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 Drive\MISC DATA\COW\"/>
    </mc:Choice>
  </mc:AlternateContent>
  <bookViews>
    <workbookView xWindow="0" yWindow="0" windowWidth="20490" windowHeight="7755" tabRatio="907" firstSheet="14" activeTab="25"/>
  </bookViews>
  <sheets>
    <sheet name="JUNE 2016" sheetId="1" r:id="rId1"/>
    <sheet name="JULY 2016" sheetId="3" r:id="rId2"/>
    <sheet name="AUG 2016" sheetId="4" r:id="rId3"/>
    <sheet name="SEPT 2016" sheetId="5" r:id="rId4"/>
    <sheet name="OCT 2016" sheetId="6" r:id="rId5"/>
    <sheet name="NOV 2016 " sheetId="9" r:id="rId6"/>
    <sheet name="DEC 2016" sheetId="10" r:id="rId7"/>
    <sheet name="JAN 2017" sheetId="7" r:id="rId8"/>
    <sheet name="FEB 2017" sheetId="15" r:id="rId9"/>
    <sheet name="MAR 2017" sheetId="14" r:id="rId10"/>
    <sheet name="APR 2017" sheetId="16" r:id="rId11"/>
    <sheet name="MAY 2017" sheetId="17" r:id="rId12"/>
    <sheet name="JUNE 2017" sheetId="19" r:id="rId13"/>
    <sheet name="JULY 2017" sheetId="20" r:id="rId14"/>
    <sheet name="AUG 2017" sheetId="22" r:id="rId15"/>
    <sheet name="SEPT 2017" sheetId="23" r:id="rId16"/>
    <sheet name="Oct 2017" sheetId="24" r:id="rId17"/>
    <sheet name="Nov 2017" sheetId="26" r:id="rId18"/>
    <sheet name="Dec 2017" sheetId="27" r:id="rId19"/>
    <sheet name="Jan 2018" sheetId="28" r:id="rId20"/>
    <sheet name="Feb 2018" sheetId="32" r:id="rId21"/>
    <sheet name="Mar 2018" sheetId="34" r:id="rId22"/>
    <sheet name="Apr 2018" sheetId="35" r:id="rId23"/>
    <sheet name="May 2018" sheetId="36" r:id="rId24"/>
    <sheet name="Jun 2018" sheetId="37" r:id="rId25"/>
    <sheet name="SUM" sheetId="2" r:id="rId26"/>
    <sheet name="SUM Chart" sheetId="18" r:id="rId27"/>
  </sheets>
  <externalReferences>
    <externalReference r:id="rId28"/>
  </externalReferences>
  <definedNames>
    <definedName name="_xlnm.Print_Area" localSheetId="10">'APR 2017'!$A$1:$AH$86</definedName>
    <definedName name="_xlnm.Print_Area" localSheetId="22">'Apr 2018'!$A$1:$AH$120</definedName>
    <definedName name="_xlnm.Print_Area" localSheetId="14">'AUG 2017'!$A$1:$AH$86</definedName>
    <definedName name="_xlnm.Print_Area" localSheetId="6">'DEC 2016'!$A$1:$BD$59</definedName>
    <definedName name="_xlnm.Print_Area" localSheetId="18">'Dec 2017'!$A$1:$AH$116</definedName>
    <definedName name="_xlnm.Print_Area" localSheetId="8">'FEB 2017'!$A$1:$AE$86</definedName>
    <definedName name="_xlnm.Print_Area" localSheetId="20">'Feb 2018'!$A$1:$AH$116</definedName>
    <definedName name="_xlnm.Print_Area" localSheetId="7">'JAN 2017'!$A$1:$AH$74</definedName>
    <definedName name="_xlnm.Print_Area" localSheetId="19">'Jan 2018'!$A$1:$AH$116</definedName>
    <definedName name="_xlnm.Print_Area" localSheetId="13">'JULY 2017'!$A$1:$AH$86</definedName>
    <definedName name="_xlnm.Print_Area" localSheetId="24">'Jun 2018'!$A$1:$AH$120</definedName>
    <definedName name="_xlnm.Print_Area" localSheetId="12">'JUNE 2017'!$A$1:$AH$86</definedName>
    <definedName name="_xlnm.Print_Area" localSheetId="9">'MAR 2017'!$A$1:$AH$86</definedName>
    <definedName name="_xlnm.Print_Area" localSheetId="21">'Mar 2018'!$A$1:$AH$120</definedName>
    <definedName name="_xlnm.Print_Area" localSheetId="11">'MAY 2017'!$A$1:$AH$86</definedName>
    <definedName name="_xlnm.Print_Area" localSheetId="23">'May 2018'!$A$1:$AH$120</definedName>
    <definedName name="_xlnm.Print_Area" localSheetId="5">'NOV 2016 '!$A$1:$AG$59</definedName>
    <definedName name="_xlnm.Print_Area" localSheetId="17">'Nov 2017'!$A$1:$AH$116</definedName>
    <definedName name="_xlnm.Print_Area" localSheetId="4">'OCT 2016'!$A$1:$AH$59</definedName>
    <definedName name="_xlnm.Print_Area" localSheetId="16">'Oct 2017'!$A$1:$AH$104</definedName>
    <definedName name="_xlnm.Print_Area" localSheetId="15">'SEPT 2017'!$A$1:$AH$104</definedName>
    <definedName name="_xlnm.Print_Area" localSheetId="25">SUM!$A$1:$AD$43</definedName>
    <definedName name="_xlnm.Print_Titles" localSheetId="10">'APR 2017'!$1:$1</definedName>
    <definedName name="_xlnm.Print_Titles" localSheetId="22">'Apr 2018'!$1:$1</definedName>
    <definedName name="_xlnm.Print_Titles" localSheetId="14">'AUG 2017'!$1:$1</definedName>
    <definedName name="_xlnm.Print_Titles" localSheetId="18">'Dec 2017'!$1:$1</definedName>
    <definedName name="_xlnm.Print_Titles" localSheetId="20">'Feb 2018'!$1:$1</definedName>
    <definedName name="_xlnm.Print_Titles" localSheetId="19">'Jan 2018'!$1:$1</definedName>
    <definedName name="_xlnm.Print_Titles" localSheetId="13">'JULY 2017'!$1:$1</definedName>
    <definedName name="_xlnm.Print_Titles" localSheetId="24">'Jun 2018'!$1:$1</definedName>
    <definedName name="_xlnm.Print_Titles" localSheetId="12">'JUNE 2017'!$1:$1</definedName>
    <definedName name="_xlnm.Print_Titles" localSheetId="21">'Mar 2018'!$1:$1</definedName>
    <definedName name="_xlnm.Print_Titles" localSheetId="11">'MAY 2017'!$1:$1</definedName>
    <definedName name="_xlnm.Print_Titles" localSheetId="23">'May 2018'!$1:$1</definedName>
    <definedName name="_xlnm.Print_Titles" localSheetId="17">'Nov 2017'!$1:$1</definedName>
    <definedName name="_xlnm.Print_Titles" localSheetId="16">'Oct 2017'!$1:$1</definedName>
    <definedName name="_xlnm.Print_Titles" localSheetId="15">'SEPT 2017'!$1:$1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43" i="2" l="1"/>
  <c r="AD42" i="2"/>
  <c r="AD41" i="2"/>
  <c r="AD38" i="2"/>
  <c r="AD37" i="2"/>
  <c r="AD36" i="2"/>
  <c r="AD35" i="2"/>
  <c r="AD34" i="2"/>
  <c r="AD33" i="2"/>
  <c r="AD32" i="2"/>
  <c r="AD31" i="2"/>
  <c r="AD30" i="2"/>
  <c r="AD29" i="2"/>
  <c r="AD28" i="2"/>
  <c r="AD27" i="2"/>
  <c r="AD26" i="2"/>
  <c r="AD25" i="2"/>
  <c r="AD24" i="2"/>
  <c r="AD23" i="2"/>
  <c r="AD22" i="2"/>
  <c r="AD21" i="2"/>
  <c r="AD20" i="2"/>
  <c r="AD19" i="2"/>
  <c r="AD18" i="2"/>
  <c r="AD17" i="2"/>
  <c r="AD16" i="2"/>
  <c r="AD15" i="2"/>
  <c r="AD14" i="2"/>
  <c r="AD13" i="2"/>
  <c r="AD12" i="2"/>
  <c r="AD11" i="2"/>
  <c r="AD10" i="2"/>
  <c r="AD9" i="2"/>
  <c r="AD8" i="2"/>
  <c r="AD7" i="2"/>
  <c r="AD6" i="2"/>
  <c r="AD5" i="2"/>
  <c r="AD4" i="2"/>
  <c r="AD39" i="2"/>
  <c r="AD40" i="2"/>
  <c r="AD3" i="2"/>
  <c r="AB97" i="34" l="1"/>
  <c r="AG124" i="34" l="1"/>
  <c r="AF124" i="34"/>
  <c r="AE124" i="34"/>
  <c r="AD124" i="34"/>
  <c r="AC124" i="34"/>
  <c r="AB124" i="34"/>
  <c r="AA124" i="34"/>
  <c r="Z124" i="34"/>
  <c r="Y124" i="34"/>
  <c r="X124" i="34"/>
  <c r="W124" i="34"/>
  <c r="V124" i="34"/>
  <c r="U124" i="34"/>
  <c r="T124" i="34"/>
  <c r="S124" i="34"/>
  <c r="R124" i="34"/>
  <c r="Q124" i="34"/>
  <c r="P124" i="34"/>
  <c r="O124" i="34"/>
  <c r="N124" i="34"/>
  <c r="M124" i="34"/>
  <c r="L124" i="34"/>
  <c r="K124" i="34"/>
  <c r="J124" i="34"/>
  <c r="I124" i="34"/>
  <c r="H124" i="34"/>
  <c r="G124" i="34"/>
  <c r="F124" i="34"/>
  <c r="E124" i="34"/>
  <c r="D124" i="34"/>
  <c r="C124" i="34"/>
  <c r="AG121" i="34"/>
  <c r="AF121" i="34"/>
  <c r="AE121" i="34"/>
  <c r="AD121" i="34"/>
  <c r="AC121" i="34"/>
  <c r="AB121" i="34"/>
  <c r="AA121" i="34"/>
  <c r="Z121" i="34"/>
  <c r="Y121" i="34"/>
  <c r="X121" i="34"/>
  <c r="W121" i="34"/>
  <c r="V121" i="34"/>
  <c r="U121" i="34"/>
  <c r="T121" i="34"/>
  <c r="S121" i="34"/>
  <c r="R121" i="34"/>
  <c r="Q121" i="34"/>
  <c r="P121" i="34"/>
  <c r="O121" i="34"/>
  <c r="N121" i="34"/>
  <c r="M121" i="34"/>
  <c r="L121" i="34"/>
  <c r="K121" i="34"/>
  <c r="J121" i="34"/>
  <c r="I121" i="34"/>
  <c r="H121" i="34"/>
  <c r="G121" i="34"/>
  <c r="F121" i="34"/>
  <c r="E121" i="34"/>
  <c r="D121" i="34"/>
  <c r="C121" i="34"/>
  <c r="AG118" i="34"/>
  <c r="AF118" i="34"/>
  <c r="AE118" i="34"/>
  <c r="AD118" i="34"/>
  <c r="AC118" i="34"/>
  <c r="AB118" i="34"/>
  <c r="AA118" i="34"/>
  <c r="Z118" i="34"/>
  <c r="Y118" i="34"/>
  <c r="X118" i="34"/>
  <c r="W118" i="34"/>
  <c r="V118" i="34"/>
  <c r="U118" i="34"/>
  <c r="T118" i="34"/>
  <c r="S118" i="34"/>
  <c r="R118" i="34"/>
  <c r="Q118" i="34"/>
  <c r="P118" i="34"/>
  <c r="O118" i="34"/>
  <c r="N118" i="34"/>
  <c r="M118" i="34"/>
  <c r="L118" i="34"/>
  <c r="K118" i="34"/>
  <c r="J118" i="34"/>
  <c r="I118" i="34"/>
  <c r="H118" i="34"/>
  <c r="G118" i="34"/>
  <c r="F118" i="34"/>
  <c r="E118" i="34"/>
  <c r="D118" i="34"/>
  <c r="C118" i="34"/>
  <c r="AG115" i="34"/>
  <c r="AF115" i="34"/>
  <c r="AE115" i="34"/>
  <c r="AD115" i="34"/>
  <c r="AC115" i="34"/>
  <c r="AB115" i="34"/>
  <c r="AA115" i="34"/>
  <c r="Z115" i="34"/>
  <c r="Y115" i="34"/>
  <c r="X115" i="34"/>
  <c r="W115" i="34"/>
  <c r="V115" i="34"/>
  <c r="U115" i="34"/>
  <c r="T115" i="34"/>
  <c r="S115" i="34"/>
  <c r="R115" i="34"/>
  <c r="Q115" i="34"/>
  <c r="P115" i="34"/>
  <c r="O115" i="34"/>
  <c r="N115" i="34"/>
  <c r="M115" i="34"/>
  <c r="L115" i="34"/>
  <c r="K115" i="34"/>
  <c r="J115" i="34"/>
  <c r="I115" i="34"/>
  <c r="H115" i="34"/>
  <c r="G115" i="34"/>
  <c r="F115" i="34"/>
  <c r="E115" i="34"/>
  <c r="D115" i="34"/>
  <c r="C115" i="34"/>
  <c r="AG112" i="34"/>
  <c r="AF112" i="34"/>
  <c r="AE112" i="34"/>
  <c r="AD112" i="34"/>
  <c r="AC112" i="34"/>
  <c r="AB112" i="34"/>
  <c r="AA112" i="34"/>
  <c r="Z112" i="34"/>
  <c r="Y112" i="34"/>
  <c r="X112" i="34"/>
  <c r="W112" i="34"/>
  <c r="V112" i="34"/>
  <c r="U112" i="34"/>
  <c r="T112" i="34"/>
  <c r="S112" i="34"/>
  <c r="R112" i="34"/>
  <c r="Q112" i="34"/>
  <c r="P112" i="34"/>
  <c r="O112" i="34"/>
  <c r="N112" i="34"/>
  <c r="M112" i="34"/>
  <c r="L112" i="34"/>
  <c r="K112" i="34"/>
  <c r="J112" i="34"/>
  <c r="I112" i="34"/>
  <c r="H112" i="34"/>
  <c r="G112" i="34"/>
  <c r="F112" i="34"/>
  <c r="E112" i="34"/>
  <c r="D112" i="34"/>
  <c r="C112" i="34"/>
  <c r="AG109" i="34"/>
  <c r="AF109" i="34"/>
  <c r="AE109" i="34"/>
  <c r="AD109" i="34"/>
  <c r="AC109" i="34"/>
  <c r="AB109" i="34"/>
  <c r="AA109" i="34"/>
  <c r="Z109" i="34"/>
  <c r="Y109" i="34"/>
  <c r="X109" i="34"/>
  <c r="W109" i="34"/>
  <c r="V109" i="34"/>
  <c r="U109" i="34"/>
  <c r="T109" i="34"/>
  <c r="S109" i="34"/>
  <c r="R109" i="34"/>
  <c r="Q109" i="34"/>
  <c r="P109" i="34"/>
  <c r="O109" i="34"/>
  <c r="N109" i="34"/>
  <c r="M109" i="34"/>
  <c r="L109" i="34"/>
  <c r="K109" i="34"/>
  <c r="J109" i="34"/>
  <c r="I109" i="34"/>
  <c r="H109" i="34"/>
  <c r="G109" i="34"/>
  <c r="F109" i="34"/>
  <c r="E109" i="34"/>
  <c r="D109" i="34"/>
  <c r="C109" i="34"/>
  <c r="AG106" i="34"/>
  <c r="AF106" i="34"/>
  <c r="AE106" i="34"/>
  <c r="AD106" i="34"/>
  <c r="AC106" i="34"/>
  <c r="AB106" i="34"/>
  <c r="AA106" i="34"/>
  <c r="Z106" i="34"/>
  <c r="Y106" i="34"/>
  <c r="X106" i="34"/>
  <c r="W106" i="34"/>
  <c r="V106" i="34"/>
  <c r="U106" i="34"/>
  <c r="T106" i="34"/>
  <c r="S106" i="34"/>
  <c r="R106" i="34"/>
  <c r="Q106" i="34"/>
  <c r="P106" i="34"/>
  <c r="O106" i="34"/>
  <c r="N106" i="34"/>
  <c r="M106" i="34"/>
  <c r="K106" i="34"/>
  <c r="J106" i="34"/>
  <c r="I106" i="34"/>
  <c r="H106" i="34"/>
  <c r="G106" i="34"/>
  <c r="F106" i="34"/>
  <c r="E106" i="34"/>
  <c r="D106" i="34"/>
  <c r="C106" i="34"/>
  <c r="AG103" i="34"/>
  <c r="AF103" i="34"/>
  <c r="AE103" i="34"/>
  <c r="AD103" i="34"/>
  <c r="AC103" i="34"/>
  <c r="AB103" i="34"/>
  <c r="AA103" i="34"/>
  <c r="Z103" i="34"/>
  <c r="Y103" i="34"/>
  <c r="X103" i="34"/>
  <c r="W103" i="34"/>
  <c r="V103" i="34"/>
  <c r="U103" i="34"/>
  <c r="T103" i="34"/>
  <c r="S103" i="34"/>
  <c r="R103" i="34"/>
  <c r="Q103" i="34"/>
  <c r="P103" i="34"/>
  <c r="O103" i="34"/>
  <c r="N103" i="34"/>
  <c r="M103" i="34"/>
  <c r="L103" i="34"/>
  <c r="K103" i="34"/>
  <c r="J103" i="34"/>
  <c r="I103" i="34"/>
  <c r="H103" i="34"/>
  <c r="G103" i="34"/>
  <c r="F103" i="34"/>
  <c r="E103" i="34"/>
  <c r="D103" i="34"/>
  <c r="C103" i="34"/>
  <c r="AG100" i="34"/>
  <c r="AF100" i="34"/>
  <c r="AE100" i="34"/>
  <c r="AD100" i="34"/>
  <c r="AC100" i="34"/>
  <c r="AB100" i="34"/>
  <c r="AA100" i="34"/>
  <c r="Z100" i="34"/>
  <c r="Y100" i="34"/>
  <c r="X100" i="34"/>
  <c r="W100" i="34"/>
  <c r="V100" i="34"/>
  <c r="U100" i="34"/>
  <c r="T100" i="34"/>
  <c r="S100" i="34"/>
  <c r="R100" i="34"/>
  <c r="Q100" i="34"/>
  <c r="P100" i="34"/>
  <c r="O100" i="34"/>
  <c r="N100" i="34"/>
  <c r="M100" i="34"/>
  <c r="L100" i="34"/>
  <c r="K100" i="34"/>
  <c r="J100" i="34"/>
  <c r="I100" i="34"/>
  <c r="H100" i="34"/>
  <c r="G100" i="34"/>
  <c r="F100" i="34"/>
  <c r="E100" i="34"/>
  <c r="D100" i="34"/>
  <c r="C100" i="34"/>
  <c r="AG97" i="34"/>
  <c r="AF97" i="34"/>
  <c r="AE97" i="34"/>
  <c r="AD97" i="34"/>
  <c r="AC97" i="34"/>
  <c r="AA97" i="34"/>
  <c r="Z97" i="34"/>
  <c r="Y97" i="34"/>
  <c r="X97" i="34"/>
  <c r="W97" i="34"/>
  <c r="V97" i="34"/>
  <c r="U97" i="34"/>
  <c r="T97" i="34"/>
  <c r="S97" i="34"/>
  <c r="R97" i="34"/>
  <c r="Q97" i="34"/>
  <c r="P97" i="34"/>
  <c r="O97" i="34"/>
  <c r="N97" i="34"/>
  <c r="M97" i="34"/>
  <c r="L97" i="34"/>
  <c r="K97" i="34"/>
  <c r="J97" i="34"/>
  <c r="I97" i="34"/>
  <c r="H97" i="34"/>
  <c r="G97" i="34"/>
  <c r="F97" i="34"/>
  <c r="E97" i="34"/>
  <c r="D97" i="34"/>
  <c r="C97" i="34"/>
  <c r="AG94" i="34"/>
  <c r="AF94" i="34"/>
  <c r="AE94" i="34"/>
  <c r="AD94" i="34"/>
  <c r="AC94" i="34"/>
  <c r="AB94" i="34"/>
  <c r="AA94" i="34"/>
  <c r="Z94" i="34"/>
  <c r="Y94" i="34"/>
  <c r="X94" i="34"/>
  <c r="W94" i="34"/>
  <c r="V94" i="34"/>
  <c r="U94" i="34"/>
  <c r="T94" i="34"/>
  <c r="S94" i="34"/>
  <c r="R94" i="34"/>
  <c r="Q94" i="34"/>
  <c r="P94" i="34"/>
  <c r="O94" i="34"/>
  <c r="N94" i="34"/>
  <c r="M94" i="34"/>
  <c r="L94" i="34"/>
  <c r="K94" i="34"/>
  <c r="J94" i="34"/>
  <c r="I94" i="34"/>
  <c r="H94" i="34"/>
  <c r="G94" i="34"/>
  <c r="F94" i="34"/>
  <c r="E94" i="34"/>
  <c r="D94" i="34"/>
  <c r="C94" i="34"/>
  <c r="AG91" i="34"/>
  <c r="AF91" i="34"/>
  <c r="AE91" i="34"/>
  <c r="AD91" i="34"/>
  <c r="AC91" i="34"/>
  <c r="AB91" i="34"/>
  <c r="AA91" i="34"/>
  <c r="Z91" i="34"/>
  <c r="Y91" i="34"/>
  <c r="X91" i="34"/>
  <c r="W91" i="34"/>
  <c r="V91" i="34"/>
  <c r="U91" i="34"/>
  <c r="T91" i="34"/>
  <c r="S91" i="34"/>
  <c r="R91" i="34"/>
  <c r="Q91" i="34"/>
  <c r="P91" i="34"/>
  <c r="O91" i="34"/>
  <c r="N91" i="34"/>
  <c r="M91" i="34"/>
  <c r="L91" i="34"/>
  <c r="K91" i="34"/>
  <c r="J91" i="34"/>
  <c r="I91" i="34"/>
  <c r="H91" i="34"/>
  <c r="G91" i="34"/>
  <c r="F91" i="34"/>
  <c r="E91" i="34"/>
  <c r="D91" i="34"/>
  <c r="C91" i="34"/>
  <c r="AG88" i="34"/>
  <c r="AF88" i="34"/>
  <c r="AE88" i="34"/>
  <c r="AD88" i="34"/>
  <c r="AC88" i="34"/>
  <c r="AB88" i="34"/>
  <c r="AA88" i="34"/>
  <c r="Z88" i="34"/>
  <c r="Y88" i="34"/>
  <c r="X88" i="34"/>
  <c r="W88" i="34"/>
  <c r="V88" i="34"/>
  <c r="U88" i="34"/>
  <c r="T88" i="34"/>
  <c r="S88" i="34"/>
  <c r="R88" i="34"/>
  <c r="Q88" i="34"/>
  <c r="P88" i="34"/>
  <c r="O88" i="34"/>
  <c r="N88" i="34"/>
  <c r="M88" i="34"/>
  <c r="L88" i="34"/>
  <c r="K88" i="34"/>
  <c r="J88" i="34"/>
  <c r="I88" i="34"/>
  <c r="H88" i="34"/>
  <c r="G88" i="34"/>
  <c r="F88" i="34"/>
  <c r="E88" i="34"/>
  <c r="D88" i="34"/>
  <c r="C88" i="34"/>
  <c r="AG85" i="34"/>
  <c r="AF85" i="34"/>
  <c r="AD85" i="34"/>
  <c r="AC85" i="34"/>
  <c r="AB85" i="34"/>
  <c r="AA85" i="34"/>
  <c r="Z85" i="34"/>
  <c r="Y85" i="34"/>
  <c r="X85" i="34"/>
  <c r="W85" i="34"/>
  <c r="V85" i="34"/>
  <c r="U85" i="34"/>
  <c r="T85" i="34"/>
  <c r="S85" i="34"/>
  <c r="R85" i="34"/>
  <c r="Q85" i="34"/>
  <c r="P85" i="34"/>
  <c r="O85" i="34"/>
  <c r="N85" i="34"/>
  <c r="M85" i="34"/>
  <c r="L85" i="34"/>
  <c r="K85" i="34"/>
  <c r="J85" i="34"/>
  <c r="I85" i="34"/>
  <c r="H85" i="34"/>
  <c r="G85" i="34"/>
  <c r="F85" i="34"/>
  <c r="E85" i="34"/>
  <c r="D85" i="34"/>
  <c r="C85" i="34"/>
  <c r="AE85" i="34" s="1"/>
  <c r="AG82" i="34"/>
  <c r="AF82" i="34"/>
  <c r="AE82" i="34"/>
  <c r="AD82" i="34"/>
  <c r="AC82" i="34"/>
  <c r="AB82" i="34"/>
  <c r="AA82" i="34"/>
  <c r="Z82" i="34"/>
  <c r="Y82" i="34"/>
  <c r="X82" i="34"/>
  <c r="W82" i="34"/>
  <c r="V82" i="34"/>
  <c r="U82" i="34"/>
  <c r="T82" i="34"/>
  <c r="S82" i="34"/>
  <c r="R82" i="34"/>
  <c r="Q82" i="34"/>
  <c r="P82" i="34"/>
  <c r="O82" i="34"/>
  <c r="N82" i="34"/>
  <c r="M82" i="34"/>
  <c r="L82" i="34"/>
  <c r="K82" i="34"/>
  <c r="J82" i="34"/>
  <c r="I82" i="34"/>
  <c r="H82" i="34"/>
  <c r="G82" i="34"/>
  <c r="F82" i="34"/>
  <c r="E82" i="34"/>
  <c r="D82" i="34"/>
  <c r="C82" i="34"/>
  <c r="AG79" i="34"/>
  <c r="AF79" i="34"/>
  <c r="AE79" i="34"/>
  <c r="AD79" i="34"/>
  <c r="AC79" i="34"/>
  <c r="AB79" i="34"/>
  <c r="AA79" i="34"/>
  <c r="Z79" i="34"/>
  <c r="Y79" i="34"/>
  <c r="X79" i="34"/>
  <c r="W79" i="34"/>
  <c r="V79" i="34"/>
  <c r="U79" i="34"/>
  <c r="T79" i="34"/>
  <c r="S79" i="34"/>
  <c r="R79" i="34"/>
  <c r="Q79" i="34"/>
  <c r="P79" i="34"/>
  <c r="O79" i="34"/>
  <c r="N79" i="34"/>
  <c r="M79" i="34"/>
  <c r="L79" i="34"/>
  <c r="K79" i="34"/>
  <c r="J79" i="34"/>
  <c r="I79" i="34"/>
  <c r="H79" i="34"/>
  <c r="G79" i="34"/>
  <c r="F79" i="34"/>
  <c r="E79" i="34"/>
  <c r="D79" i="34"/>
  <c r="C79" i="34"/>
  <c r="AG76" i="34"/>
  <c r="AF76" i="34"/>
  <c r="AE76" i="34"/>
  <c r="AD76" i="34"/>
  <c r="AC76" i="34"/>
  <c r="AB76" i="34"/>
  <c r="AA76" i="34"/>
  <c r="Z76" i="34"/>
  <c r="Y76" i="34"/>
  <c r="X76" i="34"/>
  <c r="W76" i="34"/>
  <c r="V76" i="34"/>
  <c r="U76" i="34"/>
  <c r="T76" i="34"/>
  <c r="S76" i="34"/>
  <c r="R76" i="34"/>
  <c r="Q76" i="34"/>
  <c r="P76" i="34"/>
  <c r="O76" i="34"/>
  <c r="N76" i="34"/>
  <c r="M76" i="34"/>
  <c r="L76" i="34"/>
  <c r="K76" i="34"/>
  <c r="J76" i="34"/>
  <c r="I76" i="34"/>
  <c r="H76" i="34"/>
  <c r="G76" i="34"/>
  <c r="F76" i="34"/>
  <c r="E76" i="34"/>
  <c r="D76" i="34"/>
  <c r="C76" i="34"/>
  <c r="AG73" i="34"/>
  <c r="AF73" i="34"/>
  <c r="AE73" i="34"/>
  <c r="AD73" i="34"/>
  <c r="AC73" i="34"/>
  <c r="AB73" i="34"/>
  <c r="AA73" i="34"/>
  <c r="Z73" i="34"/>
  <c r="Y73" i="34"/>
  <c r="X73" i="34"/>
  <c r="W73" i="34"/>
  <c r="V73" i="34"/>
  <c r="U73" i="34"/>
  <c r="T73" i="34"/>
  <c r="S73" i="34"/>
  <c r="R73" i="34"/>
  <c r="Q73" i="34"/>
  <c r="P73" i="34"/>
  <c r="O73" i="34"/>
  <c r="N73" i="34"/>
  <c r="M73" i="34"/>
  <c r="L73" i="34"/>
  <c r="K73" i="34"/>
  <c r="J73" i="34"/>
  <c r="I73" i="34"/>
  <c r="H73" i="34"/>
  <c r="G73" i="34"/>
  <c r="F73" i="34"/>
  <c r="E73" i="34"/>
  <c r="D73" i="34"/>
  <c r="C73" i="34"/>
  <c r="AG70" i="34"/>
  <c r="AF70" i="34"/>
  <c r="AE70" i="34"/>
  <c r="AD70" i="34"/>
  <c r="AC70" i="34"/>
  <c r="AB70" i="34"/>
  <c r="AA70" i="34"/>
  <c r="Z70" i="34"/>
  <c r="Y70" i="34"/>
  <c r="X70" i="34"/>
  <c r="W70" i="34"/>
  <c r="V70" i="34"/>
  <c r="U70" i="34"/>
  <c r="T70" i="34"/>
  <c r="S70" i="34"/>
  <c r="R70" i="34"/>
  <c r="Q70" i="34"/>
  <c r="P70" i="34"/>
  <c r="O70" i="34"/>
  <c r="N70" i="34"/>
  <c r="M70" i="34"/>
  <c r="L70" i="34"/>
  <c r="K70" i="34"/>
  <c r="J70" i="34"/>
  <c r="I70" i="34"/>
  <c r="H70" i="34"/>
  <c r="G70" i="34"/>
  <c r="F70" i="34"/>
  <c r="E70" i="34"/>
  <c r="D70" i="34"/>
  <c r="C70" i="34"/>
  <c r="AG67" i="34"/>
  <c r="AF67" i="34"/>
  <c r="AE67" i="34"/>
  <c r="AD67" i="34"/>
  <c r="AC67" i="34"/>
  <c r="AB67" i="34"/>
  <c r="AA67" i="34"/>
  <c r="Z67" i="34"/>
  <c r="Y67" i="34"/>
  <c r="X67" i="34"/>
  <c r="W67" i="34"/>
  <c r="V67" i="34"/>
  <c r="U67" i="34"/>
  <c r="T67" i="34"/>
  <c r="S67" i="34"/>
  <c r="R67" i="34"/>
  <c r="Q67" i="34"/>
  <c r="P67" i="34"/>
  <c r="O67" i="34"/>
  <c r="N67" i="34"/>
  <c r="M67" i="34"/>
  <c r="L67" i="34"/>
  <c r="K67" i="34"/>
  <c r="J67" i="34"/>
  <c r="I67" i="34"/>
  <c r="H67" i="34"/>
  <c r="G67" i="34"/>
  <c r="F67" i="34"/>
  <c r="E67" i="34"/>
  <c r="D67" i="34"/>
  <c r="C67" i="34"/>
  <c r="AG64" i="34"/>
  <c r="AF64" i="34"/>
  <c r="AE64" i="34"/>
  <c r="AD64" i="34"/>
  <c r="AC64" i="34"/>
  <c r="AB64" i="34"/>
  <c r="AA64" i="34"/>
  <c r="Z64" i="34"/>
  <c r="Y64" i="34"/>
  <c r="X64" i="34"/>
  <c r="W64" i="34"/>
  <c r="V64" i="34"/>
  <c r="U64" i="34"/>
  <c r="T64" i="34"/>
  <c r="S64" i="34"/>
  <c r="R64" i="34"/>
  <c r="Q64" i="34"/>
  <c r="P64" i="34"/>
  <c r="O64" i="34"/>
  <c r="N64" i="34"/>
  <c r="M64" i="34"/>
  <c r="L64" i="34"/>
  <c r="K64" i="34"/>
  <c r="J64" i="34"/>
  <c r="I64" i="34"/>
  <c r="H64" i="34"/>
  <c r="G64" i="34"/>
  <c r="F64" i="34"/>
  <c r="E64" i="34"/>
  <c r="D64" i="34"/>
  <c r="C64" i="34"/>
  <c r="AG61" i="34"/>
  <c r="AF61" i="34"/>
  <c r="AE61" i="34"/>
  <c r="AD61" i="34"/>
  <c r="AC61" i="34"/>
  <c r="AB61" i="34"/>
  <c r="AA61" i="34"/>
  <c r="Z61" i="34"/>
  <c r="Y61" i="34"/>
  <c r="X61" i="34"/>
  <c r="W61" i="34"/>
  <c r="V61" i="34"/>
  <c r="U61" i="34"/>
  <c r="T61" i="34"/>
  <c r="S61" i="34"/>
  <c r="R61" i="34"/>
  <c r="Q61" i="34"/>
  <c r="P61" i="34"/>
  <c r="O61" i="34"/>
  <c r="N61" i="34"/>
  <c r="M61" i="34"/>
  <c r="L61" i="34"/>
  <c r="K61" i="34"/>
  <c r="J61" i="34"/>
  <c r="I61" i="34"/>
  <c r="H61" i="34"/>
  <c r="G61" i="34"/>
  <c r="F61" i="34"/>
  <c r="E61" i="34"/>
  <c r="D61" i="34"/>
  <c r="C61" i="34"/>
  <c r="AG58" i="34"/>
  <c r="AF58" i="34"/>
  <c r="AE58" i="34"/>
  <c r="AD58" i="34"/>
  <c r="AC58" i="34"/>
  <c r="AB58" i="34"/>
  <c r="AA58" i="34"/>
  <c r="Z58" i="34"/>
  <c r="Y58" i="34"/>
  <c r="X58" i="34"/>
  <c r="W58" i="34"/>
  <c r="V58" i="34"/>
  <c r="U58" i="34"/>
  <c r="T58" i="34"/>
  <c r="S58" i="34"/>
  <c r="R58" i="34"/>
  <c r="Q58" i="34"/>
  <c r="P58" i="34"/>
  <c r="O58" i="34"/>
  <c r="N58" i="34"/>
  <c r="M58" i="34"/>
  <c r="L58" i="34"/>
  <c r="K58" i="34"/>
  <c r="J58" i="34"/>
  <c r="I58" i="34"/>
  <c r="H58" i="34"/>
  <c r="G58" i="34"/>
  <c r="F58" i="34"/>
  <c r="E58" i="34"/>
  <c r="D58" i="34"/>
  <c r="C58" i="34"/>
  <c r="AG55" i="34"/>
  <c r="AF55" i="34"/>
  <c r="AE55" i="34"/>
  <c r="AD55" i="34"/>
  <c r="AC55" i="34"/>
  <c r="AB55" i="34"/>
  <c r="AA55" i="34"/>
  <c r="Z55" i="34"/>
  <c r="Y55" i="34"/>
  <c r="X55" i="34"/>
  <c r="W55" i="34"/>
  <c r="V55" i="34"/>
  <c r="U55" i="34"/>
  <c r="T55" i="34"/>
  <c r="S55" i="34"/>
  <c r="R55" i="34"/>
  <c r="Q55" i="34"/>
  <c r="P55" i="34"/>
  <c r="O55" i="34"/>
  <c r="N55" i="34"/>
  <c r="M55" i="34"/>
  <c r="L55" i="34"/>
  <c r="K55" i="34"/>
  <c r="J55" i="34"/>
  <c r="I55" i="34"/>
  <c r="H55" i="34"/>
  <c r="G55" i="34"/>
  <c r="F55" i="34"/>
  <c r="E55" i="34"/>
  <c r="D55" i="34"/>
  <c r="C55" i="34"/>
  <c r="AG52" i="34"/>
  <c r="AF52" i="34"/>
  <c r="AE52" i="34"/>
  <c r="AD52" i="34"/>
  <c r="AC52" i="34"/>
  <c r="AB52" i="34"/>
  <c r="AA52" i="34"/>
  <c r="Z52" i="34"/>
  <c r="Y52" i="34"/>
  <c r="X52" i="34"/>
  <c r="W52" i="34"/>
  <c r="V52" i="34"/>
  <c r="U52" i="34"/>
  <c r="T52" i="34"/>
  <c r="S52" i="34"/>
  <c r="R52" i="34"/>
  <c r="Q52" i="34"/>
  <c r="P52" i="34"/>
  <c r="O52" i="34"/>
  <c r="N52" i="34"/>
  <c r="M52" i="34"/>
  <c r="L52" i="34"/>
  <c r="K52" i="34"/>
  <c r="J52" i="34"/>
  <c r="I52" i="34"/>
  <c r="H52" i="34"/>
  <c r="G52" i="34"/>
  <c r="F52" i="34"/>
  <c r="E52" i="34"/>
  <c r="D52" i="34"/>
  <c r="C52" i="34"/>
  <c r="AG49" i="34"/>
  <c r="AF49" i="34"/>
  <c r="AE49" i="34"/>
  <c r="AD49" i="34"/>
  <c r="AC49" i="34"/>
  <c r="AB49" i="34"/>
  <c r="AA49" i="34"/>
  <c r="Z49" i="34"/>
  <c r="Y49" i="34"/>
  <c r="X49" i="34"/>
  <c r="W49" i="34"/>
  <c r="V49" i="34"/>
  <c r="U49" i="34"/>
  <c r="T49" i="34"/>
  <c r="S49" i="34"/>
  <c r="R49" i="34"/>
  <c r="Q49" i="34"/>
  <c r="P49" i="34"/>
  <c r="O49" i="34"/>
  <c r="N49" i="34"/>
  <c r="M49" i="34"/>
  <c r="L49" i="34"/>
  <c r="K49" i="34"/>
  <c r="J49" i="34"/>
  <c r="I49" i="34"/>
  <c r="H49" i="34"/>
  <c r="G49" i="34"/>
  <c r="F49" i="34"/>
  <c r="E49" i="34"/>
  <c r="D49" i="34"/>
  <c r="C49" i="34"/>
  <c r="AG46" i="34"/>
  <c r="AF46" i="34"/>
  <c r="AE46" i="34"/>
  <c r="AD46" i="34"/>
  <c r="AC46" i="34"/>
  <c r="AB46" i="34"/>
  <c r="AA46" i="34"/>
  <c r="Z46" i="34"/>
  <c r="Y46" i="34"/>
  <c r="X46" i="34"/>
  <c r="W46" i="34"/>
  <c r="V46" i="34"/>
  <c r="U46" i="34"/>
  <c r="T46" i="34"/>
  <c r="S46" i="34"/>
  <c r="R46" i="34"/>
  <c r="Q46" i="34"/>
  <c r="P46" i="34"/>
  <c r="O46" i="34"/>
  <c r="N46" i="34"/>
  <c r="M46" i="34"/>
  <c r="L46" i="34"/>
  <c r="K46" i="34"/>
  <c r="J46" i="34"/>
  <c r="I46" i="34"/>
  <c r="H46" i="34"/>
  <c r="G46" i="34"/>
  <c r="F46" i="34"/>
  <c r="E46" i="34"/>
  <c r="D46" i="34"/>
  <c r="C46" i="34"/>
  <c r="AG43" i="34"/>
  <c r="AF43" i="34"/>
  <c r="AE43" i="34"/>
  <c r="AD43" i="34"/>
  <c r="AC43" i="34"/>
  <c r="AB43" i="34"/>
  <c r="AA43" i="34"/>
  <c r="Z43" i="34"/>
  <c r="Y43" i="34"/>
  <c r="X43" i="34"/>
  <c r="W43" i="34"/>
  <c r="V43" i="34"/>
  <c r="U43" i="34"/>
  <c r="T43" i="34"/>
  <c r="S43" i="34"/>
  <c r="R43" i="34"/>
  <c r="Q43" i="34"/>
  <c r="P43" i="34"/>
  <c r="O43" i="34"/>
  <c r="N43" i="34"/>
  <c r="M43" i="34"/>
  <c r="K43" i="34"/>
  <c r="J43" i="34"/>
  <c r="I43" i="34"/>
  <c r="H43" i="34"/>
  <c r="G43" i="34"/>
  <c r="F43" i="34"/>
  <c r="E43" i="34"/>
  <c r="D43" i="34"/>
  <c r="C43" i="34"/>
  <c r="AG40" i="34"/>
  <c r="AF40" i="34"/>
  <c r="AE40" i="34"/>
  <c r="AD40" i="34"/>
  <c r="AC40" i="34"/>
  <c r="AB40" i="34"/>
  <c r="AA40" i="34"/>
  <c r="Z40" i="34"/>
  <c r="Y40" i="34"/>
  <c r="X40" i="34"/>
  <c r="W40" i="34"/>
  <c r="V40" i="34"/>
  <c r="U40" i="34"/>
  <c r="T40" i="34"/>
  <c r="S40" i="34"/>
  <c r="R40" i="34"/>
  <c r="Q40" i="34"/>
  <c r="P40" i="34"/>
  <c r="O40" i="34"/>
  <c r="N40" i="34"/>
  <c r="M40" i="34"/>
  <c r="L40" i="34"/>
  <c r="J40" i="34"/>
  <c r="I40" i="34"/>
  <c r="H40" i="34"/>
  <c r="G40" i="34"/>
  <c r="F40" i="34"/>
  <c r="E40" i="34"/>
  <c r="D40" i="34"/>
  <c r="C40" i="34"/>
  <c r="AG37" i="34"/>
  <c r="AF37" i="34"/>
  <c r="AE37" i="34"/>
  <c r="AD37" i="34"/>
  <c r="AC37" i="34"/>
  <c r="AB37" i="34"/>
  <c r="AA37" i="34"/>
  <c r="Z37" i="34"/>
  <c r="Y37" i="34"/>
  <c r="X37" i="34"/>
  <c r="W37" i="34"/>
  <c r="V37" i="34"/>
  <c r="U37" i="34"/>
  <c r="T37" i="34"/>
  <c r="S37" i="34"/>
  <c r="R37" i="34"/>
  <c r="Q37" i="34"/>
  <c r="P37" i="34"/>
  <c r="O37" i="34"/>
  <c r="N37" i="34"/>
  <c r="M37" i="34"/>
  <c r="L37" i="34"/>
  <c r="K37" i="34"/>
  <c r="J37" i="34"/>
  <c r="I37" i="34"/>
  <c r="H37" i="34"/>
  <c r="G37" i="34"/>
  <c r="F37" i="34"/>
  <c r="E37" i="34"/>
  <c r="D37" i="34"/>
  <c r="C37" i="34"/>
  <c r="AG34" i="34"/>
  <c r="AF34" i="34"/>
  <c r="AE34" i="34"/>
  <c r="AD34" i="34"/>
  <c r="AC34" i="34"/>
  <c r="AB34" i="34"/>
  <c r="AA34" i="34"/>
  <c r="Z34" i="34"/>
  <c r="Y34" i="34"/>
  <c r="X34" i="34"/>
  <c r="W34" i="34"/>
  <c r="V34" i="34"/>
  <c r="U34" i="34"/>
  <c r="T34" i="34"/>
  <c r="S34" i="34"/>
  <c r="R34" i="34"/>
  <c r="Q34" i="34"/>
  <c r="P34" i="34"/>
  <c r="O34" i="34"/>
  <c r="N34" i="34"/>
  <c r="M34" i="34"/>
  <c r="L34" i="34"/>
  <c r="K34" i="34"/>
  <c r="J34" i="34"/>
  <c r="I34" i="34"/>
  <c r="H34" i="34"/>
  <c r="G34" i="34"/>
  <c r="E34" i="34"/>
  <c r="D34" i="34"/>
  <c r="C34" i="34"/>
  <c r="AG31" i="34"/>
  <c r="AF31" i="34"/>
  <c r="AE31" i="34"/>
  <c r="AD31" i="34"/>
  <c r="AC31" i="34"/>
  <c r="AB31" i="34"/>
  <c r="AA31" i="34"/>
  <c r="Z31" i="34"/>
  <c r="Y31" i="34"/>
  <c r="X31" i="34"/>
  <c r="W31" i="34"/>
  <c r="V31" i="34"/>
  <c r="U31" i="34"/>
  <c r="T31" i="34"/>
  <c r="S31" i="34"/>
  <c r="R31" i="34"/>
  <c r="Q31" i="34"/>
  <c r="P31" i="34"/>
  <c r="O31" i="34"/>
  <c r="N31" i="34"/>
  <c r="M31" i="34"/>
  <c r="L31" i="34"/>
  <c r="K31" i="34"/>
  <c r="J31" i="34"/>
  <c r="I31" i="34"/>
  <c r="H31" i="34"/>
  <c r="G31" i="34"/>
  <c r="F31" i="34"/>
  <c r="E31" i="34"/>
  <c r="D31" i="34"/>
  <c r="C31" i="34"/>
  <c r="AG28" i="34"/>
  <c r="AF28" i="34"/>
  <c r="AE28" i="34"/>
  <c r="AD28" i="34"/>
  <c r="AC28" i="34"/>
  <c r="AB28" i="34"/>
  <c r="AA28" i="34"/>
  <c r="Z28" i="34"/>
  <c r="Y28" i="34"/>
  <c r="X28" i="34"/>
  <c r="W28" i="34"/>
  <c r="V28" i="34"/>
  <c r="U28" i="34"/>
  <c r="T28" i="34"/>
  <c r="S28" i="34"/>
  <c r="R28" i="34"/>
  <c r="Q28" i="34"/>
  <c r="P28" i="34"/>
  <c r="O28" i="34"/>
  <c r="N28" i="34"/>
  <c r="M28" i="34"/>
  <c r="L28" i="34"/>
  <c r="K28" i="34"/>
  <c r="J28" i="34"/>
  <c r="I28" i="34"/>
  <c r="H28" i="34"/>
  <c r="G28" i="34"/>
  <c r="F28" i="34"/>
  <c r="E28" i="34"/>
  <c r="D28" i="34"/>
  <c r="C28" i="34"/>
  <c r="AG25" i="34"/>
  <c r="AF25" i="34"/>
  <c r="AE25" i="34"/>
  <c r="AD25" i="34"/>
  <c r="AC25" i="34"/>
  <c r="AB25" i="34"/>
  <c r="AA25" i="34"/>
  <c r="Z25" i="34"/>
  <c r="Y25" i="34"/>
  <c r="X25" i="34"/>
  <c r="W25" i="34"/>
  <c r="V25" i="34"/>
  <c r="U25" i="34"/>
  <c r="T25" i="34"/>
  <c r="S25" i="34"/>
  <c r="R25" i="34"/>
  <c r="Q25" i="34"/>
  <c r="P25" i="34"/>
  <c r="O25" i="34"/>
  <c r="N25" i="34"/>
  <c r="M25" i="34"/>
  <c r="L25" i="34"/>
  <c r="K25" i="34"/>
  <c r="J25" i="34"/>
  <c r="I25" i="34"/>
  <c r="H25" i="34"/>
  <c r="G25" i="34"/>
  <c r="F25" i="34"/>
  <c r="E25" i="34"/>
  <c r="D25" i="34"/>
  <c r="C25" i="34"/>
  <c r="AG22" i="34"/>
  <c r="AF22" i="34"/>
  <c r="AE22" i="34"/>
  <c r="AD22" i="34"/>
  <c r="AC22" i="34"/>
  <c r="AB22" i="34"/>
  <c r="AA22" i="34"/>
  <c r="Z22" i="34"/>
  <c r="Y22" i="34"/>
  <c r="X22" i="34"/>
  <c r="W22" i="34"/>
  <c r="V22" i="34"/>
  <c r="U22" i="34"/>
  <c r="T22" i="34"/>
  <c r="S22" i="34"/>
  <c r="R22" i="34"/>
  <c r="Q22" i="34"/>
  <c r="P22" i="34"/>
  <c r="O22" i="34"/>
  <c r="N22" i="34"/>
  <c r="M22" i="34"/>
  <c r="L22" i="34"/>
  <c r="K22" i="34"/>
  <c r="J22" i="34"/>
  <c r="I22" i="34"/>
  <c r="H22" i="34"/>
  <c r="G22" i="34"/>
  <c r="F22" i="34"/>
  <c r="E22" i="34"/>
  <c r="D22" i="34"/>
  <c r="C22" i="34"/>
  <c r="AG19" i="34"/>
  <c r="AF19" i="34"/>
  <c r="AE19" i="34"/>
  <c r="AD19" i="34"/>
  <c r="AC19" i="34"/>
  <c r="AB19" i="34"/>
  <c r="AA19" i="34"/>
  <c r="Z19" i="34"/>
  <c r="Y19" i="34"/>
  <c r="X19" i="34"/>
  <c r="W19" i="34"/>
  <c r="V19" i="34"/>
  <c r="U19" i="34"/>
  <c r="T19" i="34"/>
  <c r="S19" i="34"/>
  <c r="R19" i="34"/>
  <c r="Q19" i="34"/>
  <c r="P19" i="34"/>
  <c r="O19" i="34"/>
  <c r="N19" i="34"/>
  <c r="M19" i="34"/>
  <c r="L19" i="34"/>
  <c r="K19" i="34"/>
  <c r="J19" i="34"/>
  <c r="I19" i="34"/>
  <c r="H19" i="34"/>
  <c r="G19" i="34"/>
  <c r="F19" i="34"/>
  <c r="E19" i="34"/>
  <c r="D19" i="34"/>
  <c r="C19" i="34"/>
  <c r="AG16" i="34"/>
  <c r="AF16" i="34"/>
  <c r="AE16" i="34"/>
  <c r="AD16" i="34"/>
  <c r="AC16" i="34"/>
  <c r="AB16" i="34"/>
  <c r="AA16" i="34"/>
  <c r="Z16" i="34"/>
  <c r="Y16" i="34"/>
  <c r="X16" i="34"/>
  <c r="W16" i="34"/>
  <c r="V16" i="34"/>
  <c r="U16" i="34"/>
  <c r="T16" i="34"/>
  <c r="S16" i="34"/>
  <c r="R16" i="34"/>
  <c r="Q16" i="34"/>
  <c r="P16" i="34"/>
  <c r="O16" i="34"/>
  <c r="N16" i="34"/>
  <c r="M16" i="34"/>
  <c r="L16" i="34"/>
  <c r="K16" i="34"/>
  <c r="J16" i="34"/>
  <c r="I16" i="34"/>
  <c r="H16" i="34"/>
  <c r="G16" i="34"/>
  <c r="F16" i="34"/>
  <c r="E16" i="34"/>
  <c r="D16" i="34"/>
  <c r="C16" i="34"/>
  <c r="AG13" i="34"/>
  <c r="AF13" i="34"/>
  <c r="AE13" i="34"/>
  <c r="AD13" i="34"/>
  <c r="AC13" i="34"/>
  <c r="AB13" i="34"/>
  <c r="AA13" i="34"/>
  <c r="Z13" i="34"/>
  <c r="Y13" i="34"/>
  <c r="X13" i="34"/>
  <c r="W13" i="34"/>
  <c r="V13" i="34"/>
  <c r="U13" i="34"/>
  <c r="T13" i="34"/>
  <c r="S13" i="34"/>
  <c r="R13" i="34"/>
  <c r="Q13" i="34"/>
  <c r="P13" i="34"/>
  <c r="O13" i="34"/>
  <c r="N13" i="34"/>
  <c r="M13" i="34"/>
  <c r="L13" i="34"/>
  <c r="K13" i="34"/>
  <c r="J13" i="34"/>
  <c r="I13" i="34"/>
  <c r="H13" i="34"/>
  <c r="G13" i="34"/>
  <c r="F13" i="34"/>
  <c r="E13" i="34"/>
  <c r="D13" i="34"/>
  <c r="C13" i="34"/>
  <c r="AG10" i="34"/>
  <c r="AF10" i="34"/>
  <c r="AE10" i="34"/>
  <c r="AD10" i="34"/>
  <c r="AC10" i="34"/>
  <c r="AB10" i="34"/>
  <c r="AA10" i="34"/>
  <c r="Z10" i="34"/>
  <c r="Y10" i="34"/>
  <c r="X10" i="34"/>
  <c r="W10" i="34"/>
  <c r="V10" i="34"/>
  <c r="U10" i="34"/>
  <c r="T10" i="34"/>
  <c r="S10" i="34"/>
  <c r="R10" i="34"/>
  <c r="Q10" i="34"/>
  <c r="P10" i="34"/>
  <c r="O10" i="34"/>
  <c r="N10" i="34"/>
  <c r="M10" i="34"/>
  <c r="L10" i="34"/>
  <c r="K10" i="34"/>
  <c r="J10" i="34"/>
  <c r="I10" i="34"/>
  <c r="H10" i="34"/>
  <c r="G10" i="34"/>
  <c r="F10" i="34"/>
  <c r="E10" i="34"/>
  <c r="D10" i="34"/>
  <c r="C10" i="34"/>
  <c r="AG7" i="34"/>
  <c r="AF7" i="34"/>
  <c r="AE7" i="34"/>
  <c r="AD7" i="34"/>
  <c r="AC7" i="34"/>
  <c r="AB7" i="34"/>
  <c r="AA7" i="34"/>
  <c r="Z7" i="34"/>
  <c r="Y7" i="34"/>
  <c r="X7" i="34"/>
  <c r="W7" i="34"/>
  <c r="V7" i="34"/>
  <c r="U7" i="34"/>
  <c r="T7" i="34"/>
  <c r="S7" i="34"/>
  <c r="R7" i="34"/>
  <c r="Q7" i="34"/>
  <c r="P7" i="34"/>
  <c r="O7" i="34"/>
  <c r="N7" i="34"/>
  <c r="M7" i="34"/>
  <c r="L7" i="34"/>
  <c r="K7" i="34"/>
  <c r="J7" i="34"/>
  <c r="I7" i="34"/>
  <c r="H7" i="34"/>
  <c r="G7" i="34"/>
  <c r="F7" i="34"/>
  <c r="E7" i="34"/>
  <c r="D7" i="34"/>
  <c r="C7" i="34"/>
  <c r="AG4" i="34"/>
  <c r="AF4" i="34"/>
  <c r="AE4" i="34"/>
  <c r="AD4" i="34"/>
  <c r="AC4" i="34"/>
  <c r="AB4" i="34"/>
  <c r="AA4" i="34"/>
  <c r="Z4" i="34"/>
  <c r="Y4" i="34"/>
  <c r="X4" i="34"/>
  <c r="W4" i="34"/>
  <c r="V4" i="34"/>
  <c r="U4" i="34"/>
  <c r="T4" i="34"/>
  <c r="S4" i="34"/>
  <c r="R4" i="34"/>
  <c r="Q4" i="34"/>
  <c r="P4" i="34"/>
  <c r="O4" i="34"/>
  <c r="N4" i="34"/>
  <c r="M4" i="34"/>
  <c r="L4" i="34"/>
  <c r="K4" i="34"/>
  <c r="J4" i="34"/>
  <c r="I4" i="34"/>
  <c r="H4" i="34"/>
  <c r="G4" i="34"/>
  <c r="F4" i="34"/>
  <c r="E4" i="34"/>
  <c r="D4" i="34"/>
  <c r="C4" i="34"/>
  <c r="AD1" i="2" l="1"/>
  <c r="AB1" i="2"/>
  <c r="AC40" i="2"/>
  <c r="AC39" i="2"/>
  <c r="AC37" i="2"/>
  <c r="AC36" i="2"/>
  <c r="AC32" i="2"/>
  <c r="AC30" i="2"/>
  <c r="AC29" i="2"/>
  <c r="AC28" i="2"/>
  <c r="AC27" i="2"/>
  <c r="AC25" i="2"/>
  <c r="AC24" i="2"/>
  <c r="AC23" i="2"/>
  <c r="AC22" i="2"/>
  <c r="AC20" i="2"/>
  <c r="AC14" i="2"/>
  <c r="AC13" i="2"/>
  <c r="AC9" i="2"/>
  <c r="AC8" i="2"/>
  <c r="AC7" i="2"/>
  <c r="AC6" i="2"/>
  <c r="AC5" i="2"/>
  <c r="AC4" i="2"/>
  <c r="AC3" i="2"/>
  <c r="Q28" i="36" l="1"/>
  <c r="O97" i="36"/>
  <c r="M43" i="36"/>
  <c r="AD25" i="35" l="1"/>
  <c r="O118" i="35"/>
  <c r="O121" i="35"/>
  <c r="AB37" i="2"/>
  <c r="AB36" i="2"/>
  <c r="AB30" i="2"/>
  <c r="AB29" i="2"/>
  <c r="AB28" i="2"/>
  <c r="AB25" i="2"/>
  <c r="AB24" i="2"/>
  <c r="AB27" i="2"/>
  <c r="AB23" i="2"/>
  <c r="AB22" i="2"/>
  <c r="AB21" i="2"/>
  <c r="AB20" i="2"/>
  <c r="AB14" i="2"/>
  <c r="AB13" i="2"/>
  <c r="AB12" i="2"/>
  <c r="AB9" i="2"/>
  <c r="AB8" i="2"/>
  <c r="AB7" i="2"/>
  <c r="AB6" i="2"/>
  <c r="AB5" i="2"/>
  <c r="AB4" i="2"/>
  <c r="AB3" i="2"/>
  <c r="AG124" i="37" l="1"/>
  <c r="AF124" i="37"/>
  <c r="AE124" i="37"/>
  <c r="AD124" i="37"/>
  <c r="AC124" i="37"/>
  <c r="AB124" i="37"/>
  <c r="AA124" i="37"/>
  <c r="Z124" i="37"/>
  <c r="Y124" i="37"/>
  <c r="X124" i="37"/>
  <c r="W124" i="37"/>
  <c r="V124" i="37"/>
  <c r="U124" i="37"/>
  <c r="T124" i="37"/>
  <c r="S124" i="37"/>
  <c r="R124" i="37"/>
  <c r="Q124" i="37"/>
  <c r="P124" i="37"/>
  <c r="O124" i="37"/>
  <c r="N124" i="37"/>
  <c r="M124" i="37"/>
  <c r="L124" i="37"/>
  <c r="K124" i="37"/>
  <c r="J124" i="37"/>
  <c r="I124" i="37"/>
  <c r="H124" i="37"/>
  <c r="G124" i="37"/>
  <c r="F124" i="37"/>
  <c r="E124" i="37"/>
  <c r="AH124" i="37" s="1"/>
  <c r="D124" i="37"/>
  <c r="C124" i="37"/>
  <c r="A123" i="37"/>
  <c r="AG121" i="37"/>
  <c r="AF121" i="37"/>
  <c r="AE121" i="37"/>
  <c r="AD121" i="37"/>
  <c r="AC121" i="37"/>
  <c r="AB121" i="37"/>
  <c r="AA121" i="37"/>
  <c r="Z121" i="37"/>
  <c r="Y121" i="37"/>
  <c r="X121" i="37"/>
  <c r="W121" i="37"/>
  <c r="V121" i="37"/>
  <c r="U121" i="37"/>
  <c r="T121" i="37"/>
  <c r="S121" i="37"/>
  <c r="R121" i="37"/>
  <c r="Q121" i="37"/>
  <c r="P121" i="37"/>
  <c r="O121" i="37"/>
  <c r="N121" i="37"/>
  <c r="M121" i="37"/>
  <c r="L121" i="37"/>
  <c r="K121" i="37"/>
  <c r="J121" i="37"/>
  <c r="I121" i="37"/>
  <c r="H121" i="37"/>
  <c r="G121" i="37"/>
  <c r="F121" i="37"/>
  <c r="AH121" i="37" s="1"/>
  <c r="E121" i="37"/>
  <c r="D121" i="37"/>
  <c r="C121" i="37"/>
  <c r="A120" i="37"/>
  <c r="AG118" i="37"/>
  <c r="AF118" i="37"/>
  <c r="AE118" i="37"/>
  <c r="AD118" i="37"/>
  <c r="AC118" i="37"/>
  <c r="AB118" i="37"/>
  <c r="AA118" i="37"/>
  <c r="Z118" i="37"/>
  <c r="Y118" i="37"/>
  <c r="X118" i="37"/>
  <c r="W118" i="37"/>
  <c r="V118" i="37"/>
  <c r="U118" i="37"/>
  <c r="T118" i="37"/>
  <c r="S118" i="37"/>
  <c r="R118" i="37"/>
  <c r="Q118" i="37"/>
  <c r="P118" i="37"/>
  <c r="O118" i="37"/>
  <c r="N118" i="37"/>
  <c r="M118" i="37"/>
  <c r="L118" i="37"/>
  <c r="K118" i="37"/>
  <c r="J118" i="37"/>
  <c r="I118" i="37"/>
  <c r="H118" i="37"/>
  <c r="G118" i="37"/>
  <c r="F118" i="37"/>
  <c r="E118" i="37"/>
  <c r="D118" i="37"/>
  <c r="C118" i="37"/>
  <c r="AH118" i="37" s="1"/>
  <c r="A117" i="37"/>
  <c r="AG115" i="37"/>
  <c r="AF115" i="37"/>
  <c r="AE115" i="37"/>
  <c r="AD115" i="37"/>
  <c r="AC115" i="37"/>
  <c r="AB115" i="37"/>
  <c r="AA115" i="37"/>
  <c r="Z115" i="37"/>
  <c r="Y115" i="37"/>
  <c r="X115" i="37"/>
  <c r="W115" i="37"/>
  <c r="V115" i="37"/>
  <c r="U115" i="37"/>
  <c r="T115" i="37"/>
  <c r="S115" i="37"/>
  <c r="R115" i="37"/>
  <c r="Q115" i="37"/>
  <c r="P115" i="37"/>
  <c r="O115" i="37"/>
  <c r="N115" i="37"/>
  <c r="M115" i="37"/>
  <c r="L115" i="37"/>
  <c r="K115" i="37"/>
  <c r="J115" i="37"/>
  <c r="I115" i="37"/>
  <c r="H115" i="37"/>
  <c r="G115" i="37"/>
  <c r="F115" i="37"/>
  <c r="E115" i="37"/>
  <c r="D115" i="37"/>
  <c r="AH115" i="37" s="1"/>
  <c r="C115" i="37"/>
  <c r="A114" i="37"/>
  <c r="AG112" i="37"/>
  <c r="AF112" i="37"/>
  <c r="AE112" i="37"/>
  <c r="AD112" i="37"/>
  <c r="AC112" i="37"/>
  <c r="AB112" i="37"/>
  <c r="AA112" i="37"/>
  <c r="Z112" i="37"/>
  <c r="Y112" i="37"/>
  <c r="X112" i="37"/>
  <c r="W112" i="37"/>
  <c r="V112" i="37"/>
  <c r="U112" i="37"/>
  <c r="T112" i="37"/>
  <c r="S112" i="37"/>
  <c r="R112" i="37"/>
  <c r="Q112" i="37"/>
  <c r="P112" i="37"/>
  <c r="O112" i="37"/>
  <c r="N112" i="37"/>
  <c r="M112" i="37"/>
  <c r="L112" i="37"/>
  <c r="K112" i="37"/>
  <c r="J112" i="37"/>
  <c r="I112" i="37"/>
  <c r="H112" i="37"/>
  <c r="G112" i="37"/>
  <c r="F112" i="37"/>
  <c r="E112" i="37"/>
  <c r="AH112" i="37" s="1"/>
  <c r="D112" i="37"/>
  <c r="C112" i="37"/>
  <c r="A111" i="37"/>
  <c r="AG109" i="37"/>
  <c r="AF109" i="37"/>
  <c r="AE109" i="37"/>
  <c r="AD109" i="37"/>
  <c r="AC109" i="37"/>
  <c r="AB109" i="37"/>
  <c r="AA109" i="37"/>
  <c r="Z109" i="37"/>
  <c r="Y109" i="37"/>
  <c r="X109" i="37"/>
  <c r="W109" i="37"/>
  <c r="V109" i="37"/>
  <c r="U109" i="37"/>
  <c r="T109" i="37"/>
  <c r="S109" i="37"/>
  <c r="R109" i="37"/>
  <c r="Q109" i="37"/>
  <c r="P109" i="37"/>
  <c r="O109" i="37"/>
  <c r="N109" i="37"/>
  <c r="M109" i="37"/>
  <c r="L109" i="37"/>
  <c r="K109" i="37"/>
  <c r="J109" i="37"/>
  <c r="I109" i="37"/>
  <c r="H109" i="37"/>
  <c r="G109" i="37"/>
  <c r="F109" i="37"/>
  <c r="AH109" i="37" s="1"/>
  <c r="E109" i="37"/>
  <c r="D109" i="37"/>
  <c r="C109" i="37"/>
  <c r="A108" i="37"/>
  <c r="AG106" i="37"/>
  <c r="AF106" i="37"/>
  <c r="AE106" i="37"/>
  <c r="AD106" i="37"/>
  <c r="AC106" i="37"/>
  <c r="AB106" i="37"/>
  <c r="AA106" i="37"/>
  <c r="Z106" i="37"/>
  <c r="Y106" i="37"/>
  <c r="X106" i="37"/>
  <c r="W106" i="37"/>
  <c r="V106" i="37"/>
  <c r="U106" i="37"/>
  <c r="T106" i="37"/>
  <c r="S106" i="37"/>
  <c r="R106" i="37"/>
  <c r="Q106" i="37"/>
  <c r="P106" i="37"/>
  <c r="O106" i="37"/>
  <c r="N106" i="37"/>
  <c r="M106" i="37"/>
  <c r="L106" i="37"/>
  <c r="K106" i="37"/>
  <c r="J106" i="37"/>
  <c r="I106" i="37"/>
  <c r="H106" i="37"/>
  <c r="G106" i="37"/>
  <c r="F106" i="37"/>
  <c r="E106" i="37"/>
  <c r="D106" i="37"/>
  <c r="C106" i="37"/>
  <c r="AH106" i="37" s="1"/>
  <c r="A105" i="37"/>
  <c r="AG103" i="37"/>
  <c r="AF103" i="37"/>
  <c r="AE103" i="37"/>
  <c r="AD103" i="37"/>
  <c r="AC103" i="37"/>
  <c r="AB103" i="37"/>
  <c r="AA103" i="37"/>
  <c r="Z103" i="37"/>
  <c r="Y103" i="37"/>
  <c r="X103" i="37"/>
  <c r="W103" i="37"/>
  <c r="V103" i="37"/>
  <c r="U103" i="37"/>
  <c r="T103" i="37"/>
  <c r="S103" i="37"/>
  <c r="R103" i="37"/>
  <c r="Q103" i="37"/>
  <c r="P103" i="37"/>
  <c r="O103" i="37"/>
  <c r="N103" i="37"/>
  <c r="M103" i="37"/>
  <c r="L103" i="37"/>
  <c r="K103" i="37"/>
  <c r="J103" i="37"/>
  <c r="I103" i="37"/>
  <c r="H103" i="37"/>
  <c r="G103" i="37"/>
  <c r="F103" i="37"/>
  <c r="E103" i="37"/>
  <c r="D103" i="37"/>
  <c r="AH103" i="37" s="1"/>
  <c r="C103" i="37"/>
  <c r="A102" i="37"/>
  <c r="AG100" i="37"/>
  <c r="AF100" i="37"/>
  <c r="AE100" i="37"/>
  <c r="AD100" i="37"/>
  <c r="AC100" i="37"/>
  <c r="AB100" i="37"/>
  <c r="AA100" i="37"/>
  <c r="Z100" i="37"/>
  <c r="Y100" i="37"/>
  <c r="X100" i="37"/>
  <c r="W100" i="37"/>
  <c r="V100" i="37"/>
  <c r="U100" i="37"/>
  <c r="T100" i="37"/>
  <c r="S100" i="37"/>
  <c r="R100" i="37"/>
  <c r="Q100" i="37"/>
  <c r="P100" i="37"/>
  <c r="O100" i="37"/>
  <c r="N100" i="37"/>
  <c r="M100" i="37"/>
  <c r="L100" i="37"/>
  <c r="K100" i="37"/>
  <c r="J100" i="37"/>
  <c r="I100" i="37"/>
  <c r="H100" i="37"/>
  <c r="G100" i="37"/>
  <c r="F100" i="37"/>
  <c r="E100" i="37"/>
  <c r="AH100" i="37" s="1"/>
  <c r="D100" i="37"/>
  <c r="C100" i="37"/>
  <c r="A99" i="37"/>
  <c r="AG97" i="37"/>
  <c r="AF97" i="37"/>
  <c r="AE97" i="37"/>
  <c r="AD97" i="37"/>
  <c r="AC97" i="37"/>
  <c r="AB97" i="37"/>
  <c r="AA97" i="37"/>
  <c r="Z97" i="37"/>
  <c r="Y97" i="37"/>
  <c r="X97" i="37"/>
  <c r="W97" i="37"/>
  <c r="V97" i="37"/>
  <c r="U97" i="37"/>
  <c r="T97" i="37"/>
  <c r="S97" i="37"/>
  <c r="R97" i="37"/>
  <c r="Q97" i="37"/>
  <c r="P97" i="37"/>
  <c r="O97" i="37"/>
  <c r="N97" i="37"/>
  <c r="M97" i="37"/>
  <c r="L97" i="37"/>
  <c r="K97" i="37"/>
  <c r="J97" i="37"/>
  <c r="I97" i="37"/>
  <c r="H97" i="37"/>
  <c r="G97" i="37"/>
  <c r="F97" i="37"/>
  <c r="AH97" i="37" s="1"/>
  <c r="E97" i="37"/>
  <c r="D97" i="37"/>
  <c r="C97" i="37"/>
  <c r="A96" i="37"/>
  <c r="AG94" i="37"/>
  <c r="AF94" i="37"/>
  <c r="AE94" i="37"/>
  <c r="AD94" i="37"/>
  <c r="AC94" i="37"/>
  <c r="AB94" i="37"/>
  <c r="AA94" i="37"/>
  <c r="Z94" i="37"/>
  <c r="Y94" i="37"/>
  <c r="X94" i="37"/>
  <c r="W94" i="37"/>
  <c r="V94" i="37"/>
  <c r="U94" i="37"/>
  <c r="T94" i="37"/>
  <c r="S94" i="37"/>
  <c r="R94" i="37"/>
  <c r="Q94" i="37"/>
  <c r="P94" i="37"/>
  <c r="O94" i="37"/>
  <c r="N94" i="37"/>
  <c r="M94" i="37"/>
  <c r="L94" i="37"/>
  <c r="K94" i="37"/>
  <c r="J94" i="37"/>
  <c r="I94" i="37"/>
  <c r="H94" i="37"/>
  <c r="G94" i="37"/>
  <c r="F94" i="37"/>
  <c r="E94" i="37"/>
  <c r="D94" i="37"/>
  <c r="C94" i="37"/>
  <c r="AH94" i="37" s="1"/>
  <c r="A93" i="37"/>
  <c r="AG91" i="37"/>
  <c r="AF91" i="37"/>
  <c r="AE91" i="37"/>
  <c r="AD91" i="37"/>
  <c r="AC91" i="37"/>
  <c r="AB91" i="37"/>
  <c r="AA91" i="37"/>
  <c r="Z91" i="37"/>
  <c r="Y91" i="37"/>
  <c r="X91" i="37"/>
  <c r="W91" i="37"/>
  <c r="V91" i="37"/>
  <c r="U91" i="37"/>
  <c r="T91" i="37"/>
  <c r="S91" i="37"/>
  <c r="R91" i="37"/>
  <c r="Q91" i="37"/>
  <c r="P91" i="37"/>
  <c r="O91" i="37"/>
  <c r="N91" i="37"/>
  <c r="M91" i="37"/>
  <c r="L91" i="37"/>
  <c r="K91" i="37"/>
  <c r="J91" i="37"/>
  <c r="I91" i="37"/>
  <c r="H91" i="37"/>
  <c r="G91" i="37"/>
  <c r="F91" i="37"/>
  <c r="E91" i="37"/>
  <c r="D91" i="37"/>
  <c r="AH91" i="37" s="1"/>
  <c r="C91" i="37"/>
  <c r="A90" i="37"/>
  <c r="AG88" i="37"/>
  <c r="AF88" i="37"/>
  <c r="AE88" i="37"/>
  <c r="AD88" i="37"/>
  <c r="AC88" i="37"/>
  <c r="AB88" i="37"/>
  <c r="AA88" i="37"/>
  <c r="Z88" i="37"/>
  <c r="Y88" i="37"/>
  <c r="X88" i="37"/>
  <c r="W88" i="37"/>
  <c r="V88" i="37"/>
  <c r="U88" i="37"/>
  <c r="T88" i="37"/>
  <c r="S88" i="37"/>
  <c r="R88" i="37"/>
  <c r="Q88" i="37"/>
  <c r="P88" i="37"/>
  <c r="O88" i="37"/>
  <c r="N88" i="37"/>
  <c r="M88" i="37"/>
  <c r="L88" i="37"/>
  <c r="K88" i="37"/>
  <c r="J88" i="37"/>
  <c r="I88" i="37"/>
  <c r="H88" i="37"/>
  <c r="G88" i="37"/>
  <c r="F88" i="37"/>
  <c r="E88" i="37"/>
  <c r="AH88" i="37" s="1"/>
  <c r="D88" i="37"/>
  <c r="C88" i="37"/>
  <c r="A87" i="37"/>
  <c r="AG85" i="37"/>
  <c r="AF85" i="37"/>
  <c r="AF126" i="37" s="1"/>
  <c r="AD85" i="37"/>
  <c r="AD126" i="37" s="1"/>
  <c r="AC85" i="37"/>
  <c r="AB85" i="37"/>
  <c r="AB126" i="37" s="1"/>
  <c r="AA85" i="37"/>
  <c r="AA126" i="37" s="1"/>
  <c r="Z85" i="37"/>
  <c r="Z126" i="37" s="1"/>
  <c r="Y85" i="37"/>
  <c r="X85" i="37"/>
  <c r="X126" i="37" s="1"/>
  <c r="W85" i="37"/>
  <c r="W126" i="37" s="1"/>
  <c r="V85" i="37"/>
  <c r="V126" i="37" s="1"/>
  <c r="U85" i="37"/>
  <c r="T85" i="37"/>
  <c r="T126" i="37" s="1"/>
  <c r="S85" i="37"/>
  <c r="S126" i="37" s="1"/>
  <c r="R85" i="37"/>
  <c r="R126" i="37" s="1"/>
  <c r="Q85" i="37"/>
  <c r="P85" i="37"/>
  <c r="P126" i="37" s="1"/>
  <c r="O85" i="37"/>
  <c r="O126" i="37" s="1"/>
  <c r="N85" i="37"/>
  <c r="N126" i="37" s="1"/>
  <c r="M85" i="37"/>
  <c r="L85" i="37"/>
  <c r="L126" i="37" s="1"/>
  <c r="K85" i="37"/>
  <c r="K126" i="37" s="1"/>
  <c r="J85" i="37"/>
  <c r="J126" i="37" s="1"/>
  <c r="I85" i="37"/>
  <c r="H85" i="37"/>
  <c r="H126" i="37" s="1"/>
  <c r="G85" i="37"/>
  <c r="G126" i="37" s="1"/>
  <c r="F85" i="37"/>
  <c r="F126" i="37" s="1"/>
  <c r="E85" i="37"/>
  <c r="D85" i="37"/>
  <c r="D126" i="37" s="1"/>
  <c r="C85" i="37"/>
  <c r="C126" i="37" s="1"/>
  <c r="A85" i="37"/>
  <c r="A84" i="37"/>
  <c r="AG82" i="37"/>
  <c r="AF82" i="37"/>
  <c r="AE82" i="37"/>
  <c r="AD82" i="37"/>
  <c r="AC82" i="37"/>
  <c r="AB82" i="37"/>
  <c r="AA82" i="37"/>
  <c r="Z82" i="37"/>
  <c r="Y82" i="37"/>
  <c r="X82" i="37"/>
  <c r="W82" i="37"/>
  <c r="V82" i="37"/>
  <c r="U82" i="37"/>
  <c r="T82" i="37"/>
  <c r="S82" i="37"/>
  <c r="R82" i="37"/>
  <c r="Q82" i="37"/>
  <c r="P82" i="37"/>
  <c r="O82" i="37"/>
  <c r="N82" i="37"/>
  <c r="M82" i="37"/>
  <c r="L82" i="37"/>
  <c r="K82" i="37"/>
  <c r="J82" i="37"/>
  <c r="I82" i="37"/>
  <c r="H82" i="37"/>
  <c r="G82" i="37"/>
  <c r="F82" i="37"/>
  <c r="E82" i="37"/>
  <c r="D82" i="37"/>
  <c r="AH82" i="37" s="1"/>
  <c r="C82" i="37"/>
  <c r="A82" i="37"/>
  <c r="A81" i="37"/>
  <c r="AG79" i="37"/>
  <c r="AF79" i="37"/>
  <c r="AE79" i="37"/>
  <c r="AD79" i="37"/>
  <c r="AC79" i="37"/>
  <c r="AB79" i="37"/>
  <c r="AA79" i="37"/>
  <c r="Z79" i="37"/>
  <c r="Y79" i="37"/>
  <c r="X79" i="37"/>
  <c r="W79" i="37"/>
  <c r="V79" i="37"/>
  <c r="U79" i="37"/>
  <c r="T79" i="37"/>
  <c r="S79" i="37"/>
  <c r="R79" i="37"/>
  <c r="Q79" i="37"/>
  <c r="P79" i="37"/>
  <c r="O79" i="37"/>
  <c r="N79" i="37"/>
  <c r="M79" i="37"/>
  <c r="L79" i="37"/>
  <c r="K79" i="37"/>
  <c r="J79" i="37"/>
  <c r="I79" i="37"/>
  <c r="H79" i="37"/>
  <c r="G79" i="37"/>
  <c r="F79" i="37"/>
  <c r="AH79" i="37" s="1"/>
  <c r="E79" i="37"/>
  <c r="D79" i="37"/>
  <c r="C79" i="37"/>
  <c r="A79" i="37"/>
  <c r="A78" i="37"/>
  <c r="AG76" i="37"/>
  <c r="AF76" i="37"/>
  <c r="AE76" i="37"/>
  <c r="AD76" i="37"/>
  <c r="AC76" i="37"/>
  <c r="AB76" i="37"/>
  <c r="AA76" i="37"/>
  <c r="Z76" i="37"/>
  <c r="Y76" i="37"/>
  <c r="X76" i="37"/>
  <c r="W76" i="37"/>
  <c r="V76" i="37"/>
  <c r="U76" i="37"/>
  <c r="T76" i="37"/>
  <c r="S76" i="37"/>
  <c r="R76" i="37"/>
  <c r="Q76" i="37"/>
  <c r="P76" i="37"/>
  <c r="O76" i="37"/>
  <c r="N76" i="37"/>
  <c r="M76" i="37"/>
  <c r="L76" i="37"/>
  <c r="K76" i="37"/>
  <c r="J76" i="37"/>
  <c r="I76" i="37"/>
  <c r="H76" i="37"/>
  <c r="G76" i="37"/>
  <c r="F76" i="37"/>
  <c r="E76" i="37"/>
  <c r="D76" i="37"/>
  <c r="AH76" i="37" s="1"/>
  <c r="C76" i="37"/>
  <c r="A76" i="37"/>
  <c r="A75" i="37"/>
  <c r="AG73" i="37"/>
  <c r="AF73" i="37"/>
  <c r="AE73" i="37"/>
  <c r="AD73" i="37"/>
  <c r="AC73" i="37"/>
  <c r="AB73" i="37"/>
  <c r="AA73" i="37"/>
  <c r="Z73" i="37"/>
  <c r="Y73" i="37"/>
  <c r="X73" i="37"/>
  <c r="W73" i="37"/>
  <c r="V73" i="37"/>
  <c r="U73" i="37"/>
  <c r="T73" i="37"/>
  <c r="S73" i="37"/>
  <c r="R73" i="37"/>
  <c r="Q73" i="37"/>
  <c r="P73" i="37"/>
  <c r="O73" i="37"/>
  <c r="N73" i="37"/>
  <c r="M73" i="37"/>
  <c r="L73" i="37"/>
  <c r="K73" i="37"/>
  <c r="J73" i="37"/>
  <c r="I73" i="37"/>
  <c r="H73" i="37"/>
  <c r="G73" i="37"/>
  <c r="F73" i="37"/>
  <c r="AH73" i="37" s="1"/>
  <c r="E73" i="37"/>
  <c r="D73" i="37"/>
  <c r="C73" i="37"/>
  <c r="A73" i="37"/>
  <c r="A72" i="37"/>
  <c r="AG70" i="37"/>
  <c r="AF70" i="37"/>
  <c r="AE70" i="37"/>
  <c r="AD70" i="37"/>
  <c r="AC70" i="37"/>
  <c r="AB70" i="37"/>
  <c r="AA70" i="37"/>
  <c r="Z70" i="37"/>
  <c r="Y70" i="37"/>
  <c r="X70" i="37"/>
  <c r="W70" i="37"/>
  <c r="V70" i="37"/>
  <c r="U70" i="37"/>
  <c r="T70" i="37"/>
  <c r="S70" i="37"/>
  <c r="R70" i="37"/>
  <c r="Q70" i="37"/>
  <c r="P70" i="37"/>
  <c r="O70" i="37"/>
  <c r="N70" i="37"/>
  <c r="M70" i="37"/>
  <c r="L70" i="37"/>
  <c r="K70" i="37"/>
  <c r="J70" i="37"/>
  <c r="I70" i="37"/>
  <c r="H70" i="37"/>
  <c r="G70" i="37"/>
  <c r="F70" i="37"/>
  <c r="E70" i="37"/>
  <c r="D70" i="37"/>
  <c r="AH70" i="37" s="1"/>
  <c r="C70" i="37"/>
  <c r="A70" i="37"/>
  <c r="A69" i="37"/>
  <c r="AG67" i="37"/>
  <c r="AF67" i="37"/>
  <c r="AE67" i="37"/>
  <c r="AD67" i="37"/>
  <c r="AC67" i="37"/>
  <c r="AB67" i="37"/>
  <c r="AA67" i="37"/>
  <c r="Z67" i="37"/>
  <c r="Y67" i="37"/>
  <c r="X67" i="37"/>
  <c r="W67" i="37"/>
  <c r="V67" i="37"/>
  <c r="U67" i="37"/>
  <c r="T67" i="37"/>
  <c r="S67" i="37"/>
  <c r="R67" i="37"/>
  <c r="Q67" i="37"/>
  <c r="P67" i="37"/>
  <c r="O67" i="37"/>
  <c r="N67" i="37"/>
  <c r="M67" i="37"/>
  <c r="L67" i="37"/>
  <c r="K67" i="37"/>
  <c r="J67" i="37"/>
  <c r="I67" i="37"/>
  <c r="H67" i="37"/>
  <c r="G67" i="37"/>
  <c r="F67" i="37"/>
  <c r="AH67" i="37" s="1"/>
  <c r="E67" i="37"/>
  <c r="D67" i="37"/>
  <c r="C67" i="37"/>
  <c r="A67" i="37"/>
  <c r="A66" i="37"/>
  <c r="AG64" i="37"/>
  <c r="AF64" i="37"/>
  <c r="AE64" i="37"/>
  <c r="AD64" i="37"/>
  <c r="AC64" i="37"/>
  <c r="AB64" i="37"/>
  <c r="AA64" i="37"/>
  <c r="Z64" i="37"/>
  <c r="Y64" i="37"/>
  <c r="X64" i="37"/>
  <c r="W64" i="37"/>
  <c r="V64" i="37"/>
  <c r="U64" i="37"/>
  <c r="T64" i="37"/>
  <c r="S64" i="37"/>
  <c r="R64" i="37"/>
  <c r="Q64" i="37"/>
  <c r="P64" i="37"/>
  <c r="O64" i="37"/>
  <c r="N64" i="37"/>
  <c r="M64" i="37"/>
  <c r="L64" i="37"/>
  <c r="K64" i="37"/>
  <c r="J64" i="37"/>
  <c r="I64" i="37"/>
  <c r="H64" i="37"/>
  <c r="G64" i="37"/>
  <c r="F64" i="37"/>
  <c r="E64" i="37"/>
  <c r="D64" i="37"/>
  <c r="AH64" i="37" s="1"/>
  <c r="C64" i="37"/>
  <c r="A64" i="37"/>
  <c r="A63" i="37"/>
  <c r="AG61" i="37"/>
  <c r="AF61" i="37"/>
  <c r="AE61" i="37"/>
  <c r="AD61" i="37"/>
  <c r="AC61" i="37"/>
  <c r="AB61" i="37"/>
  <c r="AA61" i="37"/>
  <c r="Z61" i="37"/>
  <c r="Y61" i="37"/>
  <c r="X61" i="37"/>
  <c r="W61" i="37"/>
  <c r="V61" i="37"/>
  <c r="U61" i="37"/>
  <c r="T61" i="37"/>
  <c r="S61" i="37"/>
  <c r="R61" i="37"/>
  <c r="Q61" i="37"/>
  <c r="P61" i="37"/>
  <c r="O61" i="37"/>
  <c r="N61" i="37"/>
  <c r="M61" i="37"/>
  <c r="L61" i="37"/>
  <c r="K61" i="37"/>
  <c r="J61" i="37"/>
  <c r="I61" i="37"/>
  <c r="H61" i="37"/>
  <c r="G61" i="37"/>
  <c r="F61" i="37"/>
  <c r="AH61" i="37" s="1"/>
  <c r="E61" i="37"/>
  <c r="D61" i="37"/>
  <c r="C61" i="37"/>
  <c r="A61" i="37"/>
  <c r="A60" i="37"/>
  <c r="AG58" i="37"/>
  <c r="AF58" i="37"/>
  <c r="AE58" i="37"/>
  <c r="AD58" i="37"/>
  <c r="AC58" i="37"/>
  <c r="AB58" i="37"/>
  <c r="AA58" i="37"/>
  <c r="Z58" i="37"/>
  <c r="Y58" i="37"/>
  <c r="X58" i="37"/>
  <c r="W58" i="37"/>
  <c r="V58" i="37"/>
  <c r="U58" i="37"/>
  <c r="T58" i="37"/>
  <c r="S58" i="37"/>
  <c r="R58" i="37"/>
  <c r="Q58" i="37"/>
  <c r="P58" i="37"/>
  <c r="O58" i="37"/>
  <c r="N58" i="37"/>
  <c r="M58" i="37"/>
  <c r="L58" i="37"/>
  <c r="K58" i="37"/>
  <c r="J58" i="37"/>
  <c r="I58" i="37"/>
  <c r="H58" i="37"/>
  <c r="G58" i="37"/>
  <c r="F58" i="37"/>
  <c r="E58" i="37"/>
  <c r="D58" i="37"/>
  <c r="AH58" i="37" s="1"/>
  <c r="C58" i="37"/>
  <c r="A58" i="37"/>
  <c r="A57" i="37"/>
  <c r="AG55" i="37"/>
  <c r="AF55" i="37"/>
  <c r="AE55" i="37"/>
  <c r="AD55" i="37"/>
  <c r="AC55" i="37"/>
  <c r="AB55" i="37"/>
  <c r="AA55" i="37"/>
  <c r="Z55" i="37"/>
  <c r="Y55" i="37"/>
  <c r="X55" i="37"/>
  <c r="W55" i="37"/>
  <c r="V55" i="37"/>
  <c r="U55" i="37"/>
  <c r="T55" i="37"/>
  <c r="S55" i="37"/>
  <c r="R55" i="37"/>
  <c r="Q55" i="37"/>
  <c r="P55" i="37"/>
  <c r="O55" i="37"/>
  <c r="N55" i="37"/>
  <c r="M55" i="37"/>
  <c r="L55" i="37"/>
  <c r="K55" i="37"/>
  <c r="J55" i="37"/>
  <c r="I55" i="37"/>
  <c r="H55" i="37"/>
  <c r="G55" i="37"/>
  <c r="F55" i="37"/>
  <c r="AH55" i="37" s="1"/>
  <c r="E55" i="37"/>
  <c r="D55" i="37"/>
  <c r="C55" i="37"/>
  <c r="A55" i="37"/>
  <c r="A54" i="37"/>
  <c r="AG52" i="37"/>
  <c r="AF52" i="37"/>
  <c r="AE52" i="37"/>
  <c r="AD52" i="37"/>
  <c r="AC52" i="37"/>
  <c r="AB52" i="37"/>
  <c r="AA52" i="37"/>
  <c r="Z52" i="37"/>
  <c r="Y52" i="37"/>
  <c r="X52" i="37"/>
  <c r="W52" i="37"/>
  <c r="V52" i="37"/>
  <c r="U52" i="37"/>
  <c r="T52" i="37"/>
  <c r="S52" i="37"/>
  <c r="R52" i="37"/>
  <c r="Q52" i="37"/>
  <c r="P52" i="37"/>
  <c r="O52" i="37"/>
  <c r="N52" i="37"/>
  <c r="M52" i="37"/>
  <c r="L52" i="37"/>
  <c r="K52" i="37"/>
  <c r="J52" i="37"/>
  <c r="I52" i="37"/>
  <c r="H52" i="37"/>
  <c r="G52" i="37"/>
  <c r="F52" i="37"/>
  <c r="E52" i="37"/>
  <c r="D52" i="37"/>
  <c r="AH52" i="37" s="1"/>
  <c r="C52" i="37"/>
  <c r="A52" i="37"/>
  <c r="A51" i="37"/>
  <c r="AG49" i="37"/>
  <c r="AF49" i="37"/>
  <c r="AE49" i="37"/>
  <c r="AD49" i="37"/>
  <c r="AC49" i="37"/>
  <c r="AB49" i="37"/>
  <c r="AA49" i="37"/>
  <c r="Z49" i="37"/>
  <c r="Y49" i="37"/>
  <c r="X49" i="37"/>
  <c r="W49" i="37"/>
  <c r="V49" i="37"/>
  <c r="U49" i="37"/>
  <c r="T49" i="37"/>
  <c r="S49" i="37"/>
  <c r="R49" i="37"/>
  <c r="Q49" i="37"/>
  <c r="P49" i="37"/>
  <c r="O49" i="37"/>
  <c r="N49" i="37"/>
  <c r="M49" i="37"/>
  <c r="L49" i="37"/>
  <c r="K49" i="37"/>
  <c r="J49" i="37"/>
  <c r="I49" i="37"/>
  <c r="H49" i="37"/>
  <c r="G49" i="37"/>
  <c r="F49" i="37"/>
  <c r="AH49" i="37" s="1"/>
  <c r="E49" i="37"/>
  <c r="D49" i="37"/>
  <c r="C49" i="37"/>
  <c r="A49" i="37"/>
  <c r="A48" i="37"/>
  <c r="AG46" i="37"/>
  <c r="AF46" i="37"/>
  <c r="AE46" i="37"/>
  <c r="AD46" i="37"/>
  <c r="AC46" i="37"/>
  <c r="AB46" i="37"/>
  <c r="AA46" i="37"/>
  <c r="Z46" i="37"/>
  <c r="Y46" i="37"/>
  <c r="X46" i="37"/>
  <c r="W46" i="37"/>
  <c r="V46" i="37"/>
  <c r="U46" i="37"/>
  <c r="T46" i="37"/>
  <c r="S46" i="37"/>
  <c r="R46" i="37"/>
  <c r="Q46" i="37"/>
  <c r="P46" i="37"/>
  <c r="O46" i="37"/>
  <c r="N46" i="37"/>
  <c r="M46" i="37"/>
  <c r="L46" i="37"/>
  <c r="K46" i="37"/>
  <c r="J46" i="37"/>
  <c r="I46" i="37"/>
  <c r="H46" i="37"/>
  <c r="G46" i="37"/>
  <c r="F46" i="37"/>
  <c r="E46" i="37"/>
  <c r="D46" i="37"/>
  <c r="AH46" i="37" s="1"/>
  <c r="C46" i="37"/>
  <c r="A46" i="37"/>
  <c r="A45" i="37"/>
  <c r="AG43" i="37"/>
  <c r="AF43" i="37"/>
  <c r="AE43" i="37"/>
  <c r="AD43" i="37"/>
  <c r="AC43" i="37"/>
  <c r="AB43" i="37"/>
  <c r="AA43" i="37"/>
  <c r="Z43" i="37"/>
  <c r="Y43" i="37"/>
  <c r="X43" i="37"/>
  <c r="W43" i="37"/>
  <c r="V43" i="37"/>
  <c r="U43" i="37"/>
  <c r="T43" i="37"/>
  <c r="S43" i="37"/>
  <c r="R43" i="37"/>
  <c r="Q43" i="37"/>
  <c r="P43" i="37"/>
  <c r="O43" i="37"/>
  <c r="N43" i="37"/>
  <c r="M43" i="37"/>
  <c r="L43" i="37"/>
  <c r="K43" i="37"/>
  <c r="J43" i="37"/>
  <c r="I43" i="37"/>
  <c r="H43" i="37"/>
  <c r="G43" i="37"/>
  <c r="F43" i="37"/>
  <c r="AH43" i="37" s="1"/>
  <c r="E43" i="37"/>
  <c r="D43" i="37"/>
  <c r="C43" i="37"/>
  <c r="A43" i="37"/>
  <c r="A42" i="37"/>
  <c r="AG40" i="37"/>
  <c r="AF40" i="37"/>
  <c r="AE40" i="37"/>
  <c r="AD40" i="37"/>
  <c r="AC40" i="37"/>
  <c r="AB40" i="37"/>
  <c r="AA40" i="37"/>
  <c r="Z40" i="37"/>
  <c r="Y40" i="37"/>
  <c r="X40" i="37"/>
  <c r="W40" i="37"/>
  <c r="V40" i="37"/>
  <c r="U40" i="37"/>
  <c r="T40" i="37"/>
  <c r="S40" i="37"/>
  <c r="R40" i="37"/>
  <c r="Q40" i="37"/>
  <c r="P40" i="37"/>
  <c r="O40" i="37"/>
  <c r="N40" i="37"/>
  <c r="M40" i="37"/>
  <c r="L40" i="37"/>
  <c r="K40" i="37"/>
  <c r="J40" i="37"/>
  <c r="I40" i="37"/>
  <c r="H40" i="37"/>
  <c r="G40" i="37"/>
  <c r="F40" i="37"/>
  <c r="E40" i="37"/>
  <c r="D40" i="37"/>
  <c r="AH40" i="37" s="1"/>
  <c r="C40" i="37"/>
  <c r="A40" i="37"/>
  <c r="A39" i="37"/>
  <c r="AG37" i="37"/>
  <c r="AF37" i="37"/>
  <c r="AE37" i="37"/>
  <c r="AD37" i="37"/>
  <c r="AC37" i="37"/>
  <c r="AB37" i="37"/>
  <c r="AA37" i="37"/>
  <c r="Z37" i="37"/>
  <c r="Y37" i="37"/>
  <c r="X37" i="37"/>
  <c r="W37" i="37"/>
  <c r="V37" i="37"/>
  <c r="U37" i="37"/>
  <c r="T37" i="37"/>
  <c r="S37" i="37"/>
  <c r="R37" i="37"/>
  <c r="Q37" i="37"/>
  <c r="P37" i="37"/>
  <c r="O37" i="37"/>
  <c r="N37" i="37"/>
  <c r="M37" i="37"/>
  <c r="L37" i="37"/>
  <c r="K37" i="37"/>
  <c r="J37" i="37"/>
  <c r="I37" i="37"/>
  <c r="H37" i="37"/>
  <c r="G37" i="37"/>
  <c r="F37" i="37"/>
  <c r="AH37" i="37" s="1"/>
  <c r="E37" i="37"/>
  <c r="D37" i="37"/>
  <c r="C37" i="37"/>
  <c r="A37" i="37"/>
  <c r="A36" i="37"/>
  <c r="AG34" i="37"/>
  <c r="AF34" i="37"/>
  <c r="AE34" i="37"/>
  <c r="AD34" i="37"/>
  <c r="AC34" i="37"/>
  <c r="AB34" i="37"/>
  <c r="AA34" i="37"/>
  <c r="Z34" i="37"/>
  <c r="Y34" i="37"/>
  <c r="X34" i="37"/>
  <c r="W34" i="37"/>
  <c r="V34" i="37"/>
  <c r="U34" i="37"/>
  <c r="T34" i="37"/>
  <c r="S34" i="37"/>
  <c r="R34" i="37"/>
  <c r="Q34" i="37"/>
  <c r="P34" i="37"/>
  <c r="O34" i="37"/>
  <c r="N34" i="37"/>
  <c r="M34" i="37"/>
  <c r="L34" i="37"/>
  <c r="K34" i="37"/>
  <c r="J34" i="37"/>
  <c r="I34" i="37"/>
  <c r="H34" i="37"/>
  <c r="G34" i="37"/>
  <c r="F34" i="37"/>
  <c r="E34" i="37"/>
  <c r="D34" i="37"/>
  <c r="AH34" i="37" s="1"/>
  <c r="C34" i="37"/>
  <c r="A34" i="37"/>
  <c r="A33" i="37"/>
  <c r="AG31" i="37"/>
  <c r="AF31" i="37"/>
  <c r="AE31" i="37"/>
  <c r="AD31" i="37"/>
  <c r="AC31" i="37"/>
  <c r="AB31" i="37"/>
  <c r="AA31" i="37"/>
  <c r="Z31" i="37"/>
  <c r="Y31" i="37"/>
  <c r="X31" i="37"/>
  <c r="W31" i="37"/>
  <c r="V31" i="37"/>
  <c r="U31" i="37"/>
  <c r="T31" i="37"/>
  <c r="S31" i="37"/>
  <c r="R31" i="37"/>
  <c r="Q31" i="37"/>
  <c r="P31" i="37"/>
  <c r="O31" i="37"/>
  <c r="N31" i="37"/>
  <c r="M31" i="37"/>
  <c r="L31" i="37"/>
  <c r="K31" i="37"/>
  <c r="J31" i="37"/>
  <c r="I31" i="37"/>
  <c r="H31" i="37"/>
  <c r="G31" i="37"/>
  <c r="F31" i="37"/>
  <c r="AH31" i="37" s="1"/>
  <c r="E31" i="37"/>
  <c r="D31" i="37"/>
  <c r="C31" i="37"/>
  <c r="A31" i="37"/>
  <c r="A30" i="37"/>
  <c r="AG28" i="37"/>
  <c r="AF28" i="37"/>
  <c r="AE28" i="37"/>
  <c r="AD28" i="37"/>
  <c r="AC28" i="37"/>
  <c r="AB28" i="37"/>
  <c r="AA28" i="37"/>
  <c r="Z28" i="37"/>
  <c r="Y28" i="37"/>
  <c r="X28" i="37"/>
  <c r="W28" i="37"/>
  <c r="V28" i="37"/>
  <c r="U28" i="37"/>
  <c r="T28" i="37"/>
  <c r="S28" i="37"/>
  <c r="R28" i="37"/>
  <c r="Q28" i="37"/>
  <c r="P28" i="37"/>
  <c r="O28" i="37"/>
  <c r="N28" i="37"/>
  <c r="M28" i="37"/>
  <c r="L28" i="37"/>
  <c r="K28" i="37"/>
  <c r="J28" i="37"/>
  <c r="I28" i="37"/>
  <c r="H28" i="37"/>
  <c r="G28" i="37"/>
  <c r="F28" i="37"/>
  <c r="E28" i="37"/>
  <c r="D28" i="37"/>
  <c r="AH28" i="37" s="1"/>
  <c r="C28" i="37"/>
  <c r="A28" i="37"/>
  <c r="A27" i="37"/>
  <c r="A26" i="37"/>
  <c r="AG25" i="37"/>
  <c r="AF25" i="37"/>
  <c r="AE25" i="37"/>
  <c r="AD25" i="37"/>
  <c r="AC25" i="37"/>
  <c r="AB25" i="37"/>
  <c r="AA25" i="37"/>
  <c r="Z25" i="37"/>
  <c r="Y25" i="37"/>
  <c r="X25" i="37"/>
  <c r="W25" i="37"/>
  <c r="V25" i="37"/>
  <c r="U25" i="37"/>
  <c r="T25" i="37"/>
  <c r="S25" i="37"/>
  <c r="R25" i="37"/>
  <c r="Q25" i="37"/>
  <c r="P25" i="37"/>
  <c r="O25" i="37"/>
  <c r="N25" i="37"/>
  <c r="M25" i="37"/>
  <c r="L25" i="37"/>
  <c r="K25" i="37"/>
  <c r="J25" i="37"/>
  <c r="I25" i="37"/>
  <c r="H25" i="37"/>
  <c r="G25" i="37"/>
  <c r="F25" i="37"/>
  <c r="E25" i="37"/>
  <c r="D25" i="37"/>
  <c r="C25" i="37"/>
  <c r="AH25" i="37" s="1"/>
  <c r="A25" i="37"/>
  <c r="A24" i="37"/>
  <c r="A23" i="37"/>
  <c r="AG22" i="37"/>
  <c r="AF22" i="37"/>
  <c r="AE22" i="37"/>
  <c r="AD22" i="37"/>
  <c r="AC22" i="37"/>
  <c r="AB22" i="37"/>
  <c r="AA22" i="37"/>
  <c r="Z22" i="37"/>
  <c r="Y22" i="37"/>
  <c r="X22" i="37"/>
  <c r="W22" i="37"/>
  <c r="V22" i="37"/>
  <c r="U22" i="37"/>
  <c r="T22" i="37"/>
  <c r="S22" i="37"/>
  <c r="R22" i="37"/>
  <c r="Q22" i="37"/>
  <c r="P22" i="37"/>
  <c r="O22" i="37"/>
  <c r="N22" i="37"/>
  <c r="M22" i="37"/>
  <c r="L22" i="37"/>
  <c r="K22" i="37"/>
  <c r="J22" i="37"/>
  <c r="I22" i="37"/>
  <c r="H22" i="37"/>
  <c r="G22" i="37"/>
  <c r="F22" i="37"/>
  <c r="AH22" i="37" s="1"/>
  <c r="E22" i="37"/>
  <c r="D22" i="37"/>
  <c r="C22" i="37"/>
  <c r="A22" i="37"/>
  <c r="A21" i="37"/>
  <c r="A20" i="37"/>
  <c r="AG19" i="37"/>
  <c r="AG126" i="37" s="1"/>
  <c r="AF19" i="37"/>
  <c r="AE19" i="37"/>
  <c r="AD19" i="37"/>
  <c r="AC19" i="37"/>
  <c r="AC126" i="37" s="1"/>
  <c r="AB19" i="37"/>
  <c r="AA19" i="37"/>
  <c r="Z19" i="37"/>
  <c r="Y19" i="37"/>
  <c r="Y126" i="37" s="1"/>
  <c r="X19" i="37"/>
  <c r="W19" i="37"/>
  <c r="V19" i="37"/>
  <c r="U19" i="37"/>
  <c r="U126" i="37" s="1"/>
  <c r="T19" i="37"/>
  <c r="S19" i="37"/>
  <c r="R19" i="37"/>
  <c r="Q19" i="37"/>
  <c r="Q126" i="37" s="1"/>
  <c r="P19" i="37"/>
  <c r="O19" i="37"/>
  <c r="N19" i="37"/>
  <c r="M19" i="37"/>
  <c r="M126" i="37" s="1"/>
  <c r="L19" i="37"/>
  <c r="K19" i="37"/>
  <c r="J19" i="37"/>
  <c r="I19" i="37"/>
  <c r="I126" i="37" s="1"/>
  <c r="H19" i="37"/>
  <c r="G19" i="37"/>
  <c r="F19" i="37"/>
  <c r="E19" i="37"/>
  <c r="AH19" i="37" s="1"/>
  <c r="D19" i="37"/>
  <c r="C19" i="37"/>
  <c r="A19" i="37"/>
  <c r="A18" i="37"/>
  <c r="A17" i="37"/>
  <c r="AG16" i="37"/>
  <c r="AF16" i="37"/>
  <c r="AE16" i="37"/>
  <c r="AD16" i="37"/>
  <c r="AC16" i="37"/>
  <c r="AB16" i="37"/>
  <c r="AA16" i="37"/>
  <c r="Z16" i="37"/>
  <c r="Y16" i="37"/>
  <c r="X16" i="37"/>
  <c r="W16" i="37"/>
  <c r="V16" i="37"/>
  <c r="U16" i="37"/>
  <c r="T16" i="37"/>
  <c r="S16" i="37"/>
  <c r="R16" i="37"/>
  <c r="Q16" i="37"/>
  <c r="P16" i="37"/>
  <c r="O16" i="37"/>
  <c r="N16" i="37"/>
  <c r="M16" i="37"/>
  <c r="L16" i="37"/>
  <c r="K16" i="37"/>
  <c r="J16" i="37"/>
  <c r="I16" i="37"/>
  <c r="H16" i="37"/>
  <c r="G16" i="37"/>
  <c r="F16" i="37"/>
  <c r="E16" i="37"/>
  <c r="D16" i="37"/>
  <c r="AH16" i="37" s="1"/>
  <c r="C16" i="37"/>
  <c r="A16" i="37"/>
  <c r="A15" i="37"/>
  <c r="A14" i="37"/>
  <c r="AG13" i="37"/>
  <c r="AF13" i="37"/>
  <c r="AE13" i="37"/>
  <c r="AD13" i="37"/>
  <c r="AC13" i="37"/>
  <c r="AB13" i="37"/>
  <c r="AA13" i="37"/>
  <c r="Z13" i="37"/>
  <c r="Y13" i="37"/>
  <c r="X13" i="37"/>
  <c r="W13" i="37"/>
  <c r="V13" i="37"/>
  <c r="U13" i="37"/>
  <c r="T13" i="37"/>
  <c r="S13" i="37"/>
  <c r="R13" i="37"/>
  <c r="Q13" i="37"/>
  <c r="P13" i="37"/>
  <c r="O13" i="37"/>
  <c r="N13" i="37"/>
  <c r="M13" i="37"/>
  <c r="L13" i="37"/>
  <c r="K13" i="37"/>
  <c r="J13" i="37"/>
  <c r="I13" i="37"/>
  <c r="H13" i="37"/>
  <c r="G13" i="37"/>
  <c r="F13" i="37"/>
  <c r="E13" i="37"/>
  <c r="D13" i="37"/>
  <c r="C13" i="37"/>
  <c r="AH13" i="37" s="1"/>
  <c r="A13" i="37"/>
  <c r="A12" i="37"/>
  <c r="A11" i="37"/>
  <c r="AG10" i="37"/>
  <c r="AF10" i="37"/>
  <c r="AE10" i="37"/>
  <c r="AD10" i="37"/>
  <c r="AC10" i="37"/>
  <c r="AB10" i="37"/>
  <c r="AA10" i="37"/>
  <c r="Z10" i="37"/>
  <c r="Y10" i="37"/>
  <c r="X10" i="37"/>
  <c r="W10" i="37"/>
  <c r="V10" i="37"/>
  <c r="U10" i="37"/>
  <c r="T10" i="37"/>
  <c r="S10" i="37"/>
  <c r="R10" i="37"/>
  <c r="Q10" i="37"/>
  <c r="P10" i="37"/>
  <c r="O10" i="37"/>
  <c r="N10" i="37"/>
  <c r="M10" i="37"/>
  <c r="L10" i="37"/>
  <c r="K10" i="37"/>
  <c r="J10" i="37"/>
  <c r="I10" i="37"/>
  <c r="H10" i="37"/>
  <c r="G10" i="37"/>
  <c r="F10" i="37"/>
  <c r="AH10" i="37" s="1"/>
  <c r="E10" i="37"/>
  <c r="D10" i="37"/>
  <c r="C10" i="37"/>
  <c r="A10" i="37"/>
  <c r="A9" i="37"/>
  <c r="A8" i="37"/>
  <c r="AG7" i="37"/>
  <c r="AF7" i="37"/>
  <c r="AE7" i="37"/>
  <c r="AD7" i="37"/>
  <c r="AC7" i="37"/>
  <c r="AB7" i="37"/>
  <c r="AA7" i="37"/>
  <c r="Z7" i="37"/>
  <c r="Y7" i="37"/>
  <c r="X7" i="37"/>
  <c r="W7" i="37"/>
  <c r="V7" i="37"/>
  <c r="U7" i="37"/>
  <c r="T7" i="37"/>
  <c r="S7" i="37"/>
  <c r="R7" i="37"/>
  <c r="Q7" i="37"/>
  <c r="P7" i="37"/>
  <c r="O7" i="37"/>
  <c r="N7" i="37"/>
  <c r="M7" i="37"/>
  <c r="L7" i="37"/>
  <c r="K7" i="37"/>
  <c r="J7" i="37"/>
  <c r="I7" i="37"/>
  <c r="H7" i="37"/>
  <c r="G7" i="37"/>
  <c r="F7" i="37"/>
  <c r="E7" i="37"/>
  <c r="AH7" i="37" s="1"/>
  <c r="D7" i="37"/>
  <c r="C7" i="37"/>
  <c r="A7" i="37"/>
  <c r="A6" i="37"/>
  <c r="A5" i="37"/>
  <c r="AG4" i="37"/>
  <c r="AF4" i="37"/>
  <c r="AE4" i="37"/>
  <c r="AD4" i="37"/>
  <c r="AC4" i="37"/>
  <c r="AB4" i="37"/>
  <c r="AA4" i="37"/>
  <c r="Z4" i="37"/>
  <c r="Y4" i="37"/>
  <c r="X4" i="37"/>
  <c r="W4" i="37"/>
  <c r="V4" i="37"/>
  <c r="U4" i="37"/>
  <c r="T4" i="37"/>
  <c r="S4" i="37"/>
  <c r="R4" i="37"/>
  <c r="Q4" i="37"/>
  <c r="P4" i="37"/>
  <c r="O4" i="37"/>
  <c r="N4" i="37"/>
  <c r="M4" i="37"/>
  <c r="L4" i="37"/>
  <c r="K4" i="37"/>
  <c r="J4" i="37"/>
  <c r="I4" i="37"/>
  <c r="H4" i="37"/>
  <c r="G4" i="37"/>
  <c r="F4" i="37"/>
  <c r="E4" i="37"/>
  <c r="D4" i="37"/>
  <c r="AH4" i="37" s="1"/>
  <c r="C4" i="37"/>
  <c r="A4" i="37"/>
  <c r="A3" i="37"/>
  <c r="A2" i="37"/>
  <c r="AG124" i="36"/>
  <c r="AF124" i="36"/>
  <c r="AE124" i="36"/>
  <c r="AD124" i="36"/>
  <c r="AC124" i="36"/>
  <c r="AB124" i="36"/>
  <c r="AA124" i="36"/>
  <c r="Z124" i="36"/>
  <c r="Y124" i="36"/>
  <c r="X124" i="36"/>
  <c r="W124" i="36"/>
  <c r="V124" i="36"/>
  <c r="U124" i="36"/>
  <c r="T124" i="36"/>
  <c r="S124" i="36"/>
  <c r="R124" i="36"/>
  <c r="Q124" i="36"/>
  <c r="P124" i="36"/>
  <c r="O124" i="36"/>
  <c r="N124" i="36"/>
  <c r="M124" i="36"/>
  <c r="L124" i="36"/>
  <c r="K124" i="36"/>
  <c r="J124" i="36"/>
  <c r="I124" i="36"/>
  <c r="H124" i="36"/>
  <c r="G124" i="36"/>
  <c r="F124" i="36"/>
  <c r="E124" i="36"/>
  <c r="D124" i="36"/>
  <c r="C124" i="36"/>
  <c r="A123" i="36"/>
  <c r="AG121" i="36"/>
  <c r="AF121" i="36"/>
  <c r="AE121" i="36"/>
  <c r="AD121" i="36"/>
  <c r="AC121" i="36"/>
  <c r="AB121" i="36"/>
  <c r="AA121" i="36"/>
  <c r="Z121" i="36"/>
  <c r="Y121" i="36"/>
  <c r="X121" i="36"/>
  <c r="W121" i="36"/>
  <c r="V121" i="36"/>
  <c r="U121" i="36"/>
  <c r="T121" i="36"/>
  <c r="S121" i="36"/>
  <c r="R121" i="36"/>
  <c r="Q121" i="36"/>
  <c r="P121" i="36"/>
  <c r="O121" i="36"/>
  <c r="N121" i="36"/>
  <c r="M121" i="36"/>
  <c r="L121" i="36"/>
  <c r="K121" i="36"/>
  <c r="J121" i="36"/>
  <c r="I121" i="36"/>
  <c r="H121" i="36"/>
  <c r="G121" i="36"/>
  <c r="F121" i="36"/>
  <c r="E121" i="36"/>
  <c r="D121" i="36"/>
  <c r="C121" i="36"/>
  <c r="A120" i="36"/>
  <c r="AG118" i="36"/>
  <c r="AF118" i="36"/>
  <c r="AE118" i="36"/>
  <c r="AD118" i="36"/>
  <c r="AC118" i="36"/>
  <c r="AB118" i="36"/>
  <c r="AA118" i="36"/>
  <c r="Z118" i="36"/>
  <c r="Y118" i="36"/>
  <c r="X118" i="36"/>
  <c r="W118" i="36"/>
  <c r="V118" i="36"/>
  <c r="U118" i="36"/>
  <c r="T118" i="36"/>
  <c r="S118" i="36"/>
  <c r="R118" i="36"/>
  <c r="Q118" i="36"/>
  <c r="P118" i="36"/>
  <c r="O118" i="36"/>
  <c r="N118" i="36"/>
  <c r="M118" i="36"/>
  <c r="L118" i="36"/>
  <c r="K118" i="36"/>
  <c r="J118" i="36"/>
  <c r="I118" i="36"/>
  <c r="H118" i="36"/>
  <c r="G118" i="36"/>
  <c r="F118" i="36"/>
  <c r="E118" i="36"/>
  <c r="D118" i="36"/>
  <c r="C118" i="36"/>
  <c r="A117" i="36"/>
  <c r="AG115" i="36"/>
  <c r="AF115" i="36"/>
  <c r="AE115" i="36"/>
  <c r="AD115" i="36"/>
  <c r="AC115" i="36"/>
  <c r="AB115" i="36"/>
  <c r="AA115" i="36"/>
  <c r="Z115" i="36"/>
  <c r="Y115" i="36"/>
  <c r="X115" i="36"/>
  <c r="W115" i="36"/>
  <c r="V115" i="36"/>
  <c r="U115" i="36"/>
  <c r="T115" i="36"/>
  <c r="S115" i="36"/>
  <c r="R115" i="36"/>
  <c r="Q115" i="36"/>
  <c r="P115" i="36"/>
  <c r="O115" i="36"/>
  <c r="N115" i="36"/>
  <c r="M115" i="36"/>
  <c r="L115" i="36"/>
  <c r="K115" i="36"/>
  <c r="J115" i="36"/>
  <c r="I115" i="36"/>
  <c r="H115" i="36"/>
  <c r="G115" i="36"/>
  <c r="F115" i="36"/>
  <c r="E115" i="36"/>
  <c r="AH115" i="36" s="1"/>
  <c r="D115" i="36"/>
  <c r="C115" i="36"/>
  <c r="A114" i="36"/>
  <c r="AG112" i="36"/>
  <c r="AF112" i="36"/>
  <c r="AE112" i="36"/>
  <c r="AD112" i="36"/>
  <c r="AC112" i="36"/>
  <c r="AB112" i="36"/>
  <c r="AA112" i="36"/>
  <c r="Z112" i="36"/>
  <c r="Y112" i="36"/>
  <c r="X112" i="36"/>
  <c r="W112" i="36"/>
  <c r="V112" i="36"/>
  <c r="U112" i="36"/>
  <c r="T112" i="36"/>
  <c r="S112" i="36"/>
  <c r="R112" i="36"/>
  <c r="Q112" i="36"/>
  <c r="P112" i="36"/>
  <c r="O112" i="36"/>
  <c r="N112" i="36"/>
  <c r="M112" i="36"/>
  <c r="L112" i="36"/>
  <c r="K112" i="36"/>
  <c r="J112" i="36"/>
  <c r="I112" i="36"/>
  <c r="H112" i="36"/>
  <c r="G112" i="36"/>
  <c r="F112" i="36"/>
  <c r="AH112" i="36" s="1"/>
  <c r="E112" i="36"/>
  <c r="D112" i="36"/>
  <c r="C112" i="36"/>
  <c r="A111" i="36"/>
  <c r="AG109" i="36"/>
  <c r="AF109" i="36"/>
  <c r="AE109" i="36"/>
  <c r="AD109" i="36"/>
  <c r="AC109" i="36"/>
  <c r="AB109" i="36"/>
  <c r="AA109" i="36"/>
  <c r="Z109" i="36"/>
  <c r="Y109" i="36"/>
  <c r="X109" i="36"/>
  <c r="W109" i="36"/>
  <c r="V109" i="36"/>
  <c r="U109" i="36"/>
  <c r="T109" i="36"/>
  <c r="S109" i="36"/>
  <c r="R109" i="36"/>
  <c r="Q109" i="36"/>
  <c r="P109" i="36"/>
  <c r="O109" i="36"/>
  <c r="N109" i="36"/>
  <c r="M109" i="36"/>
  <c r="L109" i="36"/>
  <c r="K109" i="36"/>
  <c r="J109" i="36"/>
  <c r="I109" i="36"/>
  <c r="H109" i="36"/>
  <c r="G109" i="36"/>
  <c r="F109" i="36"/>
  <c r="E109" i="36"/>
  <c r="D109" i="36"/>
  <c r="C109" i="36"/>
  <c r="A108" i="36"/>
  <c r="AG106" i="36"/>
  <c r="AF106" i="36"/>
  <c r="AE106" i="36"/>
  <c r="AD106" i="36"/>
  <c r="AC106" i="36"/>
  <c r="AB106" i="36"/>
  <c r="AA106" i="36"/>
  <c r="Z106" i="36"/>
  <c r="Y106" i="36"/>
  <c r="X106" i="36"/>
  <c r="W106" i="36"/>
  <c r="V106" i="36"/>
  <c r="U106" i="36"/>
  <c r="T106" i="36"/>
  <c r="S106" i="36"/>
  <c r="R106" i="36"/>
  <c r="Q106" i="36"/>
  <c r="P106" i="36"/>
  <c r="O106" i="36"/>
  <c r="N106" i="36"/>
  <c r="M106" i="36"/>
  <c r="L106" i="36"/>
  <c r="K106" i="36"/>
  <c r="J106" i="36"/>
  <c r="I106" i="36"/>
  <c r="H106" i="36"/>
  <c r="G106" i="36"/>
  <c r="F106" i="36"/>
  <c r="E106" i="36"/>
  <c r="D106" i="36"/>
  <c r="AH106" i="36" s="1"/>
  <c r="C106" i="36"/>
  <c r="A105" i="36"/>
  <c r="AG103" i="36"/>
  <c r="AF103" i="36"/>
  <c r="AE103" i="36"/>
  <c r="AD103" i="36"/>
  <c r="AC103" i="36"/>
  <c r="AB103" i="36"/>
  <c r="AA103" i="36"/>
  <c r="Z103" i="36"/>
  <c r="Y103" i="36"/>
  <c r="X103" i="36"/>
  <c r="W103" i="36"/>
  <c r="V103" i="36"/>
  <c r="U103" i="36"/>
  <c r="T103" i="36"/>
  <c r="S103" i="36"/>
  <c r="R103" i="36"/>
  <c r="Q103" i="36"/>
  <c r="P103" i="36"/>
  <c r="O103" i="36"/>
  <c r="N103" i="36"/>
  <c r="M103" i="36"/>
  <c r="L103" i="36"/>
  <c r="K103" i="36"/>
  <c r="J103" i="36"/>
  <c r="I103" i="36"/>
  <c r="H103" i="36"/>
  <c r="G103" i="36"/>
  <c r="F103" i="36"/>
  <c r="E103" i="36"/>
  <c r="D103" i="36"/>
  <c r="C103" i="36"/>
  <c r="A102" i="36"/>
  <c r="AG100" i="36"/>
  <c r="AF100" i="36"/>
  <c r="AE100" i="36"/>
  <c r="AD100" i="36"/>
  <c r="AC100" i="36"/>
  <c r="AB100" i="36"/>
  <c r="AA100" i="36"/>
  <c r="Z100" i="36"/>
  <c r="Y100" i="36"/>
  <c r="X100" i="36"/>
  <c r="W100" i="36"/>
  <c r="V100" i="36"/>
  <c r="U100" i="36"/>
  <c r="T100" i="36"/>
  <c r="S100" i="36"/>
  <c r="R100" i="36"/>
  <c r="Q100" i="36"/>
  <c r="P100" i="36"/>
  <c r="O100" i="36"/>
  <c r="N100" i="36"/>
  <c r="M100" i="36"/>
  <c r="L100" i="36"/>
  <c r="K100" i="36"/>
  <c r="J100" i="36"/>
  <c r="I100" i="36"/>
  <c r="H100" i="36"/>
  <c r="G100" i="36"/>
  <c r="F100" i="36"/>
  <c r="E100" i="36"/>
  <c r="D100" i="36"/>
  <c r="C100" i="36"/>
  <c r="A99" i="36"/>
  <c r="AG97" i="36"/>
  <c r="AF97" i="36"/>
  <c r="AE97" i="36"/>
  <c r="AD97" i="36"/>
  <c r="AC97" i="36"/>
  <c r="AB97" i="36"/>
  <c r="AA97" i="36"/>
  <c r="Z97" i="36"/>
  <c r="Y97" i="36"/>
  <c r="X97" i="36"/>
  <c r="W97" i="36"/>
  <c r="V97" i="36"/>
  <c r="U97" i="36"/>
  <c r="T97" i="36"/>
  <c r="S97" i="36"/>
  <c r="R97" i="36"/>
  <c r="Q97" i="36"/>
  <c r="P97" i="36"/>
  <c r="N97" i="36"/>
  <c r="M97" i="36"/>
  <c r="L97" i="36"/>
  <c r="K97" i="36"/>
  <c r="J97" i="36"/>
  <c r="I97" i="36"/>
  <c r="H97" i="36"/>
  <c r="G97" i="36"/>
  <c r="F97" i="36"/>
  <c r="E97" i="36"/>
  <c r="D97" i="36"/>
  <c r="C97" i="36"/>
  <c r="A96" i="36"/>
  <c r="AG94" i="36"/>
  <c r="AF94" i="36"/>
  <c r="AE94" i="36"/>
  <c r="AD94" i="36"/>
  <c r="AC94" i="36"/>
  <c r="AB94" i="36"/>
  <c r="AA94" i="36"/>
  <c r="Z94" i="36"/>
  <c r="Y94" i="36"/>
  <c r="X94" i="36"/>
  <c r="W94" i="36"/>
  <c r="V94" i="36"/>
  <c r="U94" i="36"/>
  <c r="T94" i="36"/>
  <c r="S94" i="36"/>
  <c r="R94" i="36"/>
  <c r="Q94" i="36"/>
  <c r="P94" i="36"/>
  <c r="O94" i="36"/>
  <c r="N94" i="36"/>
  <c r="M94" i="36"/>
  <c r="L94" i="36"/>
  <c r="K94" i="36"/>
  <c r="J94" i="36"/>
  <c r="I94" i="36"/>
  <c r="H94" i="36"/>
  <c r="G94" i="36"/>
  <c r="F94" i="36"/>
  <c r="E94" i="36"/>
  <c r="D94" i="36"/>
  <c r="C94" i="36"/>
  <c r="A93" i="36"/>
  <c r="AG91" i="36"/>
  <c r="AF91" i="36"/>
  <c r="AE91" i="36"/>
  <c r="AD91" i="36"/>
  <c r="AC91" i="36"/>
  <c r="AB91" i="36"/>
  <c r="AA91" i="36"/>
  <c r="Z91" i="36"/>
  <c r="Y91" i="36"/>
  <c r="X91" i="36"/>
  <c r="W91" i="36"/>
  <c r="V91" i="36"/>
  <c r="U91" i="36"/>
  <c r="T91" i="36"/>
  <c r="S91" i="36"/>
  <c r="R91" i="36"/>
  <c r="Q91" i="36"/>
  <c r="P91" i="36"/>
  <c r="O91" i="36"/>
  <c r="N91" i="36"/>
  <c r="M91" i="36"/>
  <c r="L91" i="36"/>
  <c r="K91" i="36"/>
  <c r="J91" i="36"/>
  <c r="I91" i="36"/>
  <c r="H91" i="36"/>
  <c r="G91" i="36"/>
  <c r="F91" i="36"/>
  <c r="E91" i="36"/>
  <c r="D91" i="36"/>
  <c r="C91" i="36"/>
  <c r="A90" i="36"/>
  <c r="AG88" i="36"/>
  <c r="AF88" i="36"/>
  <c r="AE88" i="36"/>
  <c r="AD88" i="36"/>
  <c r="AC88" i="36"/>
  <c r="AB88" i="36"/>
  <c r="AA88" i="36"/>
  <c r="Z88" i="36"/>
  <c r="Y88" i="36"/>
  <c r="X88" i="36"/>
  <c r="W88" i="36"/>
  <c r="V88" i="36"/>
  <c r="U88" i="36"/>
  <c r="T88" i="36"/>
  <c r="S88" i="36"/>
  <c r="R88" i="36"/>
  <c r="Q88" i="36"/>
  <c r="P88" i="36"/>
  <c r="O88" i="36"/>
  <c r="N88" i="36"/>
  <c r="M88" i="36"/>
  <c r="L88" i="36"/>
  <c r="K88" i="36"/>
  <c r="J88" i="36"/>
  <c r="I88" i="36"/>
  <c r="H88" i="36"/>
  <c r="G88" i="36"/>
  <c r="F88" i="36"/>
  <c r="E88" i="36"/>
  <c r="D88" i="36"/>
  <c r="C88" i="36"/>
  <c r="A87" i="36"/>
  <c r="AG85" i="36"/>
  <c r="AG126" i="36" s="1"/>
  <c r="AF85" i="36"/>
  <c r="AF126" i="36" s="1"/>
  <c r="AD85" i="36"/>
  <c r="AC85" i="36"/>
  <c r="AC126" i="36" s="1"/>
  <c r="AB85" i="36"/>
  <c r="AB126" i="36" s="1"/>
  <c r="AA85" i="36"/>
  <c r="AA126" i="36" s="1"/>
  <c r="Z85" i="36"/>
  <c r="Y85" i="36"/>
  <c r="X85" i="36"/>
  <c r="W85" i="36"/>
  <c r="V85" i="36"/>
  <c r="U85" i="36"/>
  <c r="T85" i="36"/>
  <c r="S85" i="36"/>
  <c r="R85" i="36"/>
  <c r="Q85" i="36"/>
  <c r="P85" i="36"/>
  <c r="O85" i="36"/>
  <c r="N85" i="36"/>
  <c r="M85" i="36"/>
  <c r="L85" i="36"/>
  <c r="K85" i="36"/>
  <c r="J85" i="36"/>
  <c r="I85" i="36"/>
  <c r="H85" i="36"/>
  <c r="G85" i="36"/>
  <c r="F85" i="36"/>
  <c r="E85" i="36"/>
  <c r="D85" i="36"/>
  <c r="C85" i="36"/>
  <c r="A85" i="36"/>
  <c r="A84" i="36"/>
  <c r="AG82" i="36"/>
  <c r="AF82" i="36"/>
  <c r="AE82" i="36"/>
  <c r="AD82" i="36"/>
  <c r="AC82" i="36"/>
  <c r="AB82" i="36"/>
  <c r="AA82" i="36"/>
  <c r="Z82" i="36"/>
  <c r="Y82" i="36"/>
  <c r="X82" i="36"/>
  <c r="W82" i="36"/>
  <c r="V82" i="36"/>
  <c r="U82" i="36"/>
  <c r="T82" i="36"/>
  <c r="S82" i="36"/>
  <c r="R82" i="36"/>
  <c r="Q82" i="36"/>
  <c r="P82" i="36"/>
  <c r="O82" i="36"/>
  <c r="N82" i="36"/>
  <c r="M82" i="36"/>
  <c r="L82" i="36"/>
  <c r="K82" i="36"/>
  <c r="J82" i="36"/>
  <c r="I82" i="36"/>
  <c r="H82" i="36"/>
  <c r="G82" i="36"/>
  <c r="F82" i="36"/>
  <c r="E82" i="36"/>
  <c r="AH82" i="36" s="1"/>
  <c r="D82" i="36"/>
  <c r="C82" i="36"/>
  <c r="A82" i="36"/>
  <c r="A81" i="36"/>
  <c r="AG79" i="36"/>
  <c r="AF79" i="36"/>
  <c r="AE79" i="36"/>
  <c r="AD79" i="36"/>
  <c r="AC79" i="36"/>
  <c r="AB79" i="36"/>
  <c r="AA79" i="36"/>
  <c r="Z79" i="36"/>
  <c r="Y79" i="36"/>
  <c r="X79" i="36"/>
  <c r="W79" i="36"/>
  <c r="V79" i="36"/>
  <c r="U79" i="36"/>
  <c r="T79" i="36"/>
  <c r="S79" i="36"/>
  <c r="R79" i="36"/>
  <c r="Q79" i="36"/>
  <c r="P79" i="36"/>
  <c r="O79" i="36"/>
  <c r="N79" i="36"/>
  <c r="M79" i="36"/>
  <c r="L79" i="36"/>
  <c r="K79" i="36"/>
  <c r="J79" i="36"/>
  <c r="I79" i="36"/>
  <c r="H79" i="36"/>
  <c r="G79" i="36"/>
  <c r="F79" i="36"/>
  <c r="E79" i="36"/>
  <c r="D79" i="36"/>
  <c r="C79" i="36"/>
  <c r="AH79" i="36" s="1"/>
  <c r="A79" i="36"/>
  <c r="A78" i="36"/>
  <c r="AG76" i="36"/>
  <c r="AF76" i="36"/>
  <c r="AE76" i="36"/>
  <c r="AD76" i="36"/>
  <c r="AC76" i="36"/>
  <c r="AB76" i="36"/>
  <c r="AA76" i="36"/>
  <c r="Z76" i="36"/>
  <c r="Y76" i="36"/>
  <c r="X76" i="36"/>
  <c r="W76" i="36"/>
  <c r="V76" i="36"/>
  <c r="U76" i="36"/>
  <c r="T76" i="36"/>
  <c r="S76" i="36"/>
  <c r="R76" i="36"/>
  <c r="Q76" i="36"/>
  <c r="P76" i="36"/>
  <c r="O76" i="36"/>
  <c r="N76" i="36"/>
  <c r="M76" i="36"/>
  <c r="L76" i="36"/>
  <c r="K76" i="36"/>
  <c r="J76" i="36"/>
  <c r="I76" i="36"/>
  <c r="H76" i="36"/>
  <c r="G76" i="36"/>
  <c r="F76" i="36"/>
  <c r="E76" i="36"/>
  <c r="AH76" i="36" s="1"/>
  <c r="D76" i="36"/>
  <c r="C76" i="36"/>
  <c r="A76" i="36"/>
  <c r="A75" i="36"/>
  <c r="AG73" i="36"/>
  <c r="AF73" i="36"/>
  <c r="AE73" i="36"/>
  <c r="AD73" i="36"/>
  <c r="AC73" i="36"/>
  <c r="AB73" i="36"/>
  <c r="AA73" i="36"/>
  <c r="Z73" i="36"/>
  <c r="Y73" i="36"/>
  <c r="X73" i="36"/>
  <c r="W73" i="36"/>
  <c r="V73" i="36"/>
  <c r="U73" i="36"/>
  <c r="T73" i="36"/>
  <c r="S73" i="36"/>
  <c r="R73" i="36"/>
  <c r="Q73" i="36"/>
  <c r="P73" i="36"/>
  <c r="O73" i="36"/>
  <c r="N73" i="36"/>
  <c r="M73" i="36"/>
  <c r="L73" i="36"/>
  <c r="K73" i="36"/>
  <c r="J73" i="36"/>
  <c r="I73" i="36"/>
  <c r="H73" i="36"/>
  <c r="G73" i="36"/>
  <c r="F73" i="36"/>
  <c r="E73" i="36"/>
  <c r="D73" i="36"/>
  <c r="C73" i="36"/>
  <c r="A73" i="36"/>
  <c r="A72" i="36"/>
  <c r="AG70" i="36"/>
  <c r="AF70" i="36"/>
  <c r="AE70" i="36"/>
  <c r="AD70" i="36"/>
  <c r="AC70" i="36"/>
  <c r="AB70" i="36"/>
  <c r="AA70" i="36"/>
  <c r="Z70" i="36"/>
  <c r="Y70" i="36"/>
  <c r="X70" i="36"/>
  <c r="W70" i="36"/>
  <c r="V70" i="36"/>
  <c r="U70" i="36"/>
  <c r="T70" i="36"/>
  <c r="S70" i="36"/>
  <c r="R70" i="36"/>
  <c r="Q70" i="36"/>
  <c r="P70" i="36"/>
  <c r="O70" i="36"/>
  <c r="N70" i="36"/>
  <c r="M70" i="36"/>
  <c r="L70" i="36"/>
  <c r="K70" i="36"/>
  <c r="J70" i="36"/>
  <c r="I70" i="36"/>
  <c r="H70" i="36"/>
  <c r="G70" i="36"/>
  <c r="F70" i="36"/>
  <c r="E70" i="36"/>
  <c r="AH70" i="36" s="1"/>
  <c r="D70" i="36"/>
  <c r="C70" i="36"/>
  <c r="A70" i="36"/>
  <c r="A69" i="36"/>
  <c r="AG67" i="36"/>
  <c r="AF67" i="36"/>
  <c r="AE67" i="36"/>
  <c r="AD67" i="36"/>
  <c r="AC67" i="36"/>
  <c r="AB67" i="36"/>
  <c r="AA67" i="36"/>
  <c r="Z67" i="36"/>
  <c r="Y67" i="36"/>
  <c r="X67" i="36"/>
  <c r="W67" i="36"/>
  <c r="V67" i="36"/>
  <c r="U67" i="36"/>
  <c r="T67" i="36"/>
  <c r="S67" i="36"/>
  <c r="R67" i="36"/>
  <c r="Q67" i="36"/>
  <c r="P67" i="36"/>
  <c r="O67" i="36"/>
  <c r="N67" i="36"/>
  <c r="M67" i="36"/>
  <c r="L67" i="36"/>
  <c r="K67" i="36"/>
  <c r="J67" i="36"/>
  <c r="I67" i="36"/>
  <c r="H67" i="36"/>
  <c r="G67" i="36"/>
  <c r="F67" i="36"/>
  <c r="E67" i="36"/>
  <c r="D67" i="36"/>
  <c r="C67" i="36"/>
  <c r="AH67" i="36" s="1"/>
  <c r="A67" i="36"/>
  <c r="A66" i="36"/>
  <c r="AG64" i="36"/>
  <c r="AF64" i="36"/>
  <c r="AE64" i="36"/>
  <c r="AD64" i="36"/>
  <c r="AC64" i="36"/>
  <c r="AB64" i="36"/>
  <c r="AA64" i="36"/>
  <c r="Z64" i="36"/>
  <c r="Y64" i="36"/>
  <c r="X64" i="36"/>
  <c r="W64" i="36"/>
  <c r="V64" i="36"/>
  <c r="U64" i="36"/>
  <c r="T64" i="36"/>
  <c r="S64" i="36"/>
  <c r="R64" i="36"/>
  <c r="Q64" i="36"/>
  <c r="P64" i="36"/>
  <c r="O64" i="36"/>
  <c r="N64" i="36"/>
  <c r="M64" i="36"/>
  <c r="L64" i="36"/>
  <c r="K64" i="36"/>
  <c r="J64" i="36"/>
  <c r="I64" i="36"/>
  <c r="H64" i="36"/>
  <c r="G64" i="36"/>
  <c r="F64" i="36"/>
  <c r="E64" i="36"/>
  <c r="AH64" i="36" s="1"/>
  <c r="D64" i="36"/>
  <c r="C64" i="36"/>
  <c r="A64" i="36"/>
  <c r="A63" i="36"/>
  <c r="AG61" i="36"/>
  <c r="AF61" i="36"/>
  <c r="AE61" i="36"/>
  <c r="AD61" i="36"/>
  <c r="AC61" i="36"/>
  <c r="AB61" i="36"/>
  <c r="AA61" i="36"/>
  <c r="Z61" i="36"/>
  <c r="Y61" i="36"/>
  <c r="X61" i="36"/>
  <c r="W61" i="36"/>
  <c r="V61" i="36"/>
  <c r="U61" i="36"/>
  <c r="T61" i="36"/>
  <c r="S61" i="36"/>
  <c r="R61" i="36"/>
  <c r="Q61" i="36"/>
  <c r="P61" i="36"/>
  <c r="O61" i="36"/>
  <c r="N61" i="36"/>
  <c r="M61" i="36"/>
  <c r="L61" i="36"/>
  <c r="K61" i="36"/>
  <c r="J61" i="36"/>
  <c r="I61" i="36"/>
  <c r="H61" i="36"/>
  <c r="G61" i="36"/>
  <c r="F61" i="36"/>
  <c r="E61" i="36"/>
  <c r="D61" i="36"/>
  <c r="C61" i="36"/>
  <c r="AH61" i="36" s="1"/>
  <c r="A61" i="36"/>
  <c r="A60" i="36"/>
  <c r="AG58" i="36"/>
  <c r="AF58" i="36"/>
  <c r="AE58" i="36"/>
  <c r="AD58" i="36"/>
  <c r="AC58" i="36"/>
  <c r="AB58" i="36"/>
  <c r="AA58" i="36"/>
  <c r="Z58" i="36"/>
  <c r="Y58" i="36"/>
  <c r="X58" i="36"/>
  <c r="W58" i="36"/>
  <c r="V58" i="36"/>
  <c r="U58" i="36"/>
  <c r="T58" i="36"/>
  <c r="S58" i="36"/>
  <c r="R58" i="36"/>
  <c r="Q58" i="36"/>
  <c r="P58" i="36"/>
  <c r="O58" i="36"/>
  <c r="N58" i="36"/>
  <c r="M58" i="36"/>
  <c r="L58" i="36"/>
  <c r="K58" i="36"/>
  <c r="J58" i="36"/>
  <c r="I58" i="36"/>
  <c r="H58" i="36"/>
  <c r="G58" i="36"/>
  <c r="F58" i="36"/>
  <c r="E58" i="36"/>
  <c r="D58" i="36"/>
  <c r="C58" i="36"/>
  <c r="A58" i="36"/>
  <c r="A57" i="36"/>
  <c r="AG55" i="36"/>
  <c r="AF55" i="36"/>
  <c r="AE55" i="36"/>
  <c r="AD55" i="36"/>
  <c r="AC55" i="36"/>
  <c r="AB55" i="36"/>
  <c r="AA55" i="36"/>
  <c r="Z55" i="36"/>
  <c r="Y55" i="36"/>
  <c r="X55" i="36"/>
  <c r="W55" i="36"/>
  <c r="V55" i="36"/>
  <c r="U55" i="36"/>
  <c r="T55" i="36"/>
  <c r="S55" i="36"/>
  <c r="R55" i="36"/>
  <c r="Q55" i="36"/>
  <c r="P55" i="36"/>
  <c r="O55" i="36"/>
  <c r="N55" i="36"/>
  <c r="M55" i="36"/>
  <c r="L55" i="36"/>
  <c r="K55" i="36"/>
  <c r="J55" i="36"/>
  <c r="I55" i="36"/>
  <c r="H55" i="36"/>
  <c r="G55" i="36"/>
  <c r="F55" i="36"/>
  <c r="E55" i="36"/>
  <c r="D55" i="36"/>
  <c r="C55" i="36"/>
  <c r="AH55" i="36" s="1"/>
  <c r="A55" i="36"/>
  <c r="A54" i="36"/>
  <c r="AG52" i="36"/>
  <c r="AF52" i="36"/>
  <c r="AE52" i="36"/>
  <c r="AD52" i="36"/>
  <c r="AC52" i="36"/>
  <c r="AB52" i="36"/>
  <c r="AA52" i="36"/>
  <c r="Z52" i="36"/>
  <c r="Y52" i="36"/>
  <c r="X52" i="36"/>
  <c r="W52" i="36"/>
  <c r="V52" i="36"/>
  <c r="U52" i="36"/>
  <c r="T52" i="36"/>
  <c r="S52" i="36"/>
  <c r="R52" i="36"/>
  <c r="Q52" i="36"/>
  <c r="P52" i="36"/>
  <c r="O52" i="36"/>
  <c r="N52" i="36"/>
  <c r="M52" i="36"/>
  <c r="L52" i="36"/>
  <c r="K52" i="36"/>
  <c r="J52" i="36"/>
  <c r="I52" i="36"/>
  <c r="H52" i="36"/>
  <c r="G52" i="36"/>
  <c r="F52" i="36"/>
  <c r="E52" i="36"/>
  <c r="D52" i="36"/>
  <c r="C52" i="36"/>
  <c r="A52" i="36"/>
  <c r="A51" i="36"/>
  <c r="AG49" i="36"/>
  <c r="AF49" i="36"/>
  <c r="AE49" i="36"/>
  <c r="AD49" i="36"/>
  <c r="AC49" i="36"/>
  <c r="AB49" i="36"/>
  <c r="AA49" i="36"/>
  <c r="Z49" i="36"/>
  <c r="Y49" i="36"/>
  <c r="X49" i="36"/>
  <c r="W49" i="36"/>
  <c r="V49" i="36"/>
  <c r="U49" i="36"/>
  <c r="T49" i="36"/>
  <c r="S49" i="36"/>
  <c r="R49" i="36"/>
  <c r="Q49" i="36"/>
  <c r="P49" i="36"/>
  <c r="O49" i="36"/>
  <c r="N49" i="36"/>
  <c r="M49" i="36"/>
  <c r="L49" i="36"/>
  <c r="K49" i="36"/>
  <c r="J49" i="36"/>
  <c r="I49" i="36"/>
  <c r="H49" i="36"/>
  <c r="G49" i="36"/>
  <c r="F49" i="36"/>
  <c r="E49" i="36"/>
  <c r="D49" i="36"/>
  <c r="C49" i="36"/>
  <c r="A49" i="36"/>
  <c r="A48" i="36"/>
  <c r="AG46" i="36"/>
  <c r="AF46" i="36"/>
  <c r="AE46" i="36"/>
  <c r="AD46" i="36"/>
  <c r="AC46" i="36"/>
  <c r="AB46" i="36"/>
  <c r="AA46" i="36"/>
  <c r="Z46" i="36"/>
  <c r="Y46" i="36"/>
  <c r="X46" i="36"/>
  <c r="W46" i="36"/>
  <c r="V46" i="36"/>
  <c r="U46" i="36"/>
  <c r="T46" i="36"/>
  <c r="S46" i="36"/>
  <c r="R46" i="36"/>
  <c r="Q46" i="36"/>
  <c r="P46" i="36"/>
  <c r="O46" i="36"/>
  <c r="N46" i="36"/>
  <c r="M46" i="36"/>
  <c r="L46" i="36"/>
  <c r="K46" i="36"/>
  <c r="J46" i="36"/>
  <c r="I46" i="36"/>
  <c r="H46" i="36"/>
  <c r="G46" i="36"/>
  <c r="F46" i="36"/>
  <c r="E46" i="36"/>
  <c r="D46" i="36"/>
  <c r="C46" i="36"/>
  <c r="A46" i="36"/>
  <c r="A45" i="36"/>
  <c r="AG43" i="36"/>
  <c r="AF43" i="36"/>
  <c r="AE43" i="36"/>
  <c r="AD43" i="36"/>
  <c r="AC43" i="36"/>
  <c r="AB43" i="36"/>
  <c r="AA43" i="36"/>
  <c r="Z43" i="36"/>
  <c r="Y43" i="36"/>
  <c r="X43" i="36"/>
  <c r="W43" i="36"/>
  <c r="V43" i="36"/>
  <c r="U43" i="36"/>
  <c r="T43" i="36"/>
  <c r="S43" i="36"/>
  <c r="R43" i="36"/>
  <c r="Q43" i="36"/>
  <c r="P43" i="36"/>
  <c r="O43" i="36"/>
  <c r="N43" i="36"/>
  <c r="L43" i="36"/>
  <c r="K43" i="36"/>
  <c r="J43" i="36"/>
  <c r="I43" i="36"/>
  <c r="H43" i="36"/>
  <c r="G43" i="36"/>
  <c r="F43" i="36"/>
  <c r="E43" i="36"/>
  <c r="D43" i="36"/>
  <c r="C43" i="36"/>
  <c r="A43" i="36"/>
  <c r="A42" i="36"/>
  <c r="AG40" i="36"/>
  <c r="AF40" i="36"/>
  <c r="AE40" i="36"/>
  <c r="AD40" i="36"/>
  <c r="AC40" i="36"/>
  <c r="AB40" i="36"/>
  <c r="AA40" i="36"/>
  <c r="Z40" i="36"/>
  <c r="Y40" i="36"/>
  <c r="X40" i="36"/>
  <c r="W40" i="36"/>
  <c r="V40" i="36"/>
  <c r="U40" i="36"/>
  <c r="T40" i="36"/>
  <c r="S40" i="36"/>
  <c r="R40" i="36"/>
  <c r="Q40" i="36"/>
  <c r="P40" i="36"/>
  <c r="O40" i="36"/>
  <c r="N40" i="36"/>
  <c r="M40" i="36"/>
  <c r="L40" i="36"/>
  <c r="K40" i="36"/>
  <c r="J40" i="36"/>
  <c r="I40" i="36"/>
  <c r="H40" i="36"/>
  <c r="G40" i="36"/>
  <c r="F40" i="36"/>
  <c r="E40" i="36"/>
  <c r="D40" i="36"/>
  <c r="C40" i="36"/>
  <c r="A40" i="36"/>
  <c r="A39" i="36"/>
  <c r="AG37" i="36"/>
  <c r="AF37" i="36"/>
  <c r="AE37" i="36"/>
  <c r="AD37" i="36"/>
  <c r="AC37" i="36"/>
  <c r="AB37" i="36"/>
  <c r="AA37" i="36"/>
  <c r="Z37" i="36"/>
  <c r="Y37" i="36"/>
  <c r="X37" i="36"/>
  <c r="W37" i="36"/>
  <c r="V37" i="36"/>
  <c r="U37" i="36"/>
  <c r="T37" i="36"/>
  <c r="S37" i="36"/>
  <c r="R37" i="36"/>
  <c r="Q37" i="36"/>
  <c r="P37" i="36"/>
  <c r="O37" i="36"/>
  <c r="N37" i="36"/>
  <c r="M37" i="36"/>
  <c r="L37" i="36"/>
  <c r="K37" i="36"/>
  <c r="J37" i="36"/>
  <c r="I37" i="36"/>
  <c r="H37" i="36"/>
  <c r="G37" i="36"/>
  <c r="F37" i="36"/>
  <c r="E37" i="36"/>
  <c r="D37" i="36"/>
  <c r="C37" i="36"/>
  <c r="AH37" i="36" s="1"/>
  <c r="A37" i="36"/>
  <c r="A36" i="36"/>
  <c r="AG34" i="36"/>
  <c r="AF34" i="36"/>
  <c r="AE34" i="36"/>
  <c r="AD34" i="36"/>
  <c r="AC34" i="36"/>
  <c r="AB34" i="36"/>
  <c r="AA34" i="36"/>
  <c r="Z34" i="36"/>
  <c r="Y34" i="36"/>
  <c r="X34" i="36"/>
  <c r="W34" i="36"/>
  <c r="V34" i="36"/>
  <c r="U34" i="36"/>
  <c r="T34" i="36"/>
  <c r="S34" i="36"/>
  <c r="R34" i="36"/>
  <c r="Q34" i="36"/>
  <c r="P34" i="36"/>
  <c r="O34" i="36"/>
  <c r="N34" i="36"/>
  <c r="M34" i="36"/>
  <c r="L34" i="36"/>
  <c r="K34" i="36"/>
  <c r="J34" i="36"/>
  <c r="I34" i="36"/>
  <c r="H34" i="36"/>
  <c r="G34" i="36"/>
  <c r="F34" i="36"/>
  <c r="E34" i="36"/>
  <c r="AH34" i="36" s="1"/>
  <c r="D34" i="36"/>
  <c r="C34" i="36"/>
  <c r="A34" i="36"/>
  <c r="A33" i="36"/>
  <c r="AG31" i="36"/>
  <c r="AF31" i="36"/>
  <c r="AE31" i="36"/>
  <c r="AD31" i="36"/>
  <c r="AC31" i="36"/>
  <c r="AB31" i="36"/>
  <c r="AA31" i="36"/>
  <c r="Z31" i="36"/>
  <c r="Y31" i="36"/>
  <c r="X31" i="36"/>
  <c r="W31" i="36"/>
  <c r="V31" i="36"/>
  <c r="U31" i="36"/>
  <c r="T31" i="36"/>
  <c r="S31" i="36"/>
  <c r="R31" i="36"/>
  <c r="Q31" i="36"/>
  <c r="P31" i="36"/>
  <c r="O31" i="36"/>
  <c r="N31" i="36"/>
  <c r="M31" i="36"/>
  <c r="L31" i="36"/>
  <c r="K31" i="36"/>
  <c r="J31" i="36"/>
  <c r="I31" i="36"/>
  <c r="H31" i="36"/>
  <c r="G31" i="36"/>
  <c r="F31" i="36"/>
  <c r="E31" i="36"/>
  <c r="D31" i="36"/>
  <c r="C31" i="36"/>
  <c r="A31" i="36"/>
  <c r="A30" i="36"/>
  <c r="AG28" i="36"/>
  <c r="AF28" i="36"/>
  <c r="AE28" i="36"/>
  <c r="AD28" i="36"/>
  <c r="AC28" i="36"/>
  <c r="AB28" i="36"/>
  <c r="AA28" i="36"/>
  <c r="Z28" i="36"/>
  <c r="Y28" i="36"/>
  <c r="X28" i="36"/>
  <c r="W28" i="36"/>
  <c r="V28" i="36"/>
  <c r="U28" i="36"/>
  <c r="T28" i="36"/>
  <c r="S28" i="36"/>
  <c r="R28" i="36"/>
  <c r="P28" i="36"/>
  <c r="O28" i="36"/>
  <c r="N28" i="36"/>
  <c r="M28" i="36"/>
  <c r="L28" i="36"/>
  <c r="K28" i="36"/>
  <c r="J28" i="36"/>
  <c r="I28" i="36"/>
  <c r="H28" i="36"/>
  <c r="G28" i="36"/>
  <c r="F28" i="36"/>
  <c r="E28" i="36"/>
  <c r="D28" i="36"/>
  <c r="C28" i="36"/>
  <c r="A28" i="36"/>
  <c r="A27" i="36"/>
  <c r="A26" i="36"/>
  <c r="AG25" i="36"/>
  <c r="AF25" i="36"/>
  <c r="AE25" i="36"/>
  <c r="AD25" i="36"/>
  <c r="AC25" i="36"/>
  <c r="AB25" i="36"/>
  <c r="AA25" i="36"/>
  <c r="Z25" i="36"/>
  <c r="Y25" i="36"/>
  <c r="X25" i="36"/>
  <c r="W25" i="36"/>
  <c r="V25" i="36"/>
  <c r="U25" i="36"/>
  <c r="T25" i="36"/>
  <c r="S25" i="36"/>
  <c r="R25" i="36"/>
  <c r="Q25" i="36"/>
  <c r="P25" i="36"/>
  <c r="O25" i="36"/>
  <c r="N25" i="36"/>
  <c r="M25" i="36"/>
  <c r="L25" i="36"/>
  <c r="K25" i="36"/>
  <c r="J25" i="36"/>
  <c r="I25" i="36"/>
  <c r="H25" i="36"/>
  <c r="G25" i="36"/>
  <c r="F25" i="36"/>
  <c r="E25" i="36"/>
  <c r="D25" i="36"/>
  <c r="C25" i="36"/>
  <c r="A25" i="36"/>
  <c r="A24" i="36"/>
  <c r="A23" i="36"/>
  <c r="AG22" i="36"/>
  <c r="AF22" i="36"/>
  <c r="AE22" i="36"/>
  <c r="AD22" i="36"/>
  <c r="AC22" i="36"/>
  <c r="AB22" i="36"/>
  <c r="AA22" i="36"/>
  <c r="Z22" i="36"/>
  <c r="Y22" i="36"/>
  <c r="X22" i="36"/>
  <c r="W22" i="36"/>
  <c r="V22" i="36"/>
  <c r="U22" i="36"/>
  <c r="T22" i="36"/>
  <c r="S22" i="36"/>
  <c r="R22" i="36"/>
  <c r="Q22" i="36"/>
  <c r="P22" i="36"/>
  <c r="O22" i="36"/>
  <c r="N22" i="36"/>
  <c r="M22" i="36"/>
  <c r="L22" i="36"/>
  <c r="K22" i="36"/>
  <c r="J22" i="36"/>
  <c r="I22" i="36"/>
  <c r="H22" i="36"/>
  <c r="G22" i="36"/>
  <c r="F22" i="36"/>
  <c r="E22" i="36"/>
  <c r="D22" i="36"/>
  <c r="C22" i="36"/>
  <c r="AH22" i="36" s="1"/>
  <c r="A22" i="36"/>
  <c r="A21" i="36"/>
  <c r="A20" i="36"/>
  <c r="AG19" i="36"/>
  <c r="AF19" i="36"/>
  <c r="AE19" i="36"/>
  <c r="AD19" i="36"/>
  <c r="AD126" i="36" s="1"/>
  <c r="AC19" i="36"/>
  <c r="AB19" i="36"/>
  <c r="AA19" i="36"/>
  <c r="Z19" i="36"/>
  <c r="Y19" i="36"/>
  <c r="X19" i="36"/>
  <c r="W19" i="36"/>
  <c r="V19" i="36"/>
  <c r="U19" i="36"/>
  <c r="T19" i="36"/>
  <c r="S19" i="36"/>
  <c r="R19" i="36"/>
  <c r="Q19" i="36"/>
  <c r="P19" i="36"/>
  <c r="O19" i="36"/>
  <c r="N19" i="36"/>
  <c r="M19" i="36"/>
  <c r="L19" i="36"/>
  <c r="K19" i="36"/>
  <c r="J19" i="36"/>
  <c r="I19" i="36"/>
  <c r="H19" i="36"/>
  <c r="G19" i="36"/>
  <c r="F19" i="36"/>
  <c r="E19" i="36"/>
  <c r="D19" i="36"/>
  <c r="C19" i="36"/>
  <c r="A19" i="36"/>
  <c r="A18" i="36"/>
  <c r="A17" i="36"/>
  <c r="AG16" i="36"/>
  <c r="AF16" i="36"/>
  <c r="AE16" i="36"/>
  <c r="AD16" i="36"/>
  <c r="AC16" i="36"/>
  <c r="AB16" i="36"/>
  <c r="AA16" i="36"/>
  <c r="Z16" i="36"/>
  <c r="Y16" i="36"/>
  <c r="X16" i="36"/>
  <c r="W16" i="36"/>
  <c r="V16" i="36"/>
  <c r="U16" i="36"/>
  <c r="T16" i="36"/>
  <c r="S16" i="36"/>
  <c r="R16" i="36"/>
  <c r="Q16" i="36"/>
  <c r="P16" i="36"/>
  <c r="O16" i="36"/>
  <c r="N16" i="36"/>
  <c r="M16" i="36"/>
  <c r="L16" i="36"/>
  <c r="K16" i="36"/>
  <c r="J16" i="36"/>
  <c r="I16" i="36"/>
  <c r="H16" i="36"/>
  <c r="G16" i="36"/>
  <c r="F16" i="36"/>
  <c r="E16" i="36"/>
  <c r="AH16" i="36" s="1"/>
  <c r="D16" i="36"/>
  <c r="C16" i="36"/>
  <c r="A16" i="36"/>
  <c r="A15" i="36"/>
  <c r="A14" i="36"/>
  <c r="AG13" i="36"/>
  <c r="AF13" i="36"/>
  <c r="AE13" i="36"/>
  <c r="AD13" i="36"/>
  <c r="AC13" i="36"/>
  <c r="AB13" i="36"/>
  <c r="AA13" i="36"/>
  <c r="Z13" i="36"/>
  <c r="Y13" i="36"/>
  <c r="X13" i="36"/>
  <c r="W13" i="36"/>
  <c r="V13" i="36"/>
  <c r="U13" i="36"/>
  <c r="T13" i="36"/>
  <c r="S13" i="36"/>
  <c r="R13" i="36"/>
  <c r="Q13" i="36"/>
  <c r="P13" i="36"/>
  <c r="O13" i="36"/>
  <c r="N13" i="36"/>
  <c r="M13" i="36"/>
  <c r="L13" i="36"/>
  <c r="K13" i="36"/>
  <c r="J13" i="36"/>
  <c r="I13" i="36"/>
  <c r="H13" i="36"/>
  <c r="G13" i="36"/>
  <c r="F13" i="36"/>
  <c r="E13" i="36"/>
  <c r="D13" i="36"/>
  <c r="AH13" i="36" s="1"/>
  <c r="C13" i="36"/>
  <c r="A13" i="36"/>
  <c r="A12" i="36"/>
  <c r="A11" i="36"/>
  <c r="AG10" i="36"/>
  <c r="AF10" i="36"/>
  <c r="AE10" i="36"/>
  <c r="AD10" i="36"/>
  <c r="AC10" i="36"/>
  <c r="AB10" i="36"/>
  <c r="AA10" i="36"/>
  <c r="Z10" i="36"/>
  <c r="Y10" i="36"/>
  <c r="X10" i="36"/>
  <c r="W10" i="36"/>
  <c r="V10" i="36"/>
  <c r="U10" i="36"/>
  <c r="T10" i="36"/>
  <c r="S10" i="36"/>
  <c r="R10" i="36"/>
  <c r="Q10" i="36"/>
  <c r="P10" i="36"/>
  <c r="O10" i="36"/>
  <c r="N10" i="36"/>
  <c r="M10" i="36"/>
  <c r="L10" i="36"/>
  <c r="K10" i="36"/>
  <c r="J10" i="36"/>
  <c r="I10" i="36"/>
  <c r="H10" i="36"/>
  <c r="G10" i="36"/>
  <c r="F10" i="36"/>
  <c r="E10" i="36"/>
  <c r="D10" i="36"/>
  <c r="C10" i="36"/>
  <c r="AH10" i="36" s="1"/>
  <c r="A10" i="36"/>
  <c r="A9" i="36"/>
  <c r="A8" i="36"/>
  <c r="AG7" i="36"/>
  <c r="AF7" i="36"/>
  <c r="AE7" i="36"/>
  <c r="AD7" i="36"/>
  <c r="AC7" i="36"/>
  <c r="AB7" i="36"/>
  <c r="AA7" i="36"/>
  <c r="Z7" i="36"/>
  <c r="Y7" i="36"/>
  <c r="X7" i="36"/>
  <c r="W7" i="36"/>
  <c r="V7" i="36"/>
  <c r="U7" i="36"/>
  <c r="T7" i="36"/>
  <c r="S7" i="36"/>
  <c r="R7" i="36"/>
  <c r="Q7" i="36"/>
  <c r="P7" i="36"/>
  <c r="O7" i="36"/>
  <c r="N7" i="36"/>
  <c r="M7" i="36"/>
  <c r="L7" i="36"/>
  <c r="K7" i="36"/>
  <c r="J7" i="36"/>
  <c r="I7" i="36"/>
  <c r="H7" i="36"/>
  <c r="G7" i="36"/>
  <c r="F7" i="36"/>
  <c r="AH7" i="36" s="1"/>
  <c r="E7" i="36"/>
  <c r="D7" i="36"/>
  <c r="C7" i="36"/>
  <c r="A7" i="36"/>
  <c r="A6" i="36"/>
  <c r="A5" i="36"/>
  <c r="AG4" i="36"/>
  <c r="AF4" i="36"/>
  <c r="AE4" i="36"/>
  <c r="AD4" i="36"/>
  <c r="AC4" i="36"/>
  <c r="AB4" i="36"/>
  <c r="AA4" i="36"/>
  <c r="Z4" i="36"/>
  <c r="Y4" i="36"/>
  <c r="X4" i="36"/>
  <c r="W4" i="36"/>
  <c r="V4" i="36"/>
  <c r="U4" i="36"/>
  <c r="T4" i="36"/>
  <c r="S4" i="36"/>
  <c r="R4" i="36"/>
  <c r="Q4" i="36"/>
  <c r="P4" i="36"/>
  <c r="O4" i="36"/>
  <c r="N4" i="36"/>
  <c r="M4" i="36"/>
  <c r="L4" i="36"/>
  <c r="K4" i="36"/>
  <c r="J4" i="36"/>
  <c r="I4" i="36"/>
  <c r="H4" i="36"/>
  <c r="G4" i="36"/>
  <c r="F4" i="36"/>
  <c r="E4" i="36"/>
  <c r="AH4" i="36" s="1"/>
  <c r="D4" i="36"/>
  <c r="C4" i="36"/>
  <c r="A4" i="36"/>
  <c r="A3" i="36"/>
  <c r="A2" i="36"/>
  <c r="AG124" i="35"/>
  <c r="AF124" i="35"/>
  <c r="AE124" i="35"/>
  <c r="AD124" i="35"/>
  <c r="AC124" i="35"/>
  <c r="AB124" i="35"/>
  <c r="AA124" i="35"/>
  <c r="Z124" i="35"/>
  <c r="Y124" i="35"/>
  <c r="X124" i="35"/>
  <c r="W124" i="35"/>
  <c r="V124" i="35"/>
  <c r="U124" i="35"/>
  <c r="T124" i="35"/>
  <c r="S124" i="35"/>
  <c r="R124" i="35"/>
  <c r="Q124" i="35"/>
  <c r="P124" i="35"/>
  <c r="O124" i="35"/>
  <c r="N124" i="35"/>
  <c r="M124" i="35"/>
  <c r="L124" i="35"/>
  <c r="K124" i="35"/>
  <c r="J124" i="35"/>
  <c r="I124" i="35"/>
  <c r="H124" i="35"/>
  <c r="G124" i="35"/>
  <c r="F124" i="35"/>
  <c r="E124" i="35"/>
  <c r="D124" i="35"/>
  <c r="C124" i="35"/>
  <c r="A123" i="35"/>
  <c r="AG121" i="35"/>
  <c r="AF121" i="35"/>
  <c r="AE121" i="35"/>
  <c r="AD121" i="35"/>
  <c r="AC121" i="35"/>
  <c r="AB121" i="35"/>
  <c r="AA121" i="35"/>
  <c r="Z121" i="35"/>
  <c r="Y121" i="35"/>
  <c r="X121" i="35"/>
  <c r="W121" i="35"/>
  <c r="V121" i="35"/>
  <c r="U121" i="35"/>
  <c r="T121" i="35"/>
  <c r="S121" i="35"/>
  <c r="R121" i="35"/>
  <c r="Q121" i="35"/>
  <c r="P121" i="35"/>
  <c r="N121" i="35"/>
  <c r="M121" i="35"/>
  <c r="L121" i="35"/>
  <c r="K121" i="35"/>
  <c r="J121" i="35"/>
  <c r="I121" i="35"/>
  <c r="H121" i="35"/>
  <c r="G121" i="35"/>
  <c r="F121" i="35"/>
  <c r="E121" i="35"/>
  <c r="D121" i="35"/>
  <c r="C121" i="35"/>
  <c r="A120" i="35"/>
  <c r="AG118" i="35"/>
  <c r="AF118" i="35"/>
  <c r="AE118" i="35"/>
  <c r="AD118" i="35"/>
  <c r="AC118" i="35"/>
  <c r="AB118" i="35"/>
  <c r="AA118" i="35"/>
  <c r="Z118" i="35"/>
  <c r="Y118" i="35"/>
  <c r="X118" i="35"/>
  <c r="W118" i="35"/>
  <c r="V118" i="35"/>
  <c r="U118" i="35"/>
  <c r="T118" i="35"/>
  <c r="S118" i="35"/>
  <c r="R118" i="35"/>
  <c r="Q118" i="35"/>
  <c r="P118" i="35"/>
  <c r="N118" i="35"/>
  <c r="M118" i="35"/>
  <c r="L118" i="35"/>
  <c r="K118" i="35"/>
  <c r="J118" i="35"/>
  <c r="I118" i="35"/>
  <c r="H118" i="35"/>
  <c r="G118" i="35"/>
  <c r="F118" i="35"/>
  <c r="E118" i="35"/>
  <c r="D118" i="35"/>
  <c r="C118" i="35"/>
  <c r="A117" i="35"/>
  <c r="AG115" i="35"/>
  <c r="AF115" i="35"/>
  <c r="AE115" i="35"/>
  <c r="AD115" i="35"/>
  <c r="AC115" i="35"/>
  <c r="AB115" i="35"/>
  <c r="AA115" i="35"/>
  <c r="Z115" i="35"/>
  <c r="Y115" i="35"/>
  <c r="X115" i="35"/>
  <c r="W115" i="35"/>
  <c r="V115" i="35"/>
  <c r="U115" i="35"/>
  <c r="T115" i="35"/>
  <c r="S115" i="35"/>
  <c r="R115" i="35"/>
  <c r="Q115" i="35"/>
  <c r="P115" i="35"/>
  <c r="O115" i="35"/>
  <c r="N115" i="35"/>
  <c r="M115" i="35"/>
  <c r="L115" i="35"/>
  <c r="K115" i="35"/>
  <c r="J115" i="35"/>
  <c r="I115" i="35"/>
  <c r="H115" i="35"/>
  <c r="G115" i="35"/>
  <c r="F115" i="35"/>
  <c r="E115" i="35"/>
  <c r="D115" i="35"/>
  <c r="C115" i="35"/>
  <c r="A114" i="35"/>
  <c r="AG112" i="35"/>
  <c r="AF112" i="35"/>
  <c r="AE112" i="35"/>
  <c r="AD112" i="35"/>
  <c r="AC112" i="35"/>
  <c r="AB112" i="35"/>
  <c r="AA112" i="35"/>
  <c r="Z112" i="35"/>
  <c r="Y112" i="35"/>
  <c r="X112" i="35"/>
  <c r="W112" i="35"/>
  <c r="V112" i="35"/>
  <c r="U112" i="35"/>
  <c r="T112" i="35"/>
  <c r="S112" i="35"/>
  <c r="R112" i="35"/>
  <c r="Q112" i="35"/>
  <c r="P112" i="35"/>
  <c r="O112" i="35"/>
  <c r="N112" i="35"/>
  <c r="M112" i="35"/>
  <c r="L112" i="35"/>
  <c r="K112" i="35"/>
  <c r="J112" i="35"/>
  <c r="I112" i="35"/>
  <c r="H112" i="35"/>
  <c r="G112" i="35"/>
  <c r="F112" i="35"/>
  <c r="AH112" i="35" s="1"/>
  <c r="AB39" i="2" s="1"/>
  <c r="E112" i="35"/>
  <c r="D112" i="35"/>
  <c r="C112" i="35"/>
  <c r="A111" i="35"/>
  <c r="AG109" i="35"/>
  <c r="AF109" i="35"/>
  <c r="AE109" i="35"/>
  <c r="AD109" i="35"/>
  <c r="AC109" i="35"/>
  <c r="AB109" i="35"/>
  <c r="AA109" i="35"/>
  <c r="Z109" i="35"/>
  <c r="Y109" i="35"/>
  <c r="X109" i="35"/>
  <c r="W109" i="35"/>
  <c r="V109" i="35"/>
  <c r="U109" i="35"/>
  <c r="T109" i="35"/>
  <c r="S109" i="35"/>
  <c r="R109" i="35"/>
  <c r="Q109" i="35"/>
  <c r="P109" i="35"/>
  <c r="O109" i="35"/>
  <c r="N109" i="35"/>
  <c r="M109" i="35"/>
  <c r="L109" i="35"/>
  <c r="K109" i="35"/>
  <c r="J109" i="35"/>
  <c r="I109" i="35"/>
  <c r="H109" i="35"/>
  <c r="G109" i="35"/>
  <c r="F109" i="35"/>
  <c r="E109" i="35"/>
  <c r="D109" i="35"/>
  <c r="C109" i="35"/>
  <c r="A108" i="35"/>
  <c r="AG106" i="35"/>
  <c r="AF106" i="35"/>
  <c r="AE106" i="35"/>
  <c r="AD106" i="35"/>
  <c r="AC106" i="35"/>
  <c r="AB106" i="35"/>
  <c r="AA106" i="35"/>
  <c r="Z106" i="35"/>
  <c r="Y106" i="35"/>
  <c r="X106" i="35"/>
  <c r="W106" i="35"/>
  <c r="V106" i="35"/>
  <c r="U106" i="35"/>
  <c r="T106" i="35"/>
  <c r="S106" i="35"/>
  <c r="R106" i="35"/>
  <c r="Q106" i="35"/>
  <c r="P106" i="35"/>
  <c r="O106" i="35"/>
  <c r="N106" i="35"/>
  <c r="M106" i="35"/>
  <c r="L106" i="35"/>
  <c r="K106" i="35"/>
  <c r="J106" i="35"/>
  <c r="I106" i="35"/>
  <c r="H106" i="35"/>
  <c r="G106" i="35"/>
  <c r="F106" i="35"/>
  <c r="E106" i="35"/>
  <c r="D106" i="35"/>
  <c r="AH106" i="35" s="1"/>
  <c r="C106" i="35"/>
  <c r="A105" i="35"/>
  <c r="AG103" i="35"/>
  <c r="AF103" i="35"/>
  <c r="AE103" i="35"/>
  <c r="AD103" i="35"/>
  <c r="AC103" i="35"/>
  <c r="AB103" i="35"/>
  <c r="AA103" i="35"/>
  <c r="Z103" i="35"/>
  <c r="Y103" i="35"/>
  <c r="X103" i="35"/>
  <c r="W103" i="35"/>
  <c r="V103" i="35"/>
  <c r="U103" i="35"/>
  <c r="T103" i="35"/>
  <c r="S103" i="35"/>
  <c r="R103" i="35"/>
  <c r="Q103" i="35"/>
  <c r="P103" i="35"/>
  <c r="O103" i="35"/>
  <c r="N103" i="35"/>
  <c r="M103" i="35"/>
  <c r="L103" i="35"/>
  <c r="K103" i="35"/>
  <c r="J103" i="35"/>
  <c r="I103" i="35"/>
  <c r="H103" i="35"/>
  <c r="G103" i="35"/>
  <c r="F103" i="35"/>
  <c r="E103" i="35"/>
  <c r="AH103" i="35" s="1"/>
  <c r="D103" i="35"/>
  <c r="C103" i="35"/>
  <c r="A102" i="35"/>
  <c r="AG100" i="35"/>
  <c r="AF100" i="35"/>
  <c r="AE100" i="35"/>
  <c r="AD100" i="35"/>
  <c r="AC100" i="35"/>
  <c r="AB100" i="35"/>
  <c r="AA100" i="35"/>
  <c r="Z100" i="35"/>
  <c r="Y100" i="35"/>
  <c r="X100" i="35"/>
  <c r="W100" i="35"/>
  <c r="V100" i="35"/>
  <c r="U100" i="35"/>
  <c r="T100" i="35"/>
  <c r="S100" i="35"/>
  <c r="R100" i="35"/>
  <c r="Q100" i="35"/>
  <c r="P100" i="35"/>
  <c r="O100" i="35"/>
  <c r="N100" i="35"/>
  <c r="M100" i="35"/>
  <c r="L100" i="35"/>
  <c r="K100" i="35"/>
  <c r="J100" i="35"/>
  <c r="I100" i="35"/>
  <c r="H100" i="35"/>
  <c r="G100" i="35"/>
  <c r="F100" i="35"/>
  <c r="E100" i="35"/>
  <c r="D100" i="35"/>
  <c r="C100" i="35"/>
  <c r="A99" i="35"/>
  <c r="AG97" i="35"/>
  <c r="AF97" i="35"/>
  <c r="AE97" i="35"/>
  <c r="AD97" i="35"/>
  <c r="AC97" i="35"/>
  <c r="AB97" i="35"/>
  <c r="AA97" i="35"/>
  <c r="Z97" i="35"/>
  <c r="Y97" i="35"/>
  <c r="X97" i="35"/>
  <c r="W97" i="35"/>
  <c r="V97" i="35"/>
  <c r="U97" i="35"/>
  <c r="T97" i="35"/>
  <c r="S97" i="35"/>
  <c r="R97" i="35"/>
  <c r="Q97" i="35"/>
  <c r="P97" i="35"/>
  <c r="O97" i="35"/>
  <c r="N97" i="35"/>
  <c r="M97" i="35"/>
  <c r="L97" i="35"/>
  <c r="K97" i="35"/>
  <c r="J97" i="35"/>
  <c r="I97" i="35"/>
  <c r="H97" i="35"/>
  <c r="G97" i="35"/>
  <c r="F97" i="35"/>
  <c r="E97" i="35"/>
  <c r="D97" i="35"/>
  <c r="C97" i="35"/>
  <c r="A96" i="35"/>
  <c r="AG94" i="35"/>
  <c r="AF94" i="35"/>
  <c r="AE94" i="35"/>
  <c r="AD94" i="35"/>
  <c r="AC94" i="35"/>
  <c r="AB94" i="35"/>
  <c r="AA94" i="35"/>
  <c r="Z94" i="35"/>
  <c r="Y94" i="35"/>
  <c r="X94" i="35"/>
  <c r="W94" i="35"/>
  <c r="V94" i="35"/>
  <c r="U94" i="35"/>
  <c r="T94" i="35"/>
  <c r="S94" i="35"/>
  <c r="R94" i="35"/>
  <c r="Q94" i="35"/>
  <c r="P94" i="35"/>
  <c r="O94" i="35"/>
  <c r="N94" i="35"/>
  <c r="M94" i="35"/>
  <c r="L94" i="35"/>
  <c r="K94" i="35"/>
  <c r="J94" i="35"/>
  <c r="I94" i="35"/>
  <c r="H94" i="35"/>
  <c r="G94" i="35"/>
  <c r="F94" i="35"/>
  <c r="E94" i="35"/>
  <c r="D94" i="35"/>
  <c r="C94" i="35"/>
  <c r="A93" i="35"/>
  <c r="AG91" i="35"/>
  <c r="AF91" i="35"/>
  <c r="AE91" i="35"/>
  <c r="AD91" i="35"/>
  <c r="AC91" i="35"/>
  <c r="AB91" i="35"/>
  <c r="AA91" i="35"/>
  <c r="Z91" i="35"/>
  <c r="Y91" i="35"/>
  <c r="X91" i="35"/>
  <c r="W91" i="35"/>
  <c r="V91" i="35"/>
  <c r="U91" i="35"/>
  <c r="T91" i="35"/>
  <c r="S91" i="35"/>
  <c r="R91" i="35"/>
  <c r="Q91" i="35"/>
  <c r="P91" i="35"/>
  <c r="O91" i="35"/>
  <c r="N91" i="35"/>
  <c r="M91" i="35"/>
  <c r="L91" i="35"/>
  <c r="K91" i="35"/>
  <c r="J91" i="35"/>
  <c r="I91" i="35"/>
  <c r="H91" i="35"/>
  <c r="G91" i="35"/>
  <c r="F91" i="35"/>
  <c r="E91" i="35"/>
  <c r="D91" i="35"/>
  <c r="C91" i="35"/>
  <c r="A90" i="35"/>
  <c r="AG88" i="35"/>
  <c r="AF88" i="35"/>
  <c r="AE88" i="35"/>
  <c r="AD88" i="35"/>
  <c r="AC88" i="35"/>
  <c r="AB88" i="35"/>
  <c r="AA88" i="35"/>
  <c r="Z88" i="35"/>
  <c r="Y88" i="35"/>
  <c r="X88" i="35"/>
  <c r="W88" i="35"/>
  <c r="V88" i="35"/>
  <c r="U88" i="35"/>
  <c r="T88" i="35"/>
  <c r="S88" i="35"/>
  <c r="R88" i="35"/>
  <c r="Q88" i="35"/>
  <c r="P88" i="35"/>
  <c r="O88" i="35"/>
  <c r="N88" i="35"/>
  <c r="M88" i="35"/>
  <c r="L88" i="35"/>
  <c r="K88" i="35"/>
  <c r="J88" i="35"/>
  <c r="I88" i="35"/>
  <c r="H88" i="35"/>
  <c r="G88" i="35"/>
  <c r="F88" i="35"/>
  <c r="E88" i="35"/>
  <c r="D88" i="35"/>
  <c r="C88" i="35"/>
  <c r="A87" i="35"/>
  <c r="AG85" i="35"/>
  <c r="AG126" i="35" s="1"/>
  <c r="AF85" i="35"/>
  <c r="AD85" i="35"/>
  <c r="AC85" i="35"/>
  <c r="AB85" i="35"/>
  <c r="AA85" i="35"/>
  <c r="Z85" i="35"/>
  <c r="Y85" i="35"/>
  <c r="X85" i="35"/>
  <c r="W85" i="35"/>
  <c r="V85" i="35"/>
  <c r="U85" i="35"/>
  <c r="T85" i="35"/>
  <c r="S85" i="35"/>
  <c r="R85" i="35"/>
  <c r="Q85" i="35"/>
  <c r="P85" i="35"/>
  <c r="O85" i="35"/>
  <c r="N85" i="35"/>
  <c r="M85" i="35"/>
  <c r="L85" i="35"/>
  <c r="K85" i="35"/>
  <c r="J85" i="35"/>
  <c r="I85" i="35"/>
  <c r="H85" i="35"/>
  <c r="G85" i="35"/>
  <c r="G126" i="35" s="1"/>
  <c r="F85" i="35"/>
  <c r="E85" i="35"/>
  <c r="D85" i="35"/>
  <c r="C85" i="35"/>
  <c r="A85" i="35"/>
  <c r="A84" i="35"/>
  <c r="AG82" i="35"/>
  <c r="AF82" i="35"/>
  <c r="AE82" i="35"/>
  <c r="AD82" i="35"/>
  <c r="AC82" i="35"/>
  <c r="AB82" i="35"/>
  <c r="AA82" i="35"/>
  <c r="Z82" i="35"/>
  <c r="Y82" i="35"/>
  <c r="X82" i="35"/>
  <c r="W82" i="35"/>
  <c r="V82" i="35"/>
  <c r="U82" i="35"/>
  <c r="T82" i="35"/>
  <c r="S82" i="35"/>
  <c r="R82" i="35"/>
  <c r="Q82" i="35"/>
  <c r="P82" i="35"/>
  <c r="O82" i="35"/>
  <c r="N82" i="35"/>
  <c r="M82" i="35"/>
  <c r="L82" i="35"/>
  <c r="K82" i="35"/>
  <c r="J82" i="35"/>
  <c r="I82" i="35"/>
  <c r="H82" i="35"/>
  <c r="G82" i="35"/>
  <c r="F82" i="35"/>
  <c r="E82" i="35"/>
  <c r="AH82" i="35" s="1"/>
  <c r="D82" i="35"/>
  <c r="C82" i="35"/>
  <c r="A82" i="35"/>
  <c r="A81" i="35"/>
  <c r="AG79" i="35"/>
  <c r="AF79" i="35"/>
  <c r="AE79" i="35"/>
  <c r="AD79" i="35"/>
  <c r="AC79" i="35"/>
  <c r="AB79" i="35"/>
  <c r="AA79" i="35"/>
  <c r="Z79" i="35"/>
  <c r="Y79" i="35"/>
  <c r="X79" i="35"/>
  <c r="W79" i="35"/>
  <c r="V79" i="35"/>
  <c r="U79" i="35"/>
  <c r="T79" i="35"/>
  <c r="S79" i="35"/>
  <c r="R79" i="35"/>
  <c r="Q79" i="35"/>
  <c r="P79" i="35"/>
  <c r="O79" i="35"/>
  <c r="N79" i="35"/>
  <c r="M79" i="35"/>
  <c r="L79" i="35"/>
  <c r="K79" i="35"/>
  <c r="J79" i="35"/>
  <c r="I79" i="35"/>
  <c r="H79" i="35"/>
  <c r="G79" i="35"/>
  <c r="F79" i="35"/>
  <c r="E79" i="35"/>
  <c r="D79" i="35"/>
  <c r="C79" i="35"/>
  <c r="AH79" i="35" s="1"/>
  <c r="A79" i="35"/>
  <c r="A78" i="35"/>
  <c r="AG76" i="35"/>
  <c r="AF76" i="35"/>
  <c r="AE76" i="35"/>
  <c r="AD76" i="35"/>
  <c r="AC76" i="35"/>
  <c r="AB76" i="35"/>
  <c r="AA76" i="35"/>
  <c r="Z76" i="35"/>
  <c r="Y76" i="35"/>
  <c r="X76" i="35"/>
  <c r="W76" i="35"/>
  <c r="V76" i="35"/>
  <c r="U76" i="35"/>
  <c r="T76" i="35"/>
  <c r="S76" i="35"/>
  <c r="R76" i="35"/>
  <c r="Q76" i="35"/>
  <c r="P76" i="35"/>
  <c r="O76" i="35"/>
  <c r="N76" i="35"/>
  <c r="M76" i="35"/>
  <c r="L76" i="35"/>
  <c r="K76" i="35"/>
  <c r="J76" i="35"/>
  <c r="I76" i="35"/>
  <c r="H76" i="35"/>
  <c r="G76" i="35"/>
  <c r="F76" i="35"/>
  <c r="E76" i="35"/>
  <c r="AH76" i="35" s="1"/>
  <c r="D76" i="35"/>
  <c r="C76" i="35"/>
  <c r="A76" i="35"/>
  <c r="A75" i="35"/>
  <c r="AG73" i="35"/>
  <c r="AF73" i="35"/>
  <c r="AE73" i="35"/>
  <c r="AD73" i="35"/>
  <c r="AC73" i="35"/>
  <c r="AB73" i="35"/>
  <c r="AA73" i="35"/>
  <c r="Z73" i="35"/>
  <c r="Y73" i="35"/>
  <c r="X73" i="35"/>
  <c r="W73" i="35"/>
  <c r="V73" i="35"/>
  <c r="U73" i="35"/>
  <c r="T73" i="35"/>
  <c r="S73" i="35"/>
  <c r="R73" i="35"/>
  <c r="Q73" i="35"/>
  <c r="P73" i="35"/>
  <c r="O73" i="35"/>
  <c r="N73" i="35"/>
  <c r="M73" i="35"/>
  <c r="L73" i="35"/>
  <c r="K73" i="35"/>
  <c r="J73" i="35"/>
  <c r="I73" i="35"/>
  <c r="H73" i="35"/>
  <c r="G73" i="35"/>
  <c r="F73" i="35"/>
  <c r="E73" i="35"/>
  <c r="D73" i="35"/>
  <c r="C73" i="35"/>
  <c r="A73" i="35"/>
  <c r="A72" i="35"/>
  <c r="AG70" i="35"/>
  <c r="AF70" i="35"/>
  <c r="AE70" i="35"/>
  <c r="AD70" i="35"/>
  <c r="AC70" i="35"/>
  <c r="AB70" i="35"/>
  <c r="AA70" i="35"/>
  <c r="Z70" i="35"/>
  <c r="Y70" i="35"/>
  <c r="X70" i="35"/>
  <c r="W70" i="35"/>
  <c r="V70" i="35"/>
  <c r="U70" i="35"/>
  <c r="T70" i="35"/>
  <c r="S70" i="35"/>
  <c r="R70" i="35"/>
  <c r="Q70" i="35"/>
  <c r="P70" i="35"/>
  <c r="O70" i="35"/>
  <c r="N70" i="35"/>
  <c r="M70" i="35"/>
  <c r="L70" i="35"/>
  <c r="K70" i="35"/>
  <c r="J70" i="35"/>
  <c r="I70" i="35"/>
  <c r="H70" i="35"/>
  <c r="G70" i="35"/>
  <c r="F70" i="35"/>
  <c r="E70" i="35"/>
  <c r="AH70" i="35" s="1"/>
  <c r="D70" i="35"/>
  <c r="C70" i="35"/>
  <c r="A70" i="35"/>
  <c r="A69" i="35"/>
  <c r="AG67" i="35"/>
  <c r="AF67" i="35"/>
  <c r="AE67" i="35"/>
  <c r="AD67" i="35"/>
  <c r="AC67" i="35"/>
  <c r="AB67" i="35"/>
  <c r="AA67" i="35"/>
  <c r="Z67" i="35"/>
  <c r="Y67" i="35"/>
  <c r="X67" i="35"/>
  <c r="W67" i="35"/>
  <c r="V67" i="35"/>
  <c r="U67" i="35"/>
  <c r="T67" i="35"/>
  <c r="S67" i="35"/>
  <c r="R67" i="35"/>
  <c r="Q67" i="35"/>
  <c r="P67" i="35"/>
  <c r="O67" i="35"/>
  <c r="N67" i="35"/>
  <c r="M67" i="35"/>
  <c r="L67" i="35"/>
  <c r="K67" i="35"/>
  <c r="J67" i="35"/>
  <c r="I67" i="35"/>
  <c r="H67" i="35"/>
  <c r="G67" i="35"/>
  <c r="F67" i="35"/>
  <c r="E67" i="35"/>
  <c r="D67" i="35"/>
  <c r="C67" i="35"/>
  <c r="AH67" i="35" s="1"/>
  <c r="A67" i="35"/>
  <c r="A66" i="35"/>
  <c r="AG64" i="35"/>
  <c r="AF64" i="35"/>
  <c r="AE64" i="35"/>
  <c r="AD64" i="35"/>
  <c r="AC64" i="35"/>
  <c r="AB64" i="35"/>
  <c r="AA64" i="35"/>
  <c r="Z64" i="35"/>
  <c r="Y64" i="35"/>
  <c r="X64" i="35"/>
  <c r="W64" i="35"/>
  <c r="V64" i="35"/>
  <c r="U64" i="35"/>
  <c r="T64" i="35"/>
  <c r="S64" i="35"/>
  <c r="R64" i="35"/>
  <c r="Q64" i="35"/>
  <c r="P64" i="35"/>
  <c r="O64" i="35"/>
  <c r="N64" i="35"/>
  <c r="M64" i="35"/>
  <c r="L64" i="35"/>
  <c r="K64" i="35"/>
  <c r="J64" i="35"/>
  <c r="I64" i="35"/>
  <c r="H64" i="35"/>
  <c r="G64" i="35"/>
  <c r="F64" i="35"/>
  <c r="E64" i="35"/>
  <c r="AH64" i="35" s="1"/>
  <c r="D64" i="35"/>
  <c r="C64" i="35"/>
  <c r="A64" i="35"/>
  <c r="A63" i="35"/>
  <c r="AG61" i="35"/>
  <c r="AF61" i="35"/>
  <c r="AE61" i="35"/>
  <c r="AD61" i="35"/>
  <c r="AC61" i="35"/>
  <c r="AB61" i="35"/>
  <c r="AA61" i="35"/>
  <c r="Z61" i="35"/>
  <c r="Y61" i="35"/>
  <c r="X61" i="35"/>
  <c r="W61" i="35"/>
  <c r="V61" i="35"/>
  <c r="U61" i="35"/>
  <c r="T61" i="35"/>
  <c r="S61" i="35"/>
  <c r="R61" i="35"/>
  <c r="Q61" i="35"/>
  <c r="P61" i="35"/>
  <c r="O61" i="35"/>
  <c r="N61" i="35"/>
  <c r="M61" i="35"/>
  <c r="L61" i="35"/>
  <c r="K61" i="35"/>
  <c r="J61" i="35"/>
  <c r="I61" i="35"/>
  <c r="H61" i="35"/>
  <c r="G61" i="35"/>
  <c r="F61" i="35"/>
  <c r="E61" i="35"/>
  <c r="D61" i="35"/>
  <c r="C61" i="35"/>
  <c r="AH61" i="35" s="1"/>
  <c r="A61" i="35"/>
  <c r="A60" i="35"/>
  <c r="AG58" i="35"/>
  <c r="AF58" i="35"/>
  <c r="AE58" i="35"/>
  <c r="AD58" i="35"/>
  <c r="AC58" i="35"/>
  <c r="AB58" i="35"/>
  <c r="AA58" i="35"/>
  <c r="Z58" i="35"/>
  <c r="Y58" i="35"/>
  <c r="X58" i="35"/>
  <c r="W58" i="35"/>
  <c r="V58" i="35"/>
  <c r="U58" i="35"/>
  <c r="T58" i="35"/>
  <c r="S58" i="35"/>
  <c r="R58" i="35"/>
  <c r="Q58" i="35"/>
  <c r="P58" i="35"/>
  <c r="O58" i="35"/>
  <c r="N58" i="35"/>
  <c r="M58" i="35"/>
  <c r="L58" i="35"/>
  <c r="K58" i="35"/>
  <c r="J58" i="35"/>
  <c r="I58" i="35"/>
  <c r="H58" i="35"/>
  <c r="G58" i="35"/>
  <c r="F58" i="35"/>
  <c r="E58" i="35"/>
  <c r="AH58" i="35" s="1"/>
  <c r="D58" i="35"/>
  <c r="C58" i="35"/>
  <c r="A58" i="35"/>
  <c r="A57" i="35"/>
  <c r="AG55" i="35"/>
  <c r="AF55" i="35"/>
  <c r="AE55" i="35"/>
  <c r="AD55" i="35"/>
  <c r="AC55" i="35"/>
  <c r="AB55" i="35"/>
  <c r="AA55" i="35"/>
  <c r="Z55" i="35"/>
  <c r="Y55" i="35"/>
  <c r="X55" i="35"/>
  <c r="W55" i="35"/>
  <c r="V55" i="35"/>
  <c r="U55" i="35"/>
  <c r="T55" i="35"/>
  <c r="S55" i="35"/>
  <c r="R55" i="35"/>
  <c r="Q55" i="35"/>
  <c r="P55" i="35"/>
  <c r="O55" i="35"/>
  <c r="N55" i="35"/>
  <c r="M55" i="35"/>
  <c r="L55" i="35"/>
  <c r="K55" i="35"/>
  <c r="J55" i="35"/>
  <c r="I55" i="35"/>
  <c r="H55" i="35"/>
  <c r="G55" i="35"/>
  <c r="F55" i="35"/>
  <c r="E55" i="35"/>
  <c r="D55" i="35"/>
  <c r="C55" i="35"/>
  <c r="AH55" i="35" s="1"/>
  <c r="A55" i="35"/>
  <c r="A54" i="35"/>
  <c r="AG52" i="35"/>
  <c r="AF52" i="35"/>
  <c r="AE52" i="35"/>
  <c r="AD52" i="35"/>
  <c r="AC52" i="35"/>
  <c r="AB52" i="35"/>
  <c r="AA52" i="35"/>
  <c r="Z52" i="35"/>
  <c r="Y52" i="35"/>
  <c r="X52" i="35"/>
  <c r="W52" i="35"/>
  <c r="V52" i="35"/>
  <c r="U52" i="35"/>
  <c r="T52" i="35"/>
  <c r="S52" i="35"/>
  <c r="R52" i="35"/>
  <c r="Q52" i="35"/>
  <c r="P52" i="35"/>
  <c r="O52" i="35"/>
  <c r="N52" i="35"/>
  <c r="M52" i="35"/>
  <c r="L52" i="35"/>
  <c r="K52" i="35"/>
  <c r="J52" i="35"/>
  <c r="I52" i="35"/>
  <c r="H52" i="35"/>
  <c r="G52" i="35"/>
  <c r="F52" i="35"/>
  <c r="E52" i="35"/>
  <c r="D52" i="35"/>
  <c r="C52" i="35"/>
  <c r="A52" i="35"/>
  <c r="A51" i="35"/>
  <c r="AG49" i="35"/>
  <c r="AF49" i="35"/>
  <c r="AE49" i="35"/>
  <c r="AD49" i="35"/>
  <c r="AC49" i="35"/>
  <c r="AB49" i="35"/>
  <c r="AA49" i="35"/>
  <c r="Z49" i="35"/>
  <c r="Y49" i="35"/>
  <c r="X49" i="35"/>
  <c r="W49" i="35"/>
  <c r="V49" i="35"/>
  <c r="U49" i="35"/>
  <c r="T49" i="35"/>
  <c r="S49" i="35"/>
  <c r="R49" i="35"/>
  <c r="Q49" i="35"/>
  <c r="P49" i="35"/>
  <c r="O49" i="35"/>
  <c r="N49" i="35"/>
  <c r="M49" i="35"/>
  <c r="L49" i="35"/>
  <c r="K49" i="35"/>
  <c r="J49" i="35"/>
  <c r="I49" i="35"/>
  <c r="H49" i="35"/>
  <c r="G49" i="35"/>
  <c r="F49" i="35"/>
  <c r="E49" i="35"/>
  <c r="D49" i="35"/>
  <c r="C49" i="35"/>
  <c r="A49" i="35"/>
  <c r="A48" i="35"/>
  <c r="AG46" i="35"/>
  <c r="AF46" i="35"/>
  <c r="AE46" i="35"/>
  <c r="AD46" i="35"/>
  <c r="AC46" i="35"/>
  <c r="AB46" i="35"/>
  <c r="AA46" i="35"/>
  <c r="Z46" i="35"/>
  <c r="Y46" i="35"/>
  <c r="X46" i="35"/>
  <c r="W46" i="35"/>
  <c r="V46" i="35"/>
  <c r="U46" i="35"/>
  <c r="T46" i="35"/>
  <c r="S46" i="35"/>
  <c r="R46" i="35"/>
  <c r="Q46" i="35"/>
  <c r="P46" i="35"/>
  <c r="O46" i="35"/>
  <c r="N46" i="35"/>
  <c r="M46" i="35"/>
  <c r="L46" i="35"/>
  <c r="K46" i="35"/>
  <c r="J46" i="35"/>
  <c r="I46" i="35"/>
  <c r="H46" i="35"/>
  <c r="G46" i="35"/>
  <c r="F46" i="35"/>
  <c r="E46" i="35"/>
  <c r="D46" i="35"/>
  <c r="C46" i="35"/>
  <c r="A46" i="35"/>
  <c r="A45" i="35"/>
  <c r="AG43" i="35"/>
  <c r="AF43" i="35"/>
  <c r="AE43" i="35"/>
  <c r="AD43" i="35"/>
  <c r="AC43" i="35"/>
  <c r="AB43" i="35"/>
  <c r="AA43" i="35"/>
  <c r="Z43" i="35"/>
  <c r="Y43" i="35"/>
  <c r="X43" i="35"/>
  <c r="W43" i="35"/>
  <c r="V43" i="35"/>
  <c r="U43" i="35"/>
  <c r="T43" i="35"/>
  <c r="S43" i="35"/>
  <c r="R43" i="35"/>
  <c r="Q43" i="35"/>
  <c r="P43" i="35"/>
  <c r="O43" i="35"/>
  <c r="N43" i="35"/>
  <c r="M43" i="35"/>
  <c r="L43" i="35"/>
  <c r="K43" i="35"/>
  <c r="J43" i="35"/>
  <c r="I43" i="35"/>
  <c r="H43" i="35"/>
  <c r="G43" i="35"/>
  <c r="F43" i="35"/>
  <c r="E43" i="35"/>
  <c r="D43" i="35"/>
  <c r="C43" i="35"/>
  <c r="A43" i="35"/>
  <c r="A42" i="35"/>
  <c r="AG40" i="35"/>
  <c r="AF40" i="35"/>
  <c r="AE40" i="35"/>
  <c r="AD40" i="35"/>
  <c r="AC40" i="35"/>
  <c r="AB40" i="35"/>
  <c r="AA40" i="35"/>
  <c r="Z40" i="35"/>
  <c r="Y40" i="35"/>
  <c r="X40" i="35"/>
  <c r="W40" i="35"/>
  <c r="V40" i="35"/>
  <c r="U40" i="35"/>
  <c r="T40" i="35"/>
  <c r="S40" i="35"/>
  <c r="R40" i="35"/>
  <c r="Q40" i="35"/>
  <c r="P40" i="35"/>
  <c r="O40" i="35"/>
  <c r="N40" i="35"/>
  <c r="M40" i="35"/>
  <c r="L40" i="35"/>
  <c r="K40" i="35"/>
  <c r="J40" i="35"/>
  <c r="I40" i="35"/>
  <c r="H40" i="35"/>
  <c r="G40" i="35"/>
  <c r="F40" i="35"/>
  <c r="E40" i="35"/>
  <c r="D40" i="35"/>
  <c r="C40" i="35"/>
  <c r="A40" i="35"/>
  <c r="A39" i="35"/>
  <c r="AG37" i="35"/>
  <c r="AF37" i="35"/>
  <c r="AE37" i="35"/>
  <c r="AD37" i="35"/>
  <c r="AC37" i="35"/>
  <c r="AB37" i="35"/>
  <c r="AA37" i="35"/>
  <c r="Z37" i="35"/>
  <c r="Y37" i="35"/>
  <c r="X37" i="35"/>
  <c r="W37" i="35"/>
  <c r="V37" i="35"/>
  <c r="U37" i="35"/>
  <c r="T37" i="35"/>
  <c r="S37" i="35"/>
  <c r="R37" i="35"/>
  <c r="Q37" i="35"/>
  <c r="P37" i="35"/>
  <c r="O37" i="35"/>
  <c r="N37" i="35"/>
  <c r="M37" i="35"/>
  <c r="L37" i="35"/>
  <c r="K37" i="35"/>
  <c r="J37" i="35"/>
  <c r="I37" i="35"/>
  <c r="H37" i="35"/>
  <c r="G37" i="35"/>
  <c r="F37" i="35"/>
  <c r="E37" i="35"/>
  <c r="D37" i="35"/>
  <c r="C37" i="35"/>
  <c r="AH37" i="35" s="1"/>
  <c r="A37" i="35"/>
  <c r="A36" i="35"/>
  <c r="AG34" i="35"/>
  <c r="AF34" i="35"/>
  <c r="AE34" i="35"/>
  <c r="AD34" i="35"/>
  <c r="AC34" i="35"/>
  <c r="AB34" i="35"/>
  <c r="AA34" i="35"/>
  <c r="Z34" i="35"/>
  <c r="Y34" i="35"/>
  <c r="X34" i="35"/>
  <c r="W34" i="35"/>
  <c r="V34" i="35"/>
  <c r="U34" i="35"/>
  <c r="T34" i="35"/>
  <c r="S34" i="35"/>
  <c r="R34" i="35"/>
  <c r="Q34" i="35"/>
  <c r="P34" i="35"/>
  <c r="O34" i="35"/>
  <c r="N34" i="35"/>
  <c r="M34" i="35"/>
  <c r="L34" i="35"/>
  <c r="K34" i="35"/>
  <c r="J34" i="35"/>
  <c r="I34" i="35"/>
  <c r="H34" i="35"/>
  <c r="G34" i="35"/>
  <c r="F34" i="35"/>
  <c r="E34" i="35"/>
  <c r="D34" i="35"/>
  <c r="C34" i="35"/>
  <c r="A34" i="35"/>
  <c r="A33" i="35"/>
  <c r="AG31" i="35"/>
  <c r="AF31" i="35"/>
  <c r="AE31" i="35"/>
  <c r="AD31" i="35"/>
  <c r="AC31" i="35"/>
  <c r="AB31" i="35"/>
  <c r="AA31" i="35"/>
  <c r="Z31" i="35"/>
  <c r="Y31" i="35"/>
  <c r="X31" i="35"/>
  <c r="W31" i="35"/>
  <c r="V31" i="35"/>
  <c r="U31" i="35"/>
  <c r="T31" i="35"/>
  <c r="S31" i="35"/>
  <c r="R31" i="35"/>
  <c r="Q31" i="35"/>
  <c r="P31" i="35"/>
  <c r="O31" i="35"/>
  <c r="N31" i="35"/>
  <c r="M31" i="35"/>
  <c r="L31" i="35"/>
  <c r="K31" i="35"/>
  <c r="J31" i="35"/>
  <c r="I31" i="35"/>
  <c r="H31" i="35"/>
  <c r="G31" i="35"/>
  <c r="F31" i="35"/>
  <c r="E31" i="35"/>
  <c r="D31" i="35"/>
  <c r="C31" i="35"/>
  <c r="A31" i="35"/>
  <c r="A30" i="35"/>
  <c r="AG28" i="35"/>
  <c r="AF28" i="35"/>
  <c r="AE28" i="35"/>
  <c r="AD28" i="35"/>
  <c r="AC28" i="35"/>
  <c r="AB28" i="35"/>
  <c r="AA28" i="35"/>
  <c r="Z28" i="35"/>
  <c r="Y28" i="35"/>
  <c r="X28" i="35"/>
  <c r="W28" i="35"/>
  <c r="V28" i="35"/>
  <c r="U28" i="35"/>
  <c r="T28" i="35"/>
  <c r="S28" i="35"/>
  <c r="R28" i="35"/>
  <c r="Q28" i="35"/>
  <c r="P28" i="35"/>
  <c r="O28" i="35"/>
  <c r="N28" i="35"/>
  <c r="M28" i="35"/>
  <c r="L28" i="35"/>
  <c r="K28" i="35"/>
  <c r="J28" i="35"/>
  <c r="I28" i="35"/>
  <c r="H28" i="35"/>
  <c r="G28" i="35"/>
  <c r="F28" i="35"/>
  <c r="E28" i="35"/>
  <c r="D28" i="35"/>
  <c r="C28" i="35"/>
  <c r="A28" i="35"/>
  <c r="A27" i="35"/>
  <c r="A26" i="35"/>
  <c r="AG25" i="35"/>
  <c r="AF25" i="35"/>
  <c r="AE25" i="35"/>
  <c r="AC25" i="35"/>
  <c r="AB25" i="35"/>
  <c r="AA25" i="35"/>
  <c r="Z25" i="35"/>
  <c r="Y25" i="35"/>
  <c r="X25" i="35"/>
  <c r="W25" i="35"/>
  <c r="V25" i="35"/>
  <c r="U25" i="35"/>
  <c r="T25" i="35"/>
  <c r="S25" i="35"/>
  <c r="R25" i="35"/>
  <c r="Q25" i="35"/>
  <c r="P25" i="35"/>
  <c r="O25" i="35"/>
  <c r="N25" i="35"/>
  <c r="M25" i="35"/>
  <c r="L25" i="35"/>
  <c r="K25" i="35"/>
  <c r="J25" i="35"/>
  <c r="I25" i="35"/>
  <c r="H25" i="35"/>
  <c r="G25" i="35"/>
  <c r="F25" i="35"/>
  <c r="E25" i="35"/>
  <c r="D25" i="35"/>
  <c r="C25" i="35"/>
  <c r="A25" i="35"/>
  <c r="A24" i="35"/>
  <c r="A23" i="35"/>
  <c r="AG22" i="35"/>
  <c r="AF22" i="35"/>
  <c r="AE22" i="35"/>
  <c r="AD22" i="35"/>
  <c r="AC22" i="35"/>
  <c r="AB22" i="35"/>
  <c r="AA22" i="35"/>
  <c r="Z22" i="35"/>
  <c r="Y22" i="35"/>
  <c r="X22" i="35"/>
  <c r="W22" i="35"/>
  <c r="V22" i="35"/>
  <c r="U22" i="35"/>
  <c r="T22" i="35"/>
  <c r="S22" i="35"/>
  <c r="R22" i="35"/>
  <c r="Q22" i="35"/>
  <c r="P22" i="35"/>
  <c r="O22" i="35"/>
  <c r="N22" i="35"/>
  <c r="M22" i="35"/>
  <c r="L22" i="35"/>
  <c r="K22" i="35"/>
  <c r="J22" i="35"/>
  <c r="I22" i="35"/>
  <c r="H22" i="35"/>
  <c r="G22" i="35"/>
  <c r="F22" i="35"/>
  <c r="E22" i="35"/>
  <c r="D22" i="35"/>
  <c r="C22" i="35"/>
  <c r="AH22" i="35" s="1"/>
  <c r="A22" i="35"/>
  <c r="A21" i="35"/>
  <c r="A20" i="35"/>
  <c r="AG19" i="35"/>
  <c r="AF19" i="35"/>
  <c r="AE19" i="35"/>
  <c r="AD19" i="35"/>
  <c r="AC19" i="35"/>
  <c r="AB19" i="35"/>
  <c r="AA19" i="35"/>
  <c r="Z19" i="35"/>
  <c r="Y19" i="35"/>
  <c r="X19" i="35"/>
  <c r="W19" i="35"/>
  <c r="V19" i="35"/>
  <c r="U19" i="35"/>
  <c r="T19" i="35"/>
  <c r="S19" i="35"/>
  <c r="R19" i="35"/>
  <c r="Q19" i="35"/>
  <c r="P19" i="35"/>
  <c r="O19" i="35"/>
  <c r="N19" i="35"/>
  <c r="M19" i="35"/>
  <c r="L19" i="35"/>
  <c r="K19" i="35"/>
  <c r="J19" i="35"/>
  <c r="I19" i="35"/>
  <c r="H19" i="35"/>
  <c r="G19" i="35"/>
  <c r="F19" i="35"/>
  <c r="E19" i="35"/>
  <c r="D19" i="35"/>
  <c r="C19" i="35"/>
  <c r="A19" i="35"/>
  <c r="A18" i="35"/>
  <c r="A17" i="35"/>
  <c r="AG16" i="35"/>
  <c r="AF16" i="35"/>
  <c r="AE16" i="35"/>
  <c r="AD16" i="35"/>
  <c r="AC16" i="35"/>
  <c r="AB16" i="35"/>
  <c r="AA16" i="35"/>
  <c r="Z16" i="35"/>
  <c r="Y16" i="35"/>
  <c r="X16" i="35"/>
  <c r="W16" i="35"/>
  <c r="V16" i="35"/>
  <c r="U16" i="35"/>
  <c r="T16" i="35"/>
  <c r="S16" i="35"/>
  <c r="R16" i="35"/>
  <c r="Q16" i="35"/>
  <c r="P16" i="35"/>
  <c r="O16" i="35"/>
  <c r="N16" i="35"/>
  <c r="M16" i="35"/>
  <c r="L16" i="35"/>
  <c r="K16" i="35"/>
  <c r="J16" i="35"/>
  <c r="I16" i="35"/>
  <c r="H16" i="35"/>
  <c r="G16" i="35"/>
  <c r="F16" i="35"/>
  <c r="E16" i="35"/>
  <c r="AH16" i="35" s="1"/>
  <c r="D16" i="35"/>
  <c r="C16" i="35"/>
  <c r="A16" i="35"/>
  <c r="A15" i="35"/>
  <c r="A14" i="35"/>
  <c r="AG13" i="35"/>
  <c r="AF13" i="35"/>
  <c r="AE13" i="35"/>
  <c r="AD13" i="35"/>
  <c r="AC13" i="35"/>
  <c r="AB13" i="35"/>
  <c r="AA13" i="35"/>
  <c r="Z13" i="35"/>
  <c r="Y13" i="35"/>
  <c r="X13" i="35"/>
  <c r="W13" i="35"/>
  <c r="V13" i="35"/>
  <c r="U13" i="35"/>
  <c r="T13" i="35"/>
  <c r="S13" i="35"/>
  <c r="R13" i="35"/>
  <c r="Q13" i="35"/>
  <c r="P13" i="35"/>
  <c r="O13" i="35"/>
  <c r="N13" i="35"/>
  <c r="M13" i="35"/>
  <c r="L13" i="35"/>
  <c r="K13" i="35"/>
  <c r="J13" i="35"/>
  <c r="I13" i="35"/>
  <c r="H13" i="35"/>
  <c r="G13" i="35"/>
  <c r="F13" i="35"/>
  <c r="E13" i="35"/>
  <c r="D13" i="35"/>
  <c r="AH13" i="35" s="1"/>
  <c r="C13" i="35"/>
  <c r="A13" i="35"/>
  <c r="A12" i="35"/>
  <c r="A11" i="35"/>
  <c r="AG10" i="35"/>
  <c r="AF10" i="35"/>
  <c r="AE10" i="35"/>
  <c r="AD10" i="35"/>
  <c r="AC10" i="35"/>
  <c r="AB10" i="35"/>
  <c r="AA10" i="35"/>
  <c r="Z10" i="35"/>
  <c r="Y10" i="35"/>
  <c r="X10" i="35"/>
  <c r="W10" i="35"/>
  <c r="V10" i="35"/>
  <c r="U10" i="35"/>
  <c r="T10" i="35"/>
  <c r="S10" i="35"/>
  <c r="R10" i="35"/>
  <c r="Q10" i="35"/>
  <c r="P10" i="35"/>
  <c r="O10" i="35"/>
  <c r="N10" i="35"/>
  <c r="M10" i="35"/>
  <c r="L10" i="35"/>
  <c r="K10" i="35"/>
  <c r="J10" i="35"/>
  <c r="I10" i="35"/>
  <c r="H10" i="35"/>
  <c r="G10" i="35"/>
  <c r="F10" i="35"/>
  <c r="E10" i="35"/>
  <c r="D10" i="35"/>
  <c r="C10" i="35"/>
  <c r="AH10" i="35" s="1"/>
  <c r="A10" i="35"/>
  <c r="A9" i="35"/>
  <c r="A8" i="35"/>
  <c r="AG7" i="35"/>
  <c r="AF7" i="35"/>
  <c r="AE7" i="35"/>
  <c r="AD7" i="35"/>
  <c r="AC7" i="35"/>
  <c r="AB7" i="35"/>
  <c r="AA7" i="35"/>
  <c r="Z7" i="35"/>
  <c r="Y7" i="35"/>
  <c r="X7" i="35"/>
  <c r="W7" i="35"/>
  <c r="V7" i="35"/>
  <c r="U7" i="35"/>
  <c r="T7" i="35"/>
  <c r="S7" i="35"/>
  <c r="R7" i="35"/>
  <c r="Q7" i="35"/>
  <c r="P7" i="35"/>
  <c r="O7" i="35"/>
  <c r="N7" i="35"/>
  <c r="M7" i="35"/>
  <c r="L7" i="35"/>
  <c r="K7" i="35"/>
  <c r="J7" i="35"/>
  <c r="I7" i="35"/>
  <c r="H7" i="35"/>
  <c r="G7" i="35"/>
  <c r="F7" i="35"/>
  <c r="AH7" i="35" s="1"/>
  <c r="E7" i="35"/>
  <c r="D7" i="35"/>
  <c r="C7" i="35"/>
  <c r="A7" i="35"/>
  <c r="A6" i="35"/>
  <c r="A5" i="35"/>
  <c r="AG4" i="35"/>
  <c r="AF4" i="35"/>
  <c r="AE4" i="35"/>
  <c r="AD4" i="35"/>
  <c r="AC4" i="35"/>
  <c r="AB4" i="35"/>
  <c r="AA4" i="35"/>
  <c r="Z4" i="35"/>
  <c r="Y4" i="35"/>
  <c r="X4" i="35"/>
  <c r="W4" i="35"/>
  <c r="V4" i="35"/>
  <c r="U4" i="35"/>
  <c r="T4" i="35"/>
  <c r="S4" i="35"/>
  <c r="R4" i="35"/>
  <c r="Q4" i="35"/>
  <c r="P4" i="35"/>
  <c r="O4" i="35"/>
  <c r="N4" i="35"/>
  <c r="M4" i="35"/>
  <c r="L4" i="35"/>
  <c r="K4" i="35"/>
  <c r="J4" i="35"/>
  <c r="I4" i="35"/>
  <c r="H4" i="35"/>
  <c r="G4" i="35"/>
  <c r="F4" i="35"/>
  <c r="E4" i="35"/>
  <c r="AH4" i="35" s="1"/>
  <c r="D4" i="35"/>
  <c r="C4" i="35"/>
  <c r="A4" i="35"/>
  <c r="A3" i="35"/>
  <c r="A2" i="35"/>
  <c r="Z24" i="2"/>
  <c r="Y24" i="2"/>
  <c r="I97" i="32"/>
  <c r="Z40" i="2"/>
  <c r="Z39" i="2"/>
  <c r="Z30" i="2"/>
  <c r="Z29" i="2"/>
  <c r="Z28" i="2"/>
  <c r="Z26" i="2"/>
  <c r="Z25" i="2"/>
  <c r="Z23" i="2"/>
  <c r="Z22" i="2"/>
  <c r="Z21" i="2"/>
  <c r="Z20" i="2"/>
  <c r="Z19" i="2"/>
  <c r="Z11" i="2"/>
  <c r="Z10" i="2"/>
  <c r="Z8" i="2"/>
  <c r="Z7" i="2"/>
  <c r="Z6" i="2"/>
  <c r="Z3" i="2"/>
  <c r="AB31" i="28"/>
  <c r="AB34" i="28"/>
  <c r="Z126" i="36" l="1"/>
  <c r="Y126" i="36"/>
  <c r="X126" i="36"/>
  <c r="W126" i="36"/>
  <c r="V126" i="36"/>
  <c r="U126" i="36"/>
  <c r="T126" i="36"/>
  <c r="S126" i="36"/>
  <c r="R126" i="36"/>
  <c r="Q126" i="36"/>
  <c r="AH103" i="36"/>
  <c r="P126" i="36"/>
  <c r="O126" i="36"/>
  <c r="AH31" i="36"/>
  <c r="AC12" i="2" s="1"/>
  <c r="N126" i="36"/>
  <c r="AH58" i="36"/>
  <c r="AC21" i="2" s="1"/>
  <c r="M126" i="36"/>
  <c r="L126" i="36"/>
  <c r="K126" i="36"/>
  <c r="J126" i="36"/>
  <c r="I126" i="36"/>
  <c r="AH88" i="36"/>
  <c r="AC31" i="2" s="1"/>
  <c r="H126" i="36"/>
  <c r="G126" i="36"/>
  <c r="AH43" i="36"/>
  <c r="AC16" i="2" s="1"/>
  <c r="F126" i="36"/>
  <c r="AH121" i="36"/>
  <c r="AC42" i="2" s="1"/>
  <c r="AH97" i="36"/>
  <c r="AC34" i="2" s="1"/>
  <c r="AH73" i="36"/>
  <c r="AC26" i="2" s="1"/>
  <c r="E126" i="36"/>
  <c r="AH109" i="36"/>
  <c r="AC38" i="2" s="1"/>
  <c r="AH100" i="36"/>
  <c r="AC35" i="2" s="1"/>
  <c r="AH49" i="36"/>
  <c r="AC18" i="2" s="1"/>
  <c r="AH40" i="36"/>
  <c r="AC15" i="2" s="1"/>
  <c r="AH28" i="36"/>
  <c r="AC11" i="2" s="1"/>
  <c r="D126" i="36"/>
  <c r="AH124" i="36"/>
  <c r="AC43" i="2" s="1"/>
  <c r="AH118" i="36"/>
  <c r="AC41" i="2" s="1"/>
  <c r="AH94" i="36"/>
  <c r="AC33" i="2" s="1"/>
  <c r="AH91" i="36"/>
  <c r="AH52" i="36"/>
  <c r="AC19" i="2" s="1"/>
  <c r="AH46" i="36"/>
  <c r="AC17" i="2" s="1"/>
  <c r="AH25" i="36"/>
  <c r="AC10" i="2" s="1"/>
  <c r="AF126" i="35"/>
  <c r="AD126" i="35"/>
  <c r="AC126" i="35"/>
  <c r="AB126" i="35"/>
  <c r="AA126" i="35"/>
  <c r="Z126" i="35"/>
  <c r="Y126" i="35"/>
  <c r="X126" i="35"/>
  <c r="W126" i="35"/>
  <c r="V126" i="35"/>
  <c r="U126" i="35"/>
  <c r="T126" i="35"/>
  <c r="S126" i="35"/>
  <c r="R126" i="35"/>
  <c r="Q126" i="35"/>
  <c r="P126" i="35"/>
  <c r="O126" i="35"/>
  <c r="N126" i="35"/>
  <c r="M126" i="35"/>
  <c r="AH115" i="35"/>
  <c r="AB40" i="2" s="1"/>
  <c r="AH73" i="35"/>
  <c r="AB26" i="2" s="1"/>
  <c r="L126" i="35"/>
  <c r="K126" i="35"/>
  <c r="J126" i="35"/>
  <c r="I126" i="35"/>
  <c r="H126" i="35"/>
  <c r="AH121" i="35"/>
  <c r="AB42" i="2" s="1"/>
  <c r="AH109" i="35"/>
  <c r="AB38" i="2" s="1"/>
  <c r="AH49" i="35"/>
  <c r="AB18" i="2" s="1"/>
  <c r="F126" i="35"/>
  <c r="AH25" i="35"/>
  <c r="AB10" i="2" s="1"/>
  <c r="AH124" i="35"/>
  <c r="AB43" i="2" s="1"/>
  <c r="AH97" i="35"/>
  <c r="AB34" i="2" s="1"/>
  <c r="AH88" i="35"/>
  <c r="AB31" i="2" s="1"/>
  <c r="E126" i="35"/>
  <c r="AH100" i="35"/>
  <c r="AB35" i="2" s="1"/>
  <c r="AH52" i="35"/>
  <c r="AB19" i="2" s="1"/>
  <c r="AH43" i="35"/>
  <c r="AB16" i="2" s="1"/>
  <c r="AH31" i="35"/>
  <c r="D126" i="35"/>
  <c r="AH118" i="35"/>
  <c r="AB41" i="2" s="1"/>
  <c r="AH94" i="35"/>
  <c r="AB33" i="2" s="1"/>
  <c r="AH91" i="35"/>
  <c r="AB32" i="2" s="1"/>
  <c r="AH46" i="35"/>
  <c r="AB17" i="2" s="1"/>
  <c r="AH40" i="35"/>
  <c r="AB15" i="2" s="1"/>
  <c r="AH34" i="35"/>
  <c r="AH28" i="35"/>
  <c r="AB11" i="2" s="1"/>
  <c r="E126" i="37"/>
  <c r="AE85" i="37"/>
  <c r="AE126" i="37" s="1"/>
  <c r="AH19" i="36"/>
  <c r="AE85" i="36"/>
  <c r="AE126" i="36" s="1"/>
  <c r="C126" i="36"/>
  <c r="AH19" i="35"/>
  <c r="AE85" i="35"/>
  <c r="AE126" i="35" s="1"/>
  <c r="C126" i="35"/>
  <c r="AG126" i="34"/>
  <c r="AF126" i="34"/>
  <c r="AE126" i="34"/>
  <c r="AD126" i="34"/>
  <c r="AC126" i="34"/>
  <c r="AB126" i="34"/>
  <c r="AA126" i="34"/>
  <c r="Z126" i="34"/>
  <c r="Y126" i="34"/>
  <c r="X126" i="34"/>
  <c r="W126" i="34"/>
  <c r="V126" i="34"/>
  <c r="U126" i="34"/>
  <c r="T126" i="34"/>
  <c r="S126" i="34"/>
  <c r="R126" i="34"/>
  <c r="Q126" i="34"/>
  <c r="P126" i="34"/>
  <c r="O126" i="34"/>
  <c r="N126" i="34"/>
  <c r="M126" i="34"/>
  <c r="L126" i="34"/>
  <c r="K126" i="34"/>
  <c r="J126" i="34"/>
  <c r="I126" i="34"/>
  <c r="H126" i="34"/>
  <c r="AH124" i="34"/>
  <c r="AA43" i="2" s="1"/>
  <c r="E43" i="2" s="1"/>
  <c r="A123" i="34"/>
  <c r="AH121" i="34"/>
  <c r="AA42" i="2" s="1"/>
  <c r="E42" i="2" s="1"/>
  <c r="A120" i="34"/>
  <c r="AH115" i="34"/>
  <c r="AA40" i="2" s="1"/>
  <c r="A114" i="34"/>
  <c r="AC1" i="2" l="1"/>
  <c r="E40" i="2"/>
  <c r="AH85" i="37"/>
  <c r="AH85" i="36"/>
  <c r="AH85" i="35"/>
  <c r="AH118" i="34"/>
  <c r="AA41" i="2" s="1"/>
  <c r="E41" i="2" s="1"/>
  <c r="A117" i="34"/>
  <c r="AH112" i="34"/>
  <c r="AA39" i="2" s="1"/>
  <c r="E39" i="2" s="1"/>
  <c r="A111" i="34"/>
  <c r="A108" i="34"/>
  <c r="A105" i="34"/>
  <c r="A102" i="34"/>
  <c r="A99" i="34"/>
  <c r="A96" i="34"/>
  <c r="AH94" i="34"/>
  <c r="AA33" i="2" s="1"/>
  <c r="A93" i="34"/>
  <c r="A90" i="34"/>
  <c r="A87" i="34"/>
  <c r="A84" i="34"/>
  <c r="A81" i="34"/>
  <c r="AH79" i="34"/>
  <c r="AA28" i="2" s="1"/>
  <c r="A78" i="34"/>
  <c r="A75" i="34"/>
  <c r="AH73" i="34"/>
  <c r="AA26" i="2" s="1"/>
  <c r="A72" i="34"/>
  <c r="AH70" i="34"/>
  <c r="AA25" i="2" s="1"/>
  <c r="A69" i="34"/>
  <c r="AH67" i="34"/>
  <c r="AA24" i="2" s="1"/>
  <c r="A66" i="34"/>
  <c r="AH64" i="34"/>
  <c r="AA23" i="2" s="1"/>
  <c r="E23" i="2" s="1"/>
  <c r="A63" i="34"/>
  <c r="AH61" i="34"/>
  <c r="AA22" i="2" s="1"/>
  <c r="E22" i="2" s="1"/>
  <c r="A60" i="34"/>
  <c r="AH58" i="34"/>
  <c r="AA21" i="2" s="1"/>
  <c r="E21" i="2" s="1"/>
  <c r="A57" i="34"/>
  <c r="AH55" i="34"/>
  <c r="AA20" i="2" s="1"/>
  <c r="E20" i="2" s="1"/>
  <c r="A54" i="34"/>
  <c r="AH52" i="34"/>
  <c r="AA19" i="2" s="1"/>
  <c r="E19" i="2" s="1"/>
  <c r="A51" i="34"/>
  <c r="A48" i="34"/>
  <c r="A45" i="34"/>
  <c r="A42" i="34"/>
  <c r="A39" i="34"/>
  <c r="A36" i="34"/>
  <c r="A33" i="34"/>
  <c r="A30" i="34"/>
  <c r="A27" i="34"/>
  <c r="A26" i="34"/>
  <c r="A24" i="34"/>
  <c r="A23" i="34"/>
  <c r="AH22" i="34"/>
  <c r="AA9" i="2" s="1"/>
  <c r="A21" i="34"/>
  <c r="A20" i="34"/>
  <c r="AH19" i="34"/>
  <c r="AA8" i="2" s="1"/>
  <c r="E8" i="2" s="1"/>
  <c r="A18" i="34"/>
  <c r="A17" i="34"/>
  <c r="AH16" i="34"/>
  <c r="AA7" i="2" s="1"/>
  <c r="E7" i="2" s="1"/>
  <c r="A15" i="34"/>
  <c r="A14" i="34"/>
  <c r="AH13" i="34"/>
  <c r="AA6" i="2" s="1"/>
  <c r="E6" i="2" s="1"/>
  <c r="A12" i="34"/>
  <c r="A11" i="34"/>
  <c r="A9" i="34"/>
  <c r="A8" i="34"/>
  <c r="G126" i="34"/>
  <c r="A6" i="34"/>
  <c r="A5" i="34"/>
  <c r="AH4" i="34"/>
  <c r="AA3" i="2" s="1"/>
  <c r="A3" i="34"/>
  <c r="A2" i="34"/>
  <c r="AG115" i="32"/>
  <c r="AF115" i="32"/>
  <c r="AE115" i="32"/>
  <c r="AD115" i="32"/>
  <c r="AC115" i="32"/>
  <c r="AB115" i="32"/>
  <c r="AA115" i="32"/>
  <c r="Z115" i="32"/>
  <c r="Y115" i="32"/>
  <c r="X115" i="32"/>
  <c r="W115" i="32"/>
  <c r="V115" i="32"/>
  <c r="U115" i="32"/>
  <c r="T115" i="32"/>
  <c r="S115" i="32"/>
  <c r="R115" i="32"/>
  <c r="Q115" i="32"/>
  <c r="P115" i="32"/>
  <c r="O115" i="32"/>
  <c r="N115" i="32"/>
  <c r="M115" i="32"/>
  <c r="L115" i="32"/>
  <c r="K115" i="32"/>
  <c r="J115" i="32"/>
  <c r="I115" i="32"/>
  <c r="H115" i="32"/>
  <c r="G115" i="32"/>
  <c r="F115" i="32"/>
  <c r="E115" i="32"/>
  <c r="D115" i="32"/>
  <c r="AH115" i="32" s="1"/>
  <c r="C115" i="32"/>
  <c r="A114" i="32"/>
  <c r="AG112" i="32"/>
  <c r="AF112" i="32"/>
  <c r="AE112" i="32"/>
  <c r="AD112" i="32"/>
  <c r="AC112" i="32"/>
  <c r="AB112" i="32"/>
  <c r="AA112" i="32"/>
  <c r="Z112" i="32"/>
  <c r="Y112" i="32"/>
  <c r="X112" i="32"/>
  <c r="W112" i="32"/>
  <c r="V112" i="32"/>
  <c r="U112" i="32"/>
  <c r="T112" i="32"/>
  <c r="S112" i="32"/>
  <c r="R112" i="32"/>
  <c r="Q112" i="32"/>
  <c r="P112" i="32"/>
  <c r="O112" i="32"/>
  <c r="N112" i="32"/>
  <c r="M112" i="32"/>
  <c r="L112" i="32"/>
  <c r="K112" i="32"/>
  <c r="J112" i="32"/>
  <c r="I112" i="32"/>
  <c r="H112" i="32"/>
  <c r="G112" i="32"/>
  <c r="F112" i="32"/>
  <c r="E112" i="32"/>
  <c r="AH112" i="32" s="1"/>
  <c r="D112" i="32"/>
  <c r="C112" i="32"/>
  <c r="A111" i="32"/>
  <c r="AG109" i="32"/>
  <c r="AF109" i="32"/>
  <c r="AE109" i="32"/>
  <c r="AD109" i="32"/>
  <c r="AC109" i="32"/>
  <c r="AB109" i="32"/>
  <c r="AA109" i="32"/>
  <c r="Z109" i="32"/>
  <c r="Y109" i="32"/>
  <c r="X109" i="32"/>
  <c r="W109" i="32"/>
  <c r="V109" i="32"/>
  <c r="U109" i="32"/>
  <c r="T109" i="32"/>
  <c r="S109" i="32"/>
  <c r="R109" i="32"/>
  <c r="Q109" i="32"/>
  <c r="P109" i="32"/>
  <c r="O109" i="32"/>
  <c r="N109" i="32"/>
  <c r="M109" i="32"/>
  <c r="L109" i="32"/>
  <c r="K109" i="32"/>
  <c r="J109" i="32"/>
  <c r="I109" i="32"/>
  <c r="H109" i="32"/>
  <c r="G109" i="32"/>
  <c r="F109" i="32"/>
  <c r="E109" i="32"/>
  <c r="D109" i="32"/>
  <c r="C109" i="32"/>
  <c r="A108" i="32"/>
  <c r="AG106" i="32"/>
  <c r="AF106" i="32"/>
  <c r="AE106" i="32"/>
  <c r="AD106" i="32"/>
  <c r="AC106" i="32"/>
  <c r="AB106" i="32"/>
  <c r="AA106" i="32"/>
  <c r="Z106" i="32"/>
  <c r="Y106" i="32"/>
  <c r="X106" i="32"/>
  <c r="W106" i="32"/>
  <c r="V106" i="32"/>
  <c r="U106" i="32"/>
  <c r="T106" i="32"/>
  <c r="S106" i="32"/>
  <c r="R106" i="32"/>
  <c r="Q106" i="32"/>
  <c r="P106" i="32"/>
  <c r="O106" i="32"/>
  <c r="N106" i="32"/>
  <c r="M106" i="32"/>
  <c r="L106" i="32"/>
  <c r="K106" i="32"/>
  <c r="J106" i="32"/>
  <c r="I106" i="32"/>
  <c r="H106" i="32"/>
  <c r="G106" i="32"/>
  <c r="F106" i="32"/>
  <c r="E106" i="32"/>
  <c r="D106" i="32"/>
  <c r="C106" i="32"/>
  <c r="A105" i="32"/>
  <c r="AG103" i="32"/>
  <c r="AF103" i="32"/>
  <c r="AE103" i="32"/>
  <c r="AD103" i="32"/>
  <c r="AC103" i="32"/>
  <c r="AB103" i="32"/>
  <c r="AA103" i="32"/>
  <c r="Z103" i="32"/>
  <c r="Y103" i="32"/>
  <c r="X103" i="32"/>
  <c r="W103" i="32"/>
  <c r="V103" i="32"/>
  <c r="U103" i="32"/>
  <c r="T103" i="32"/>
  <c r="S103" i="32"/>
  <c r="R103" i="32"/>
  <c r="Q103" i="32"/>
  <c r="P103" i="32"/>
  <c r="O103" i="32"/>
  <c r="N103" i="32"/>
  <c r="M103" i="32"/>
  <c r="L103" i="32"/>
  <c r="K103" i="32"/>
  <c r="J103" i="32"/>
  <c r="I103" i="32"/>
  <c r="H103" i="32"/>
  <c r="G103" i="32"/>
  <c r="F103" i="32"/>
  <c r="E103" i="32"/>
  <c r="D103" i="32"/>
  <c r="C103" i="32"/>
  <c r="A102" i="32"/>
  <c r="AG100" i="32"/>
  <c r="AF100" i="32"/>
  <c r="AE100" i="32"/>
  <c r="AD100" i="32"/>
  <c r="AC100" i="32"/>
  <c r="AB100" i="32"/>
  <c r="AA100" i="32"/>
  <c r="Z100" i="32"/>
  <c r="Y100" i="32"/>
  <c r="X100" i="32"/>
  <c r="W100" i="32"/>
  <c r="V100" i="32"/>
  <c r="U100" i="32"/>
  <c r="T100" i="32"/>
  <c r="S100" i="32"/>
  <c r="R100" i="32"/>
  <c r="Q100" i="32"/>
  <c r="P100" i="32"/>
  <c r="O100" i="32"/>
  <c r="N100" i="32"/>
  <c r="M100" i="32"/>
  <c r="L100" i="32"/>
  <c r="K100" i="32"/>
  <c r="J100" i="32"/>
  <c r="I100" i="32"/>
  <c r="H100" i="32"/>
  <c r="G100" i="32"/>
  <c r="F100" i="32"/>
  <c r="E100" i="32"/>
  <c r="D100" i="32"/>
  <c r="C100" i="32"/>
  <c r="A99" i="32"/>
  <c r="AG97" i="32"/>
  <c r="AF97" i="32"/>
  <c r="AE97" i="32"/>
  <c r="AD97" i="32"/>
  <c r="AC97" i="32"/>
  <c r="AB97" i="32"/>
  <c r="AA97" i="32"/>
  <c r="Z97" i="32"/>
  <c r="Y97" i="32"/>
  <c r="X97" i="32"/>
  <c r="W97" i="32"/>
  <c r="V97" i="32"/>
  <c r="U97" i="32"/>
  <c r="T97" i="32"/>
  <c r="S97" i="32"/>
  <c r="R97" i="32"/>
  <c r="Q97" i="32"/>
  <c r="P97" i="32"/>
  <c r="O97" i="32"/>
  <c r="N97" i="32"/>
  <c r="M97" i="32"/>
  <c r="L97" i="32"/>
  <c r="K97" i="32"/>
  <c r="J97" i="32"/>
  <c r="H97" i="32"/>
  <c r="G97" i="32"/>
  <c r="F97" i="32"/>
  <c r="E97" i="32"/>
  <c r="D97" i="32"/>
  <c r="C97" i="32"/>
  <c r="A96" i="32"/>
  <c r="AG94" i="32"/>
  <c r="AF94" i="32"/>
  <c r="AE94" i="32"/>
  <c r="AD94" i="32"/>
  <c r="AC94" i="32"/>
  <c r="AB94" i="32"/>
  <c r="AA94" i="32"/>
  <c r="Z94" i="32"/>
  <c r="Y94" i="32"/>
  <c r="X94" i="32"/>
  <c r="W94" i="32"/>
  <c r="V94" i="32"/>
  <c r="U94" i="32"/>
  <c r="T94" i="32"/>
  <c r="S94" i="32"/>
  <c r="R94" i="32"/>
  <c r="Q94" i="32"/>
  <c r="P94" i="32"/>
  <c r="O94" i="32"/>
  <c r="N94" i="32"/>
  <c r="M94" i="32"/>
  <c r="L94" i="32"/>
  <c r="K94" i="32"/>
  <c r="J94" i="32"/>
  <c r="I94" i="32"/>
  <c r="H94" i="32"/>
  <c r="G94" i="32"/>
  <c r="F94" i="32"/>
  <c r="E94" i="32"/>
  <c r="D94" i="32"/>
  <c r="C94" i="32"/>
  <c r="A93" i="32"/>
  <c r="AG91" i="32"/>
  <c r="AF91" i="32"/>
  <c r="AE91" i="32"/>
  <c r="AD91" i="32"/>
  <c r="AC91" i="32"/>
  <c r="AB91" i="32"/>
  <c r="AA91" i="32"/>
  <c r="Z91" i="32"/>
  <c r="Y91" i="32"/>
  <c r="X91" i="32"/>
  <c r="W91" i="32"/>
  <c r="V91" i="32"/>
  <c r="U91" i="32"/>
  <c r="T91" i="32"/>
  <c r="S91" i="32"/>
  <c r="R91" i="32"/>
  <c r="Q91" i="32"/>
  <c r="P91" i="32"/>
  <c r="O91" i="32"/>
  <c r="N91" i="32"/>
  <c r="M91" i="32"/>
  <c r="L91" i="32"/>
  <c r="K91" i="32"/>
  <c r="J91" i="32"/>
  <c r="I91" i="32"/>
  <c r="H91" i="32"/>
  <c r="G91" i="32"/>
  <c r="F91" i="32"/>
  <c r="E91" i="32"/>
  <c r="D91" i="32"/>
  <c r="C91" i="32"/>
  <c r="A90" i="32"/>
  <c r="AG88" i="32"/>
  <c r="AF88" i="32"/>
  <c r="AE88" i="32"/>
  <c r="AD88" i="32"/>
  <c r="AC88" i="32"/>
  <c r="AB88" i="32"/>
  <c r="AA88" i="32"/>
  <c r="Z88" i="32"/>
  <c r="Y88" i="32"/>
  <c r="X88" i="32"/>
  <c r="W88" i="32"/>
  <c r="V88" i="32"/>
  <c r="U88" i="32"/>
  <c r="T88" i="32"/>
  <c r="S88" i="32"/>
  <c r="R88" i="32"/>
  <c r="Q88" i="32"/>
  <c r="P88" i="32"/>
  <c r="O88" i="32"/>
  <c r="N88" i="32"/>
  <c r="M88" i="32"/>
  <c r="L88" i="32"/>
  <c r="K88" i="32"/>
  <c r="J88" i="32"/>
  <c r="I88" i="32"/>
  <c r="H88" i="32"/>
  <c r="G88" i="32"/>
  <c r="F88" i="32"/>
  <c r="E88" i="32"/>
  <c r="D88" i="32"/>
  <c r="C88" i="32"/>
  <c r="A87" i="32"/>
  <c r="AG85" i="32"/>
  <c r="AF85" i="32"/>
  <c r="AD85" i="32"/>
  <c r="AC85" i="32"/>
  <c r="AB85" i="32"/>
  <c r="AA85" i="32"/>
  <c r="Z85" i="32"/>
  <c r="Y85" i="32"/>
  <c r="X85" i="32"/>
  <c r="W85" i="32"/>
  <c r="V85" i="32"/>
  <c r="U85" i="32"/>
  <c r="T85" i="32"/>
  <c r="S85" i="32"/>
  <c r="R85" i="32"/>
  <c r="Q85" i="32"/>
  <c r="P85" i="32"/>
  <c r="O85" i="32"/>
  <c r="N85" i="32"/>
  <c r="M85" i="32"/>
  <c r="L85" i="32"/>
  <c r="K85" i="32"/>
  <c r="J85" i="32"/>
  <c r="I85" i="32"/>
  <c r="H85" i="32"/>
  <c r="G85" i="32"/>
  <c r="F85" i="32"/>
  <c r="E85" i="32"/>
  <c r="D85" i="32"/>
  <c r="C85" i="32"/>
  <c r="A84" i="32"/>
  <c r="AG82" i="32"/>
  <c r="AF82" i="32"/>
  <c r="AE82" i="32"/>
  <c r="AD82" i="32"/>
  <c r="AC82" i="32"/>
  <c r="AB82" i="32"/>
  <c r="AA82" i="32"/>
  <c r="Z82" i="32"/>
  <c r="Y82" i="32"/>
  <c r="X82" i="32"/>
  <c r="W82" i="32"/>
  <c r="V82" i="32"/>
  <c r="U82" i="32"/>
  <c r="T82" i="32"/>
  <c r="S82" i="32"/>
  <c r="R82" i="32"/>
  <c r="Q82" i="32"/>
  <c r="P82" i="32"/>
  <c r="O82" i="32"/>
  <c r="N82" i="32"/>
  <c r="M82" i="32"/>
  <c r="L82" i="32"/>
  <c r="K82" i="32"/>
  <c r="J82" i="32"/>
  <c r="I82" i="32"/>
  <c r="H82" i="32"/>
  <c r="G82" i="32"/>
  <c r="F82" i="32"/>
  <c r="E82" i="32"/>
  <c r="D82" i="32"/>
  <c r="AH82" i="32" s="1"/>
  <c r="C82" i="32"/>
  <c r="A81" i="32"/>
  <c r="AG79" i="32"/>
  <c r="AF79" i="32"/>
  <c r="AE79" i="32"/>
  <c r="AD79" i="32"/>
  <c r="AC79" i="32"/>
  <c r="AB79" i="32"/>
  <c r="AA79" i="32"/>
  <c r="Z79" i="32"/>
  <c r="Y79" i="32"/>
  <c r="X79" i="32"/>
  <c r="W79" i="32"/>
  <c r="V79" i="32"/>
  <c r="U79" i="32"/>
  <c r="T79" i="32"/>
  <c r="S79" i="32"/>
  <c r="R79" i="32"/>
  <c r="Q79" i="32"/>
  <c r="P79" i="32"/>
  <c r="O79" i="32"/>
  <c r="N79" i="32"/>
  <c r="M79" i="32"/>
  <c r="L79" i="32"/>
  <c r="K79" i="32"/>
  <c r="J79" i="32"/>
  <c r="I79" i="32"/>
  <c r="H79" i="32"/>
  <c r="G79" i="32"/>
  <c r="F79" i="32"/>
  <c r="AH79" i="32" s="1"/>
  <c r="E79" i="32"/>
  <c r="D79" i="32"/>
  <c r="C79" i="32"/>
  <c r="A78" i="32"/>
  <c r="AG76" i="32"/>
  <c r="AF76" i="32"/>
  <c r="AE76" i="32"/>
  <c r="AD76" i="32"/>
  <c r="AC76" i="32"/>
  <c r="AB76" i="32"/>
  <c r="AA76" i="32"/>
  <c r="Z76" i="32"/>
  <c r="Y76" i="32"/>
  <c r="X76" i="32"/>
  <c r="W76" i="32"/>
  <c r="V76" i="32"/>
  <c r="U76" i="32"/>
  <c r="T76" i="32"/>
  <c r="S76" i="32"/>
  <c r="R76" i="32"/>
  <c r="Q76" i="32"/>
  <c r="P76" i="32"/>
  <c r="O76" i="32"/>
  <c r="N76" i="32"/>
  <c r="M76" i="32"/>
  <c r="L76" i="32"/>
  <c r="K76" i="32"/>
  <c r="J76" i="32"/>
  <c r="I76" i="32"/>
  <c r="H76" i="32"/>
  <c r="G76" i="32"/>
  <c r="F76" i="32"/>
  <c r="E76" i="32"/>
  <c r="D76" i="32"/>
  <c r="C76" i="32"/>
  <c r="A75" i="32"/>
  <c r="AG73" i="32"/>
  <c r="AF73" i="32"/>
  <c r="AE73" i="32"/>
  <c r="AD73" i="32"/>
  <c r="AC73" i="32"/>
  <c r="AB73" i="32"/>
  <c r="AA73" i="32"/>
  <c r="Z73" i="32"/>
  <c r="Y73" i="32"/>
  <c r="X73" i="32"/>
  <c r="W73" i="32"/>
  <c r="V73" i="32"/>
  <c r="U73" i="32"/>
  <c r="T73" i="32"/>
  <c r="S73" i="32"/>
  <c r="R73" i="32"/>
  <c r="Q73" i="32"/>
  <c r="P73" i="32"/>
  <c r="O73" i="32"/>
  <c r="N73" i="32"/>
  <c r="M73" i="32"/>
  <c r="L73" i="32"/>
  <c r="K73" i="32"/>
  <c r="J73" i="32"/>
  <c r="I73" i="32"/>
  <c r="H73" i="32"/>
  <c r="G73" i="32"/>
  <c r="F73" i="32"/>
  <c r="E73" i="32"/>
  <c r="D73" i="32"/>
  <c r="C73" i="32"/>
  <c r="A72" i="32"/>
  <c r="AG70" i="32"/>
  <c r="AF70" i="32"/>
  <c r="AE70" i="32"/>
  <c r="AD70" i="32"/>
  <c r="AC70" i="32"/>
  <c r="AB70" i="32"/>
  <c r="AA70" i="32"/>
  <c r="Z70" i="32"/>
  <c r="Y70" i="32"/>
  <c r="X70" i="32"/>
  <c r="W70" i="32"/>
  <c r="V70" i="32"/>
  <c r="U70" i="32"/>
  <c r="T70" i="32"/>
  <c r="S70" i="32"/>
  <c r="R70" i="32"/>
  <c r="Q70" i="32"/>
  <c r="P70" i="32"/>
  <c r="O70" i="32"/>
  <c r="N70" i="32"/>
  <c r="M70" i="32"/>
  <c r="L70" i="32"/>
  <c r="K70" i="32"/>
  <c r="J70" i="32"/>
  <c r="I70" i="32"/>
  <c r="H70" i="32"/>
  <c r="G70" i="32"/>
  <c r="F70" i="32"/>
  <c r="E70" i="32"/>
  <c r="D70" i="32"/>
  <c r="AH70" i="32" s="1"/>
  <c r="C70" i="32"/>
  <c r="A69" i="32"/>
  <c r="AG67" i="32"/>
  <c r="AF67" i="32"/>
  <c r="AE67" i="32"/>
  <c r="AD67" i="32"/>
  <c r="AC67" i="32"/>
  <c r="AB67" i="32"/>
  <c r="AA67" i="32"/>
  <c r="Z67" i="32"/>
  <c r="Y67" i="32"/>
  <c r="X67" i="32"/>
  <c r="W67" i="32"/>
  <c r="V67" i="32"/>
  <c r="U67" i="32"/>
  <c r="T67" i="32"/>
  <c r="S67" i="32"/>
  <c r="R67" i="32"/>
  <c r="Q67" i="32"/>
  <c r="P67" i="32"/>
  <c r="O67" i="32"/>
  <c r="N67" i="32"/>
  <c r="M67" i="32"/>
  <c r="L67" i="32"/>
  <c r="K67" i="32"/>
  <c r="J67" i="32"/>
  <c r="I67" i="32"/>
  <c r="H67" i="32"/>
  <c r="G67" i="32"/>
  <c r="F67" i="32"/>
  <c r="E67" i="32"/>
  <c r="D67" i="32"/>
  <c r="C67" i="32"/>
  <c r="A66" i="32"/>
  <c r="AG64" i="32"/>
  <c r="AF64" i="32"/>
  <c r="AE64" i="32"/>
  <c r="AD64" i="32"/>
  <c r="AC64" i="32"/>
  <c r="AB64" i="32"/>
  <c r="AA64" i="32"/>
  <c r="Z64" i="32"/>
  <c r="Y64" i="32"/>
  <c r="X64" i="32"/>
  <c r="W64" i="32"/>
  <c r="V64" i="32"/>
  <c r="U64" i="32"/>
  <c r="T64" i="32"/>
  <c r="S64" i="32"/>
  <c r="R64" i="32"/>
  <c r="Q64" i="32"/>
  <c r="P64" i="32"/>
  <c r="O64" i="32"/>
  <c r="N64" i="32"/>
  <c r="M64" i="32"/>
  <c r="L64" i="32"/>
  <c r="K64" i="32"/>
  <c r="J64" i="32"/>
  <c r="I64" i="32"/>
  <c r="H64" i="32"/>
  <c r="G64" i="32"/>
  <c r="F64" i="32"/>
  <c r="E64" i="32"/>
  <c r="D64" i="32"/>
  <c r="AH64" i="32" s="1"/>
  <c r="C64" i="32"/>
  <c r="A63" i="32"/>
  <c r="AG61" i="32"/>
  <c r="AF61" i="32"/>
  <c r="AE61" i="32"/>
  <c r="AD61" i="32"/>
  <c r="AC61" i="32"/>
  <c r="AB61" i="32"/>
  <c r="AA61" i="32"/>
  <c r="Z61" i="32"/>
  <c r="Y61" i="32"/>
  <c r="X61" i="32"/>
  <c r="W61" i="32"/>
  <c r="V61" i="32"/>
  <c r="U61" i="32"/>
  <c r="T61" i="32"/>
  <c r="S61" i="32"/>
  <c r="R61" i="32"/>
  <c r="Q61" i="32"/>
  <c r="P61" i="32"/>
  <c r="O61" i="32"/>
  <c r="N61" i="32"/>
  <c r="M61" i="32"/>
  <c r="L61" i="32"/>
  <c r="K61" i="32"/>
  <c r="J61" i="32"/>
  <c r="I61" i="32"/>
  <c r="H61" i="32"/>
  <c r="G61" i="32"/>
  <c r="F61" i="32"/>
  <c r="AH61" i="32" s="1"/>
  <c r="E61" i="32"/>
  <c r="D61" i="32"/>
  <c r="C61" i="32"/>
  <c r="A60" i="32"/>
  <c r="AG58" i="32"/>
  <c r="AF58" i="32"/>
  <c r="AE58" i="32"/>
  <c r="AD58" i="32"/>
  <c r="AC58" i="32"/>
  <c r="AB58" i="32"/>
  <c r="AA58" i="32"/>
  <c r="Z58" i="32"/>
  <c r="Y58" i="32"/>
  <c r="X58" i="32"/>
  <c r="W58" i="32"/>
  <c r="V58" i="32"/>
  <c r="U58" i="32"/>
  <c r="T58" i="32"/>
  <c r="S58" i="32"/>
  <c r="R58" i="32"/>
  <c r="Q58" i="32"/>
  <c r="P58" i="32"/>
  <c r="O58" i="32"/>
  <c r="N58" i="32"/>
  <c r="M58" i="32"/>
  <c r="L58" i="32"/>
  <c r="K58" i="32"/>
  <c r="J58" i="32"/>
  <c r="I58" i="32"/>
  <c r="H58" i="32"/>
  <c r="G58" i="32"/>
  <c r="F58" i="32"/>
  <c r="E58" i="32"/>
  <c r="D58" i="32"/>
  <c r="AH58" i="32" s="1"/>
  <c r="C58" i="32"/>
  <c r="A57" i="32"/>
  <c r="AG55" i="32"/>
  <c r="AF55" i="32"/>
  <c r="AE55" i="32"/>
  <c r="AD55" i="32"/>
  <c r="AC55" i="32"/>
  <c r="AB55" i="32"/>
  <c r="AA55" i="32"/>
  <c r="Z55" i="32"/>
  <c r="Y55" i="32"/>
  <c r="X55" i="32"/>
  <c r="W55" i="32"/>
  <c r="V55" i="32"/>
  <c r="U55" i="32"/>
  <c r="T55" i="32"/>
  <c r="S55" i="32"/>
  <c r="R55" i="32"/>
  <c r="Q55" i="32"/>
  <c r="P55" i="32"/>
  <c r="O55" i="32"/>
  <c r="N55" i="32"/>
  <c r="M55" i="32"/>
  <c r="L55" i="32"/>
  <c r="K55" i="32"/>
  <c r="J55" i="32"/>
  <c r="I55" i="32"/>
  <c r="H55" i="32"/>
  <c r="G55" i="32"/>
  <c r="F55" i="32"/>
  <c r="AH55" i="32" s="1"/>
  <c r="E55" i="32"/>
  <c r="D55" i="32"/>
  <c r="C55" i="32"/>
  <c r="A54" i="32"/>
  <c r="AG52" i="32"/>
  <c r="AF52" i="32"/>
  <c r="AE52" i="32"/>
  <c r="AD52" i="32"/>
  <c r="AC52" i="32"/>
  <c r="AB52" i="32"/>
  <c r="AA52" i="32"/>
  <c r="Z52" i="32"/>
  <c r="Y52" i="32"/>
  <c r="X52" i="32"/>
  <c r="W52" i="32"/>
  <c r="V52" i="32"/>
  <c r="U52" i="32"/>
  <c r="T52" i="32"/>
  <c r="S52" i="32"/>
  <c r="R52" i="32"/>
  <c r="Q52" i="32"/>
  <c r="P52" i="32"/>
  <c r="O52" i="32"/>
  <c r="N52" i="32"/>
  <c r="M52" i="32"/>
  <c r="L52" i="32"/>
  <c r="K52" i="32"/>
  <c r="J52" i="32"/>
  <c r="I52" i="32"/>
  <c r="H52" i="32"/>
  <c r="G52" i="32"/>
  <c r="F52" i="32"/>
  <c r="E52" i="32"/>
  <c r="D52" i="32"/>
  <c r="AH52" i="32" s="1"/>
  <c r="C52" i="32"/>
  <c r="A51" i="32"/>
  <c r="AG49" i="32"/>
  <c r="AF49" i="32"/>
  <c r="AE49" i="32"/>
  <c r="AD49" i="32"/>
  <c r="AC49" i="32"/>
  <c r="AB49" i="32"/>
  <c r="AA49" i="32"/>
  <c r="Z49" i="32"/>
  <c r="Y49" i="32"/>
  <c r="X49" i="32"/>
  <c r="W49" i="32"/>
  <c r="V49" i="32"/>
  <c r="U49" i="32"/>
  <c r="T49" i="32"/>
  <c r="S49" i="32"/>
  <c r="R49" i="32"/>
  <c r="Q49" i="32"/>
  <c r="P49" i="32"/>
  <c r="O49" i="32"/>
  <c r="N49" i="32"/>
  <c r="M49" i="32"/>
  <c r="L49" i="32"/>
  <c r="K49" i="32"/>
  <c r="J49" i="32"/>
  <c r="I49" i="32"/>
  <c r="H49" i="32"/>
  <c r="G49" i="32"/>
  <c r="F49" i="32"/>
  <c r="E49" i="32"/>
  <c r="D49" i="32"/>
  <c r="C49" i="32"/>
  <c r="A48" i="32"/>
  <c r="AG46" i="32"/>
  <c r="AF46" i="32"/>
  <c r="AE46" i="32"/>
  <c r="AD46" i="32"/>
  <c r="AC46" i="32"/>
  <c r="AB46" i="32"/>
  <c r="AA46" i="32"/>
  <c r="Z46" i="32"/>
  <c r="Y46" i="32"/>
  <c r="X46" i="32"/>
  <c r="W46" i="32"/>
  <c r="V46" i="32"/>
  <c r="U46" i="32"/>
  <c r="T46" i="32"/>
  <c r="S46" i="32"/>
  <c r="R46" i="32"/>
  <c r="Q46" i="32"/>
  <c r="P46" i="32"/>
  <c r="O46" i="32"/>
  <c r="N46" i="32"/>
  <c r="M46" i="32"/>
  <c r="L46" i="32"/>
  <c r="K46" i="32"/>
  <c r="J46" i="32"/>
  <c r="I46" i="32"/>
  <c r="H46" i="32"/>
  <c r="G46" i="32"/>
  <c r="F46" i="32"/>
  <c r="E46" i="32"/>
  <c r="D46" i="32"/>
  <c r="C46" i="32"/>
  <c r="A45" i="32"/>
  <c r="AG43" i="32"/>
  <c r="AF43" i="32"/>
  <c r="AE43" i="32"/>
  <c r="AD43" i="32"/>
  <c r="AC43" i="32"/>
  <c r="AB43" i="32"/>
  <c r="AA43" i="32"/>
  <c r="Z43" i="32"/>
  <c r="Y43" i="32"/>
  <c r="X43" i="32"/>
  <c r="W43" i="32"/>
  <c r="V43" i="32"/>
  <c r="U43" i="32"/>
  <c r="T43" i="32"/>
  <c r="S43" i="32"/>
  <c r="R43" i="32"/>
  <c r="Q43" i="32"/>
  <c r="P43" i="32"/>
  <c r="O43" i="32"/>
  <c r="N43" i="32"/>
  <c r="M43" i="32"/>
  <c r="L43" i="32"/>
  <c r="K43" i="32"/>
  <c r="J43" i="32"/>
  <c r="I43" i="32"/>
  <c r="H43" i="32"/>
  <c r="G43" i="32"/>
  <c r="F43" i="32"/>
  <c r="E43" i="32"/>
  <c r="D43" i="32"/>
  <c r="C43" i="32"/>
  <c r="A42" i="32"/>
  <c r="AG40" i="32"/>
  <c r="AF40" i="32"/>
  <c r="AE40" i="32"/>
  <c r="AD40" i="32"/>
  <c r="AC40" i="32"/>
  <c r="AB40" i="32"/>
  <c r="AA40" i="32"/>
  <c r="Z40" i="32"/>
  <c r="Y40" i="32"/>
  <c r="X40" i="32"/>
  <c r="W40" i="32"/>
  <c r="V40" i="32"/>
  <c r="U40" i="32"/>
  <c r="T40" i="32"/>
  <c r="S40" i="32"/>
  <c r="R40" i="32"/>
  <c r="Q40" i="32"/>
  <c r="P40" i="32"/>
  <c r="O40" i="32"/>
  <c r="N40" i="32"/>
  <c r="M40" i="32"/>
  <c r="L40" i="32"/>
  <c r="K40" i="32"/>
  <c r="J40" i="32"/>
  <c r="I40" i="32"/>
  <c r="H40" i="32"/>
  <c r="G40" i="32"/>
  <c r="F40" i="32"/>
  <c r="E40" i="32"/>
  <c r="D40" i="32"/>
  <c r="C40" i="32"/>
  <c r="A39" i="32"/>
  <c r="AG37" i="32"/>
  <c r="AF37" i="32"/>
  <c r="AE37" i="32"/>
  <c r="AD37" i="32"/>
  <c r="AC37" i="32"/>
  <c r="AB37" i="32"/>
  <c r="AA37" i="32"/>
  <c r="Z37" i="32"/>
  <c r="Y37" i="32"/>
  <c r="X37" i="32"/>
  <c r="W37" i="32"/>
  <c r="V37" i="32"/>
  <c r="U37" i="32"/>
  <c r="T37" i="32"/>
  <c r="S37" i="32"/>
  <c r="R37" i="32"/>
  <c r="Q37" i="32"/>
  <c r="P37" i="32"/>
  <c r="O37" i="32"/>
  <c r="N37" i="32"/>
  <c r="M37" i="32"/>
  <c r="L37" i="32"/>
  <c r="K37" i="32"/>
  <c r="J37" i="32"/>
  <c r="I37" i="32"/>
  <c r="H37" i="32"/>
  <c r="G37" i="32"/>
  <c r="F37" i="32"/>
  <c r="E37" i="32"/>
  <c r="D37" i="32"/>
  <c r="C37" i="32"/>
  <c r="A36" i="32"/>
  <c r="AG34" i="32"/>
  <c r="AF34" i="32"/>
  <c r="AE34" i="32"/>
  <c r="AD34" i="32"/>
  <c r="AC34" i="32"/>
  <c r="AB34" i="32"/>
  <c r="AA34" i="32"/>
  <c r="Z34" i="32"/>
  <c r="Y34" i="32"/>
  <c r="X34" i="32"/>
  <c r="W34" i="32"/>
  <c r="V34" i="32"/>
  <c r="U34" i="32"/>
  <c r="T34" i="32"/>
  <c r="S34" i="32"/>
  <c r="R34" i="32"/>
  <c r="Q34" i="32"/>
  <c r="P34" i="32"/>
  <c r="O34" i="32"/>
  <c r="N34" i="32"/>
  <c r="M34" i="32"/>
  <c r="L34" i="32"/>
  <c r="K34" i="32"/>
  <c r="J34" i="32"/>
  <c r="I34" i="32"/>
  <c r="H34" i="32"/>
  <c r="G34" i="32"/>
  <c r="F34" i="32"/>
  <c r="E34" i="32"/>
  <c r="D34" i="32"/>
  <c r="C34" i="32"/>
  <c r="A33" i="32"/>
  <c r="AG31" i="32"/>
  <c r="AF31" i="32"/>
  <c r="AE31" i="32"/>
  <c r="AD31" i="32"/>
  <c r="AC31" i="32"/>
  <c r="AB31" i="32"/>
  <c r="AA31" i="32"/>
  <c r="Z31" i="32"/>
  <c r="Y31" i="32"/>
  <c r="X31" i="32"/>
  <c r="W31" i="32"/>
  <c r="V31" i="32"/>
  <c r="U31" i="32"/>
  <c r="T31" i="32"/>
  <c r="S31" i="32"/>
  <c r="R31" i="32"/>
  <c r="Q31" i="32"/>
  <c r="P31" i="32"/>
  <c r="O31" i="32"/>
  <c r="N31" i="32"/>
  <c r="M31" i="32"/>
  <c r="L31" i="32"/>
  <c r="K31" i="32"/>
  <c r="J31" i="32"/>
  <c r="I31" i="32"/>
  <c r="H31" i="32"/>
  <c r="G31" i="32"/>
  <c r="F31" i="32"/>
  <c r="E31" i="32"/>
  <c r="D31" i="32"/>
  <c r="C31" i="32"/>
  <c r="A30" i="32"/>
  <c r="AG28" i="32"/>
  <c r="AF28" i="32"/>
  <c r="AE28" i="32"/>
  <c r="AD28" i="32"/>
  <c r="AC28" i="32"/>
  <c r="AB28" i="32"/>
  <c r="AA28" i="32"/>
  <c r="Z28" i="32"/>
  <c r="Y28" i="32"/>
  <c r="X28" i="32"/>
  <c r="W28" i="32"/>
  <c r="V28" i="32"/>
  <c r="U28" i="32"/>
  <c r="T28" i="32"/>
  <c r="S28" i="32"/>
  <c r="R28" i="32"/>
  <c r="Q28" i="32"/>
  <c r="P28" i="32"/>
  <c r="O28" i="32"/>
  <c r="N28" i="32"/>
  <c r="M28" i="32"/>
  <c r="L28" i="32"/>
  <c r="K28" i="32"/>
  <c r="J28" i="32"/>
  <c r="I28" i="32"/>
  <c r="H28" i="32"/>
  <c r="G28" i="32"/>
  <c r="F28" i="32"/>
  <c r="E28" i="32"/>
  <c r="D28" i="32"/>
  <c r="C28" i="32"/>
  <c r="A27" i="32"/>
  <c r="A26" i="32"/>
  <c r="AG25" i="32"/>
  <c r="AF25" i="32"/>
  <c r="AE25" i="32"/>
  <c r="AD25" i="32"/>
  <c r="AC25" i="32"/>
  <c r="AB25" i="32"/>
  <c r="AA25" i="32"/>
  <c r="Z25" i="32"/>
  <c r="Y25" i="32"/>
  <c r="X25" i="32"/>
  <c r="W25" i="32"/>
  <c r="V25" i="32"/>
  <c r="U25" i="32"/>
  <c r="T25" i="32"/>
  <c r="S25" i="32"/>
  <c r="R25" i="32"/>
  <c r="Q25" i="32"/>
  <c r="P25" i="32"/>
  <c r="O25" i="32"/>
  <c r="N25" i="32"/>
  <c r="M25" i="32"/>
  <c r="L25" i="32"/>
  <c r="K25" i="32"/>
  <c r="J25" i="32"/>
  <c r="I25" i="32"/>
  <c r="H25" i="32"/>
  <c r="G25" i="32"/>
  <c r="F25" i="32"/>
  <c r="E25" i="32"/>
  <c r="D25" i="32"/>
  <c r="C25" i="32"/>
  <c r="A24" i="32"/>
  <c r="A23" i="32"/>
  <c r="AG22" i="32"/>
  <c r="AF22" i="32"/>
  <c r="AE22" i="32"/>
  <c r="AD22" i="32"/>
  <c r="AC22" i="32"/>
  <c r="AB22" i="32"/>
  <c r="AA22" i="32"/>
  <c r="Z22" i="32"/>
  <c r="Y22" i="32"/>
  <c r="X22" i="32"/>
  <c r="W22" i="32"/>
  <c r="V22" i="32"/>
  <c r="U22" i="32"/>
  <c r="T22" i="32"/>
  <c r="S22" i="32"/>
  <c r="R22" i="32"/>
  <c r="Q22" i="32"/>
  <c r="P22" i="32"/>
  <c r="O22" i="32"/>
  <c r="N22" i="32"/>
  <c r="M22" i="32"/>
  <c r="L22" i="32"/>
  <c r="K22" i="32"/>
  <c r="J22" i="32"/>
  <c r="I22" i="32"/>
  <c r="H22" i="32"/>
  <c r="G22" i="32"/>
  <c r="F22" i="32"/>
  <c r="E22" i="32"/>
  <c r="D22" i="32"/>
  <c r="C22" i="32"/>
  <c r="A21" i="32"/>
  <c r="A20" i="32"/>
  <c r="AG19" i="32"/>
  <c r="AF19" i="32"/>
  <c r="AE19" i="32"/>
  <c r="AD19" i="32"/>
  <c r="AC19" i="32"/>
  <c r="AB19" i="32"/>
  <c r="AA19" i="32"/>
  <c r="Z19" i="32"/>
  <c r="Y19" i="32"/>
  <c r="X19" i="32"/>
  <c r="W19" i="32"/>
  <c r="V19" i="32"/>
  <c r="U19" i="32"/>
  <c r="T19" i="32"/>
  <c r="S19" i="32"/>
  <c r="R19" i="32"/>
  <c r="Q19" i="32"/>
  <c r="P19" i="32"/>
  <c r="O19" i="32"/>
  <c r="N19" i="32"/>
  <c r="M19" i="32"/>
  <c r="L19" i="32"/>
  <c r="K19" i="32"/>
  <c r="J19" i="32"/>
  <c r="I19" i="32"/>
  <c r="H19" i="32"/>
  <c r="G19" i="32"/>
  <c r="F19" i="32"/>
  <c r="E19" i="32"/>
  <c r="AH19" i="32" s="1"/>
  <c r="D19" i="32"/>
  <c r="C19" i="32"/>
  <c r="A18" i="32"/>
  <c r="A17" i="32"/>
  <c r="AG16" i="32"/>
  <c r="AF16" i="32"/>
  <c r="AE16" i="32"/>
  <c r="AD16" i="32"/>
  <c r="AC16" i="32"/>
  <c r="AB16" i="32"/>
  <c r="AA16" i="32"/>
  <c r="Z16" i="32"/>
  <c r="Y16" i="32"/>
  <c r="X16" i="32"/>
  <c r="W16" i="32"/>
  <c r="V16" i="32"/>
  <c r="U16" i="32"/>
  <c r="T16" i="32"/>
  <c r="S16" i="32"/>
  <c r="R16" i="32"/>
  <c r="Q16" i="32"/>
  <c r="P16" i="32"/>
  <c r="O16" i="32"/>
  <c r="N16" i="32"/>
  <c r="M16" i="32"/>
  <c r="L16" i="32"/>
  <c r="K16" i="32"/>
  <c r="J16" i="32"/>
  <c r="I16" i="32"/>
  <c r="H16" i="32"/>
  <c r="G16" i="32"/>
  <c r="F16" i="32"/>
  <c r="E16" i="32"/>
  <c r="D16" i="32"/>
  <c r="AH16" i="32" s="1"/>
  <c r="C16" i="32"/>
  <c r="A15" i="32"/>
  <c r="A14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AH13" i="32" s="1"/>
  <c r="A12" i="32"/>
  <c r="A11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A9" i="32"/>
  <c r="A8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A6" i="32"/>
  <c r="A5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AH4" i="32" s="1"/>
  <c r="C4" i="32"/>
  <c r="A3" i="32"/>
  <c r="A2" i="32"/>
  <c r="E3" i="2" l="1"/>
  <c r="F126" i="34"/>
  <c r="AH109" i="34"/>
  <c r="AA38" i="2" s="1"/>
  <c r="AH103" i="34"/>
  <c r="AA36" i="2" s="1"/>
  <c r="AH97" i="34"/>
  <c r="AA34" i="2" s="1"/>
  <c r="AH37" i="34"/>
  <c r="AA14" i="2" s="1"/>
  <c r="E126" i="34"/>
  <c r="AH106" i="34"/>
  <c r="AA37" i="2" s="1"/>
  <c r="AH100" i="34"/>
  <c r="AA35" i="2" s="1"/>
  <c r="AH91" i="34"/>
  <c r="AA32" i="2" s="1"/>
  <c r="AH88" i="34"/>
  <c r="AA31" i="2" s="1"/>
  <c r="AH76" i="34"/>
  <c r="AA27" i="2" s="1"/>
  <c r="D126" i="34"/>
  <c r="AH49" i="34"/>
  <c r="AA18" i="2" s="1"/>
  <c r="AH46" i="34"/>
  <c r="AA17" i="2" s="1"/>
  <c r="AH43" i="34"/>
  <c r="AA16" i="2" s="1"/>
  <c r="AH40" i="34"/>
  <c r="AA15" i="2" s="1"/>
  <c r="AH34" i="34"/>
  <c r="E29" i="2" s="1"/>
  <c r="AH31" i="34"/>
  <c r="E28" i="2" s="1"/>
  <c r="AH28" i="34"/>
  <c r="AH25" i="34"/>
  <c r="E24" i="2" s="1"/>
  <c r="AH10" i="34"/>
  <c r="AA5" i="2" s="1"/>
  <c r="AH7" i="34"/>
  <c r="AA4" i="2" s="1"/>
  <c r="C126" i="34"/>
  <c r="AH37" i="32"/>
  <c r="Z14" i="2" s="1"/>
  <c r="AH97" i="32"/>
  <c r="Z34" i="2" s="1"/>
  <c r="AH25" i="32"/>
  <c r="AH109" i="32"/>
  <c r="Z38" i="2" s="1"/>
  <c r="AH91" i="32"/>
  <c r="Z32" i="2" s="1"/>
  <c r="AH46" i="32"/>
  <c r="Z17" i="2" s="1"/>
  <c r="AH40" i="32"/>
  <c r="Z15" i="2" s="1"/>
  <c r="AH28" i="32"/>
  <c r="AH82" i="34"/>
  <c r="AA29" i="2" s="1"/>
  <c r="AH85" i="34"/>
  <c r="AA30" i="2" s="1"/>
  <c r="E30" i="2" s="1"/>
  <c r="AH106" i="32"/>
  <c r="Z37" i="2" s="1"/>
  <c r="AH103" i="32"/>
  <c r="Z36" i="2" s="1"/>
  <c r="AH100" i="32"/>
  <c r="Z35" i="2" s="1"/>
  <c r="AH94" i="32"/>
  <c r="Z33" i="2" s="1"/>
  <c r="E33" i="2" s="1"/>
  <c r="AH88" i="32"/>
  <c r="Z31" i="2" s="1"/>
  <c r="AH76" i="32"/>
  <c r="Z27" i="2" s="1"/>
  <c r="AH73" i="32"/>
  <c r="AH67" i="32"/>
  <c r="AH49" i="32"/>
  <c r="Z18" i="2" s="1"/>
  <c r="AH43" i="32"/>
  <c r="Z16" i="2" s="1"/>
  <c r="AH34" i="32"/>
  <c r="Z13" i="2" s="1"/>
  <c r="AH31" i="32"/>
  <c r="Z12" i="2" s="1"/>
  <c r="AH22" i="32"/>
  <c r="Z9" i="2" s="1"/>
  <c r="E9" i="2" s="1"/>
  <c r="AH10" i="32"/>
  <c r="Z5" i="2" s="1"/>
  <c r="AH7" i="32"/>
  <c r="Z4" i="2" s="1"/>
  <c r="C116" i="32"/>
  <c r="G116" i="32"/>
  <c r="K116" i="32"/>
  <c r="O116" i="32"/>
  <c r="S116" i="32"/>
  <c r="W116" i="32"/>
  <c r="AA116" i="32"/>
  <c r="H116" i="32"/>
  <c r="L116" i="32"/>
  <c r="P116" i="32"/>
  <c r="T116" i="32"/>
  <c r="X116" i="32"/>
  <c r="AB116" i="32"/>
  <c r="AF116" i="32"/>
  <c r="E116" i="32"/>
  <c r="I116" i="32"/>
  <c r="M116" i="32"/>
  <c r="Q116" i="32"/>
  <c r="U116" i="32"/>
  <c r="Y116" i="32"/>
  <c r="AC116" i="32"/>
  <c r="AG116" i="32"/>
  <c r="F116" i="32"/>
  <c r="J116" i="32"/>
  <c r="N116" i="32"/>
  <c r="R116" i="32"/>
  <c r="V116" i="32"/>
  <c r="Z116" i="32"/>
  <c r="AD116" i="32"/>
  <c r="D116" i="32"/>
  <c r="AE85" i="32"/>
  <c r="AE116" i="32" s="1"/>
  <c r="E22" i="28"/>
  <c r="D22" i="28"/>
  <c r="D19" i="28"/>
  <c r="E19" i="28"/>
  <c r="E14" i="2" l="1"/>
  <c r="E38" i="2"/>
  <c r="E37" i="2"/>
  <c r="E36" i="2"/>
  <c r="E34" i="2"/>
  <c r="AA13" i="2"/>
  <c r="E13" i="2" s="1"/>
  <c r="AA10" i="2"/>
  <c r="E10" i="2" s="1"/>
  <c r="E35" i="2"/>
  <c r="E32" i="2"/>
  <c r="E31" i="2"/>
  <c r="E18" i="2"/>
  <c r="E17" i="2"/>
  <c r="E16" i="2"/>
  <c r="E26" i="2"/>
  <c r="E15" i="2"/>
  <c r="AA12" i="2"/>
  <c r="E12" i="2" s="1"/>
  <c r="AA11" i="2"/>
  <c r="E11" i="2" s="1"/>
  <c r="E25" i="2"/>
  <c r="E27" i="2"/>
  <c r="E5" i="2"/>
  <c r="E4" i="2"/>
  <c r="Z1" i="2"/>
  <c r="AH85" i="32"/>
  <c r="Y40" i="2"/>
  <c r="Y39" i="2"/>
  <c r="Y30" i="2"/>
  <c r="Y29" i="2"/>
  <c r="Y28" i="2"/>
  <c r="Y23" i="2"/>
  <c r="Y22" i="2"/>
  <c r="Y21" i="2"/>
  <c r="Y20" i="2"/>
  <c r="Y14" i="2"/>
  <c r="Y13" i="2"/>
  <c r="Y11" i="2"/>
  <c r="Y10" i="2"/>
  <c r="Y7" i="2"/>
  <c r="AG115" i="28"/>
  <c r="AF115" i="28"/>
  <c r="AE115" i="28"/>
  <c r="AD115" i="28"/>
  <c r="AC115" i="28"/>
  <c r="AB115" i="28"/>
  <c r="AA115" i="28"/>
  <c r="Z115" i="28"/>
  <c r="Y115" i="28"/>
  <c r="X115" i="28"/>
  <c r="W115" i="28"/>
  <c r="V115" i="28"/>
  <c r="U115" i="28"/>
  <c r="T115" i="28"/>
  <c r="S115" i="28"/>
  <c r="R115" i="28"/>
  <c r="Q115" i="28"/>
  <c r="P115" i="28"/>
  <c r="O115" i="28"/>
  <c r="N115" i="28"/>
  <c r="M115" i="28"/>
  <c r="L115" i="28"/>
  <c r="K115" i="28"/>
  <c r="J115" i="28"/>
  <c r="I115" i="28"/>
  <c r="H115" i="28"/>
  <c r="G115" i="28"/>
  <c r="F115" i="28"/>
  <c r="E115" i="28"/>
  <c r="D115" i="28"/>
  <c r="AH115" i="28" s="1"/>
  <c r="C115" i="28"/>
  <c r="A114" i="28"/>
  <c r="AG112" i="28"/>
  <c r="AF112" i="28"/>
  <c r="AE112" i="28"/>
  <c r="AD112" i="28"/>
  <c r="AC112" i="28"/>
  <c r="AB112" i="28"/>
  <c r="AA112" i="28"/>
  <c r="Z112" i="28"/>
  <c r="Y112" i="28"/>
  <c r="X112" i="28"/>
  <c r="W112" i="28"/>
  <c r="V112" i="28"/>
  <c r="U112" i="28"/>
  <c r="T112" i="28"/>
  <c r="S112" i="28"/>
  <c r="R112" i="28"/>
  <c r="Q112" i="28"/>
  <c r="P112" i="28"/>
  <c r="O112" i="28"/>
  <c r="N112" i="28"/>
  <c r="M112" i="28"/>
  <c r="L112" i="28"/>
  <c r="K112" i="28"/>
  <c r="J112" i="28"/>
  <c r="I112" i="28"/>
  <c r="H112" i="28"/>
  <c r="G112" i="28"/>
  <c r="F112" i="28"/>
  <c r="E112" i="28"/>
  <c r="AH112" i="28" s="1"/>
  <c r="D112" i="28"/>
  <c r="C112" i="28"/>
  <c r="A111" i="28"/>
  <c r="AG109" i="28"/>
  <c r="AF109" i="28"/>
  <c r="AE109" i="28"/>
  <c r="AD109" i="28"/>
  <c r="AC109" i="28"/>
  <c r="AB109" i="28"/>
  <c r="AA109" i="28"/>
  <c r="Z109" i="28"/>
  <c r="Y109" i="28"/>
  <c r="X109" i="28"/>
  <c r="W109" i="28"/>
  <c r="V109" i="28"/>
  <c r="U109" i="28"/>
  <c r="T109" i="28"/>
  <c r="S109" i="28"/>
  <c r="R109" i="28"/>
  <c r="Q109" i="28"/>
  <c r="P109" i="28"/>
  <c r="O109" i="28"/>
  <c r="N109" i="28"/>
  <c r="M109" i="28"/>
  <c r="L109" i="28"/>
  <c r="K109" i="28"/>
  <c r="J109" i="28"/>
  <c r="I109" i="28"/>
  <c r="H109" i="28"/>
  <c r="G109" i="28"/>
  <c r="F109" i="28"/>
  <c r="E109" i="28"/>
  <c r="D109" i="28"/>
  <c r="C109" i="28"/>
  <c r="A108" i="28"/>
  <c r="AG106" i="28"/>
  <c r="AF106" i="28"/>
  <c r="AE106" i="28"/>
  <c r="AD106" i="28"/>
  <c r="AC106" i="28"/>
  <c r="AB106" i="28"/>
  <c r="AA106" i="28"/>
  <c r="Z106" i="28"/>
  <c r="Y106" i="28"/>
  <c r="X106" i="28"/>
  <c r="W106" i="28"/>
  <c r="V106" i="28"/>
  <c r="U106" i="28"/>
  <c r="T106" i="28"/>
  <c r="S106" i="28"/>
  <c r="R106" i="28"/>
  <c r="Q106" i="28"/>
  <c r="P106" i="28"/>
  <c r="O106" i="28"/>
  <c r="N106" i="28"/>
  <c r="M106" i="28"/>
  <c r="L106" i="28"/>
  <c r="K106" i="28"/>
  <c r="J106" i="28"/>
  <c r="I106" i="28"/>
  <c r="H106" i="28"/>
  <c r="G106" i="28"/>
  <c r="F106" i="28"/>
  <c r="E106" i="28"/>
  <c r="D106" i="28"/>
  <c r="C106" i="28"/>
  <c r="A105" i="28"/>
  <c r="AG103" i="28"/>
  <c r="AF103" i="28"/>
  <c r="AE103" i="28"/>
  <c r="AD103" i="28"/>
  <c r="AC103" i="28"/>
  <c r="AB103" i="28"/>
  <c r="AA103" i="28"/>
  <c r="Z103" i="28"/>
  <c r="Y103" i="28"/>
  <c r="X103" i="28"/>
  <c r="W103" i="28"/>
  <c r="V103" i="28"/>
  <c r="U103" i="28"/>
  <c r="T103" i="28"/>
  <c r="S103" i="28"/>
  <c r="R103" i="28"/>
  <c r="Q103" i="28"/>
  <c r="P103" i="28"/>
  <c r="O103" i="28"/>
  <c r="N103" i="28"/>
  <c r="M103" i="28"/>
  <c r="L103" i="28"/>
  <c r="K103" i="28"/>
  <c r="J103" i="28"/>
  <c r="I103" i="28"/>
  <c r="H103" i="28"/>
  <c r="G103" i="28"/>
  <c r="F103" i="28"/>
  <c r="E103" i="28"/>
  <c r="D103" i="28"/>
  <c r="C103" i="28"/>
  <c r="A102" i="28"/>
  <c r="AG100" i="28"/>
  <c r="AF100" i="28"/>
  <c r="AE100" i="28"/>
  <c r="AD100" i="28"/>
  <c r="AC100" i="28"/>
  <c r="AB100" i="28"/>
  <c r="AA100" i="28"/>
  <c r="Z100" i="28"/>
  <c r="Y100" i="28"/>
  <c r="X100" i="28"/>
  <c r="W100" i="28"/>
  <c r="V100" i="28"/>
  <c r="U100" i="28"/>
  <c r="T100" i="28"/>
  <c r="S100" i="28"/>
  <c r="R100" i="28"/>
  <c r="Q100" i="28"/>
  <c r="P100" i="28"/>
  <c r="O100" i="28"/>
  <c r="N100" i="28"/>
  <c r="M100" i="28"/>
  <c r="L100" i="28"/>
  <c r="K100" i="28"/>
  <c r="J100" i="28"/>
  <c r="I100" i="28"/>
  <c r="H100" i="28"/>
  <c r="G100" i="28"/>
  <c r="F100" i="28"/>
  <c r="E100" i="28"/>
  <c r="D100" i="28"/>
  <c r="C100" i="28"/>
  <c r="A99" i="28"/>
  <c r="AG97" i="28"/>
  <c r="AF97" i="28"/>
  <c r="AE97" i="28"/>
  <c r="AD97" i="28"/>
  <c r="AC97" i="28"/>
  <c r="AB97" i="28"/>
  <c r="AA97" i="28"/>
  <c r="Z97" i="28"/>
  <c r="Y97" i="28"/>
  <c r="X97" i="28"/>
  <c r="W97" i="28"/>
  <c r="V97" i="28"/>
  <c r="U97" i="28"/>
  <c r="T97" i="28"/>
  <c r="S97" i="28"/>
  <c r="R97" i="28"/>
  <c r="Q97" i="28"/>
  <c r="P97" i="28"/>
  <c r="O97" i="28"/>
  <c r="N97" i="28"/>
  <c r="M97" i="28"/>
  <c r="L97" i="28"/>
  <c r="K97" i="28"/>
  <c r="J97" i="28"/>
  <c r="I97" i="28"/>
  <c r="H97" i="28"/>
  <c r="G97" i="28"/>
  <c r="F97" i="28"/>
  <c r="E97" i="28"/>
  <c r="D97" i="28"/>
  <c r="C97" i="28"/>
  <c r="A96" i="28"/>
  <c r="AG94" i="28"/>
  <c r="AF94" i="28"/>
  <c r="AE94" i="28"/>
  <c r="AD94" i="28"/>
  <c r="AC94" i="28"/>
  <c r="AB94" i="28"/>
  <c r="AA94" i="28"/>
  <c r="Z94" i="28"/>
  <c r="Y94" i="28"/>
  <c r="X94" i="28"/>
  <c r="W94" i="28"/>
  <c r="V94" i="28"/>
  <c r="U94" i="28"/>
  <c r="T94" i="28"/>
  <c r="S94" i="28"/>
  <c r="R94" i="28"/>
  <c r="Q94" i="28"/>
  <c r="P94" i="28"/>
  <c r="O94" i="28"/>
  <c r="N94" i="28"/>
  <c r="M94" i="28"/>
  <c r="L94" i="28"/>
  <c r="K94" i="28"/>
  <c r="J94" i="28"/>
  <c r="I94" i="28"/>
  <c r="H94" i="28"/>
  <c r="G94" i="28"/>
  <c r="F94" i="28"/>
  <c r="E94" i="28"/>
  <c r="D94" i="28"/>
  <c r="C94" i="28"/>
  <c r="A93" i="28"/>
  <c r="AG91" i="28"/>
  <c r="AF91" i="28"/>
  <c r="AE91" i="28"/>
  <c r="AD91" i="28"/>
  <c r="AC91" i="28"/>
  <c r="AB91" i="28"/>
  <c r="AA91" i="28"/>
  <c r="Z91" i="28"/>
  <c r="Y91" i="28"/>
  <c r="X91" i="28"/>
  <c r="W91" i="28"/>
  <c r="V91" i="28"/>
  <c r="U91" i="28"/>
  <c r="T91" i="28"/>
  <c r="S91" i="28"/>
  <c r="R91" i="28"/>
  <c r="Q91" i="28"/>
  <c r="P91" i="28"/>
  <c r="O91" i="28"/>
  <c r="N91" i="28"/>
  <c r="M91" i="28"/>
  <c r="L91" i="28"/>
  <c r="K91" i="28"/>
  <c r="J91" i="28"/>
  <c r="I91" i="28"/>
  <c r="H91" i="28"/>
  <c r="G91" i="28"/>
  <c r="F91" i="28"/>
  <c r="E91" i="28"/>
  <c r="D91" i="28"/>
  <c r="C91" i="28"/>
  <c r="A90" i="28"/>
  <c r="AG88" i="28"/>
  <c r="AF88" i="28"/>
  <c r="AE88" i="28"/>
  <c r="AD88" i="28"/>
  <c r="AC88" i="28"/>
  <c r="AB88" i="28"/>
  <c r="AA88" i="28"/>
  <c r="Z88" i="28"/>
  <c r="Y88" i="28"/>
  <c r="X88" i="28"/>
  <c r="W88" i="28"/>
  <c r="V88" i="28"/>
  <c r="U88" i="28"/>
  <c r="T88" i="28"/>
  <c r="S88" i="28"/>
  <c r="R88" i="28"/>
  <c r="Q88" i="28"/>
  <c r="P88" i="28"/>
  <c r="O88" i="28"/>
  <c r="N88" i="28"/>
  <c r="M88" i="28"/>
  <c r="L88" i="28"/>
  <c r="K88" i="28"/>
  <c r="J88" i="28"/>
  <c r="I88" i="28"/>
  <c r="H88" i="28"/>
  <c r="G88" i="28"/>
  <c r="F88" i="28"/>
  <c r="E88" i="28"/>
  <c r="D88" i="28"/>
  <c r="C88" i="28"/>
  <c r="A87" i="28"/>
  <c r="AG85" i="28"/>
  <c r="AF85" i="28"/>
  <c r="AD85" i="28"/>
  <c r="AC85" i="28"/>
  <c r="AB85" i="28"/>
  <c r="AA85" i="28"/>
  <c r="Z85" i="28"/>
  <c r="Y85" i="28"/>
  <c r="X85" i="28"/>
  <c r="W85" i="28"/>
  <c r="V85" i="28"/>
  <c r="U85" i="28"/>
  <c r="T85" i="28"/>
  <c r="S85" i="28"/>
  <c r="R85" i="28"/>
  <c r="Q85" i="28"/>
  <c r="P85" i="28"/>
  <c r="O85" i="28"/>
  <c r="N85" i="28"/>
  <c r="M85" i="28"/>
  <c r="L85" i="28"/>
  <c r="K85" i="28"/>
  <c r="J85" i="28"/>
  <c r="I85" i="28"/>
  <c r="H85" i="28"/>
  <c r="G85" i="28"/>
  <c r="F85" i="28"/>
  <c r="E85" i="28"/>
  <c r="D85" i="28"/>
  <c r="C85" i="28"/>
  <c r="A84" i="28"/>
  <c r="AG82" i="28"/>
  <c r="AF82" i="28"/>
  <c r="AE82" i="28"/>
  <c r="AD82" i="28"/>
  <c r="AC82" i="28"/>
  <c r="AB82" i="28"/>
  <c r="AA82" i="28"/>
  <c r="Z82" i="28"/>
  <c r="Y82" i="28"/>
  <c r="X82" i="28"/>
  <c r="W82" i="28"/>
  <c r="V82" i="28"/>
  <c r="U82" i="28"/>
  <c r="T82" i="28"/>
  <c r="S82" i="28"/>
  <c r="R82" i="28"/>
  <c r="Q82" i="28"/>
  <c r="P82" i="28"/>
  <c r="O82" i="28"/>
  <c r="N82" i="28"/>
  <c r="M82" i="28"/>
  <c r="L82" i="28"/>
  <c r="K82" i="28"/>
  <c r="J82" i="28"/>
  <c r="I82" i="28"/>
  <c r="H82" i="28"/>
  <c r="G82" i="28"/>
  <c r="F82" i="28"/>
  <c r="E82" i="28"/>
  <c r="D82" i="28"/>
  <c r="AH82" i="28" s="1"/>
  <c r="C82" i="28"/>
  <c r="A81" i="28"/>
  <c r="AG79" i="28"/>
  <c r="AF79" i="28"/>
  <c r="AE79" i="28"/>
  <c r="AD79" i="28"/>
  <c r="AC79" i="28"/>
  <c r="AB79" i="28"/>
  <c r="AA79" i="28"/>
  <c r="Z79" i="28"/>
  <c r="Y79" i="28"/>
  <c r="X79" i="28"/>
  <c r="W79" i="28"/>
  <c r="V79" i="28"/>
  <c r="U79" i="28"/>
  <c r="T79" i="28"/>
  <c r="S79" i="28"/>
  <c r="R79" i="28"/>
  <c r="Q79" i="28"/>
  <c r="P79" i="28"/>
  <c r="O79" i="28"/>
  <c r="N79" i="28"/>
  <c r="M79" i="28"/>
  <c r="L79" i="28"/>
  <c r="K79" i="28"/>
  <c r="J79" i="28"/>
  <c r="I79" i="28"/>
  <c r="H79" i="28"/>
  <c r="G79" i="28"/>
  <c r="F79" i="28"/>
  <c r="AH79" i="28" s="1"/>
  <c r="E79" i="28"/>
  <c r="D79" i="28"/>
  <c r="C79" i="28"/>
  <c r="A78" i="28"/>
  <c r="AG76" i="28"/>
  <c r="AF76" i="28"/>
  <c r="AE76" i="28"/>
  <c r="AD76" i="28"/>
  <c r="AC76" i="28"/>
  <c r="AB76" i="28"/>
  <c r="AA76" i="28"/>
  <c r="Z76" i="28"/>
  <c r="Y76" i="28"/>
  <c r="X76" i="28"/>
  <c r="W76" i="28"/>
  <c r="V76" i="28"/>
  <c r="U76" i="28"/>
  <c r="T76" i="28"/>
  <c r="S76" i="28"/>
  <c r="R76" i="28"/>
  <c r="Q76" i="28"/>
  <c r="P76" i="28"/>
  <c r="O76" i="28"/>
  <c r="N76" i="28"/>
  <c r="M76" i="28"/>
  <c r="L76" i="28"/>
  <c r="K76" i="28"/>
  <c r="J76" i="28"/>
  <c r="I76" i="28"/>
  <c r="H76" i="28"/>
  <c r="G76" i="28"/>
  <c r="F76" i="28"/>
  <c r="E76" i="28"/>
  <c r="D76" i="28"/>
  <c r="C76" i="28"/>
  <c r="A75" i="28"/>
  <c r="AG73" i="28"/>
  <c r="AF73" i="28"/>
  <c r="AE73" i="28"/>
  <c r="AD73" i="28"/>
  <c r="AC73" i="28"/>
  <c r="AB73" i="28"/>
  <c r="AA73" i="28"/>
  <c r="Z73" i="28"/>
  <c r="Y73" i="28"/>
  <c r="X73" i="28"/>
  <c r="W73" i="28"/>
  <c r="V73" i="28"/>
  <c r="U73" i="28"/>
  <c r="T73" i="28"/>
  <c r="S73" i="28"/>
  <c r="R73" i="28"/>
  <c r="Q73" i="28"/>
  <c r="P73" i="28"/>
  <c r="O73" i="28"/>
  <c r="N73" i="28"/>
  <c r="M73" i="28"/>
  <c r="L73" i="28"/>
  <c r="K73" i="28"/>
  <c r="J73" i="28"/>
  <c r="I73" i="28"/>
  <c r="H73" i="28"/>
  <c r="G73" i="28"/>
  <c r="F73" i="28"/>
  <c r="E73" i="28"/>
  <c r="D73" i="28"/>
  <c r="C73" i="28"/>
  <c r="A72" i="28"/>
  <c r="AG70" i="28"/>
  <c r="AF70" i="28"/>
  <c r="AE70" i="28"/>
  <c r="AD70" i="28"/>
  <c r="AC70" i="28"/>
  <c r="AB70" i="28"/>
  <c r="AA70" i="28"/>
  <c r="Z70" i="28"/>
  <c r="Y70" i="28"/>
  <c r="X70" i="28"/>
  <c r="W70" i="28"/>
  <c r="V70" i="28"/>
  <c r="U70" i="28"/>
  <c r="T70" i="28"/>
  <c r="S70" i="28"/>
  <c r="R70" i="28"/>
  <c r="Q70" i="28"/>
  <c r="P70" i="28"/>
  <c r="O70" i="28"/>
  <c r="N70" i="28"/>
  <c r="M70" i="28"/>
  <c r="L70" i="28"/>
  <c r="K70" i="28"/>
  <c r="J70" i="28"/>
  <c r="I70" i="28"/>
  <c r="H70" i="28"/>
  <c r="G70" i="28"/>
  <c r="F70" i="28"/>
  <c r="E70" i="28"/>
  <c r="D70" i="28"/>
  <c r="C70" i="28"/>
  <c r="A69" i="28"/>
  <c r="AG67" i="28"/>
  <c r="AF67" i="28"/>
  <c r="AE67" i="28"/>
  <c r="AD67" i="28"/>
  <c r="AC67" i="28"/>
  <c r="AB67" i="28"/>
  <c r="AA67" i="28"/>
  <c r="Z67" i="28"/>
  <c r="Y67" i="28"/>
  <c r="X67" i="28"/>
  <c r="W67" i="28"/>
  <c r="V67" i="28"/>
  <c r="U67" i="28"/>
  <c r="T67" i="28"/>
  <c r="S67" i="28"/>
  <c r="R67" i="28"/>
  <c r="Q67" i="28"/>
  <c r="P67" i="28"/>
  <c r="O67" i="28"/>
  <c r="N67" i="28"/>
  <c r="M67" i="28"/>
  <c r="L67" i="28"/>
  <c r="K67" i="28"/>
  <c r="J67" i="28"/>
  <c r="I67" i="28"/>
  <c r="H67" i="28"/>
  <c r="G67" i="28"/>
  <c r="F67" i="28"/>
  <c r="E67" i="28"/>
  <c r="D67" i="28"/>
  <c r="C67" i="28"/>
  <c r="A66" i="28"/>
  <c r="AG64" i="28"/>
  <c r="AF64" i="28"/>
  <c r="AE64" i="28"/>
  <c r="AD64" i="28"/>
  <c r="AC64" i="28"/>
  <c r="AB64" i="28"/>
  <c r="AA64" i="28"/>
  <c r="Z64" i="28"/>
  <c r="Y64" i="28"/>
  <c r="X64" i="28"/>
  <c r="W64" i="28"/>
  <c r="V64" i="28"/>
  <c r="U64" i="28"/>
  <c r="T64" i="28"/>
  <c r="S64" i="28"/>
  <c r="R64" i="28"/>
  <c r="Q64" i="28"/>
  <c r="P64" i="28"/>
  <c r="O64" i="28"/>
  <c r="N64" i="28"/>
  <c r="M64" i="28"/>
  <c r="L64" i="28"/>
  <c r="K64" i="28"/>
  <c r="J64" i="28"/>
  <c r="I64" i="28"/>
  <c r="H64" i="28"/>
  <c r="G64" i="28"/>
  <c r="F64" i="28"/>
  <c r="E64" i="28"/>
  <c r="D64" i="28"/>
  <c r="AH64" i="28" s="1"/>
  <c r="C64" i="28"/>
  <c r="A63" i="28"/>
  <c r="AG61" i="28"/>
  <c r="AF61" i="28"/>
  <c r="AE61" i="28"/>
  <c r="AD61" i="28"/>
  <c r="AC61" i="28"/>
  <c r="AB61" i="28"/>
  <c r="AA61" i="28"/>
  <c r="Z61" i="28"/>
  <c r="Y61" i="28"/>
  <c r="X61" i="28"/>
  <c r="W61" i="28"/>
  <c r="V61" i="28"/>
  <c r="U61" i="28"/>
  <c r="T61" i="28"/>
  <c r="S61" i="28"/>
  <c r="R61" i="28"/>
  <c r="Q61" i="28"/>
  <c r="P61" i="28"/>
  <c r="O61" i="28"/>
  <c r="N61" i="28"/>
  <c r="M61" i="28"/>
  <c r="L61" i="28"/>
  <c r="K61" i="28"/>
  <c r="J61" i="28"/>
  <c r="I61" i="28"/>
  <c r="H61" i="28"/>
  <c r="G61" i="28"/>
  <c r="F61" i="28"/>
  <c r="AH61" i="28" s="1"/>
  <c r="E61" i="28"/>
  <c r="D61" i="28"/>
  <c r="C61" i="28"/>
  <c r="A60" i="28"/>
  <c r="AG58" i="28"/>
  <c r="AF58" i="28"/>
  <c r="AE58" i="28"/>
  <c r="AD58" i="28"/>
  <c r="AC58" i="28"/>
  <c r="AB58" i="28"/>
  <c r="AA58" i="28"/>
  <c r="Z58" i="28"/>
  <c r="Y58" i="28"/>
  <c r="X58" i="28"/>
  <c r="W58" i="28"/>
  <c r="V58" i="28"/>
  <c r="U58" i="28"/>
  <c r="T58" i="28"/>
  <c r="S58" i="28"/>
  <c r="R58" i="28"/>
  <c r="Q58" i="28"/>
  <c r="P58" i="28"/>
  <c r="O58" i="28"/>
  <c r="N58" i="28"/>
  <c r="M58" i="28"/>
  <c r="L58" i="28"/>
  <c r="K58" i="28"/>
  <c r="J58" i="28"/>
  <c r="I58" i="28"/>
  <c r="H58" i="28"/>
  <c r="G58" i="28"/>
  <c r="F58" i="28"/>
  <c r="E58" i="28"/>
  <c r="D58" i="28"/>
  <c r="AH58" i="28" s="1"/>
  <c r="C58" i="28"/>
  <c r="A57" i="28"/>
  <c r="AG55" i="28"/>
  <c r="AF55" i="28"/>
  <c r="AE55" i="28"/>
  <c r="AD55" i="28"/>
  <c r="AC55" i="28"/>
  <c r="AB55" i="28"/>
  <c r="AA55" i="28"/>
  <c r="Z55" i="28"/>
  <c r="Y55" i="28"/>
  <c r="X55" i="28"/>
  <c r="W55" i="28"/>
  <c r="V55" i="28"/>
  <c r="U55" i="28"/>
  <c r="T55" i="28"/>
  <c r="S55" i="28"/>
  <c r="R55" i="28"/>
  <c r="Q55" i="28"/>
  <c r="P55" i="28"/>
  <c r="O55" i="28"/>
  <c r="N55" i="28"/>
  <c r="M55" i="28"/>
  <c r="L55" i="28"/>
  <c r="K55" i="28"/>
  <c r="J55" i="28"/>
  <c r="I55" i="28"/>
  <c r="H55" i="28"/>
  <c r="G55" i="28"/>
  <c r="F55" i="28"/>
  <c r="AH55" i="28" s="1"/>
  <c r="E55" i="28"/>
  <c r="D55" i="28"/>
  <c r="C55" i="28"/>
  <c r="A54" i="28"/>
  <c r="AG52" i="28"/>
  <c r="AF52" i="28"/>
  <c r="AE52" i="28"/>
  <c r="AD52" i="28"/>
  <c r="AC52" i="28"/>
  <c r="AB52" i="28"/>
  <c r="AA52" i="28"/>
  <c r="Z52" i="28"/>
  <c r="Y52" i="28"/>
  <c r="X52" i="28"/>
  <c r="W52" i="28"/>
  <c r="V52" i="28"/>
  <c r="U52" i="28"/>
  <c r="T52" i="28"/>
  <c r="S52" i="28"/>
  <c r="R52" i="28"/>
  <c r="Q52" i="28"/>
  <c r="P52" i="28"/>
  <c r="O52" i="28"/>
  <c r="N52" i="28"/>
  <c r="M52" i="28"/>
  <c r="L52" i="28"/>
  <c r="K52" i="28"/>
  <c r="J52" i="28"/>
  <c r="I52" i="28"/>
  <c r="H52" i="28"/>
  <c r="G52" i="28"/>
  <c r="F52" i="28"/>
  <c r="E52" i="28"/>
  <c r="D52" i="28"/>
  <c r="AH52" i="28" s="1"/>
  <c r="Y19" i="2" s="1"/>
  <c r="C52" i="28"/>
  <c r="A51" i="28"/>
  <c r="AG49" i="28"/>
  <c r="AF49" i="28"/>
  <c r="AE49" i="28"/>
  <c r="AD49" i="28"/>
  <c r="AC49" i="28"/>
  <c r="AB49" i="28"/>
  <c r="AA49" i="28"/>
  <c r="Z49" i="28"/>
  <c r="Y49" i="28"/>
  <c r="X49" i="28"/>
  <c r="W49" i="28"/>
  <c r="V49" i="28"/>
  <c r="U49" i="28"/>
  <c r="T49" i="28"/>
  <c r="S49" i="28"/>
  <c r="R49" i="28"/>
  <c r="Q49" i="28"/>
  <c r="P49" i="28"/>
  <c r="O49" i="28"/>
  <c r="N49" i="28"/>
  <c r="M49" i="28"/>
  <c r="L49" i="28"/>
  <c r="K49" i="28"/>
  <c r="J49" i="28"/>
  <c r="I49" i="28"/>
  <c r="H49" i="28"/>
  <c r="G49" i="28"/>
  <c r="F49" i="28"/>
  <c r="E49" i="28"/>
  <c r="D49" i="28"/>
  <c r="C49" i="28"/>
  <c r="A48" i="28"/>
  <c r="AG46" i="28"/>
  <c r="AF46" i="28"/>
  <c r="AE46" i="28"/>
  <c r="AD46" i="28"/>
  <c r="AC46" i="28"/>
  <c r="AB46" i="28"/>
  <c r="AA46" i="28"/>
  <c r="Z46" i="28"/>
  <c r="Y46" i="28"/>
  <c r="X46" i="28"/>
  <c r="W46" i="28"/>
  <c r="V46" i="28"/>
  <c r="U46" i="28"/>
  <c r="T46" i="28"/>
  <c r="S46" i="28"/>
  <c r="R46" i="28"/>
  <c r="Q46" i="28"/>
  <c r="P46" i="28"/>
  <c r="O46" i="28"/>
  <c r="N46" i="28"/>
  <c r="M46" i="28"/>
  <c r="L46" i="28"/>
  <c r="K46" i="28"/>
  <c r="J46" i="28"/>
  <c r="I46" i="28"/>
  <c r="H46" i="28"/>
  <c r="G46" i="28"/>
  <c r="F46" i="28"/>
  <c r="E46" i="28"/>
  <c r="D46" i="28"/>
  <c r="C46" i="28"/>
  <c r="A45" i="28"/>
  <c r="AG43" i="28"/>
  <c r="AF43" i="28"/>
  <c r="AE43" i="28"/>
  <c r="AD43" i="28"/>
  <c r="AC43" i="28"/>
  <c r="AB43" i="28"/>
  <c r="AA43" i="28"/>
  <c r="Z43" i="28"/>
  <c r="Y43" i="28"/>
  <c r="X43" i="28"/>
  <c r="W43" i="28"/>
  <c r="V43" i="28"/>
  <c r="U43" i="28"/>
  <c r="T43" i="28"/>
  <c r="S43" i="28"/>
  <c r="R43" i="28"/>
  <c r="Q43" i="28"/>
  <c r="P43" i="28"/>
  <c r="O43" i="28"/>
  <c r="N43" i="28"/>
  <c r="M43" i="28"/>
  <c r="L43" i="28"/>
  <c r="K43" i="28"/>
  <c r="J43" i="28"/>
  <c r="I43" i="28"/>
  <c r="H43" i="28"/>
  <c r="G43" i="28"/>
  <c r="F43" i="28"/>
  <c r="E43" i="28"/>
  <c r="D43" i="28"/>
  <c r="C43" i="28"/>
  <c r="A42" i="28"/>
  <c r="AG40" i="28"/>
  <c r="AF40" i="28"/>
  <c r="AE40" i="28"/>
  <c r="AD40" i="28"/>
  <c r="AC40" i="28"/>
  <c r="AB40" i="28"/>
  <c r="AA40" i="28"/>
  <c r="Z40" i="28"/>
  <c r="Y40" i="28"/>
  <c r="X40" i="28"/>
  <c r="W40" i="28"/>
  <c r="V40" i="28"/>
  <c r="U40" i="28"/>
  <c r="T40" i="28"/>
  <c r="S40" i="28"/>
  <c r="R40" i="28"/>
  <c r="Q40" i="28"/>
  <c r="P40" i="28"/>
  <c r="O40" i="28"/>
  <c r="N40" i="28"/>
  <c r="M40" i="28"/>
  <c r="L40" i="28"/>
  <c r="K40" i="28"/>
  <c r="J40" i="28"/>
  <c r="I40" i="28"/>
  <c r="H40" i="28"/>
  <c r="G40" i="28"/>
  <c r="F40" i="28"/>
  <c r="E40" i="28"/>
  <c r="D40" i="28"/>
  <c r="C40" i="28"/>
  <c r="A39" i="28"/>
  <c r="AG37" i="28"/>
  <c r="AF37" i="28"/>
  <c r="AE37" i="28"/>
  <c r="AD37" i="28"/>
  <c r="AC37" i="28"/>
  <c r="AB37" i="28"/>
  <c r="AA37" i="28"/>
  <c r="Z37" i="28"/>
  <c r="Y37" i="28"/>
  <c r="X37" i="28"/>
  <c r="W37" i="28"/>
  <c r="V37" i="28"/>
  <c r="U37" i="28"/>
  <c r="T37" i="28"/>
  <c r="S37" i="28"/>
  <c r="R37" i="28"/>
  <c r="Q37" i="28"/>
  <c r="P37" i="28"/>
  <c r="O37" i="28"/>
  <c r="N37" i="28"/>
  <c r="M37" i="28"/>
  <c r="L37" i="28"/>
  <c r="K37" i="28"/>
  <c r="J37" i="28"/>
  <c r="I37" i="28"/>
  <c r="H37" i="28"/>
  <c r="G37" i="28"/>
  <c r="F37" i="28"/>
  <c r="AH37" i="28" s="1"/>
  <c r="E37" i="28"/>
  <c r="D37" i="28"/>
  <c r="C37" i="28"/>
  <c r="A36" i="28"/>
  <c r="AG34" i="28"/>
  <c r="AF34" i="28"/>
  <c r="AE34" i="28"/>
  <c r="AD34" i="28"/>
  <c r="AC34" i="28"/>
  <c r="AA34" i="28"/>
  <c r="Z34" i="28"/>
  <c r="Y34" i="28"/>
  <c r="X34" i="28"/>
  <c r="W34" i="28"/>
  <c r="V34" i="28"/>
  <c r="U34" i="28"/>
  <c r="T34" i="28"/>
  <c r="S34" i="28"/>
  <c r="R34" i="28"/>
  <c r="Q34" i="28"/>
  <c r="P34" i="28"/>
  <c r="O34" i="28"/>
  <c r="N34" i="28"/>
  <c r="M34" i="28"/>
  <c r="L34" i="28"/>
  <c r="K34" i="28"/>
  <c r="J34" i="28"/>
  <c r="I34" i="28"/>
  <c r="H34" i="28"/>
  <c r="G34" i="28"/>
  <c r="F34" i="28"/>
  <c r="E34" i="28"/>
  <c r="D34" i="28"/>
  <c r="C34" i="28"/>
  <c r="A33" i="28"/>
  <c r="AG31" i="28"/>
  <c r="AF31" i="28"/>
  <c r="AE31" i="28"/>
  <c r="AD31" i="28"/>
  <c r="AC31" i="28"/>
  <c r="AA31" i="28"/>
  <c r="Z31" i="28"/>
  <c r="Y31" i="28"/>
  <c r="X31" i="28"/>
  <c r="W31" i="28"/>
  <c r="V31" i="28"/>
  <c r="U31" i="28"/>
  <c r="T31" i="28"/>
  <c r="S31" i="28"/>
  <c r="R31" i="28"/>
  <c r="Q31" i="28"/>
  <c r="P31" i="28"/>
  <c r="O31" i="28"/>
  <c r="N31" i="28"/>
  <c r="M31" i="28"/>
  <c r="L31" i="28"/>
  <c r="K31" i="28"/>
  <c r="J31" i="28"/>
  <c r="I31" i="28"/>
  <c r="H31" i="28"/>
  <c r="G31" i="28"/>
  <c r="F31" i="28"/>
  <c r="E31" i="28"/>
  <c r="D31" i="28"/>
  <c r="C31" i="28"/>
  <c r="A30" i="28"/>
  <c r="AG28" i="28"/>
  <c r="AF28" i="28"/>
  <c r="AE28" i="28"/>
  <c r="AD28" i="28"/>
  <c r="AC28" i="28"/>
  <c r="AB28" i="28"/>
  <c r="AA28" i="28"/>
  <c r="Z28" i="28"/>
  <c r="Y28" i="28"/>
  <c r="X28" i="28"/>
  <c r="W28" i="28"/>
  <c r="V28" i="28"/>
  <c r="U28" i="28"/>
  <c r="T28" i="28"/>
  <c r="S28" i="28"/>
  <c r="R28" i="28"/>
  <c r="Q28" i="28"/>
  <c r="P28" i="28"/>
  <c r="O28" i="28"/>
  <c r="N28" i="28"/>
  <c r="M28" i="28"/>
  <c r="L28" i="28"/>
  <c r="K28" i="28"/>
  <c r="J28" i="28"/>
  <c r="I28" i="28"/>
  <c r="H28" i="28"/>
  <c r="G28" i="28"/>
  <c r="F28" i="28"/>
  <c r="E28" i="28"/>
  <c r="D28" i="28"/>
  <c r="C28" i="28"/>
  <c r="A27" i="28"/>
  <c r="A26" i="28"/>
  <c r="AG25" i="28"/>
  <c r="AF25" i="28"/>
  <c r="AE25" i="28"/>
  <c r="AD25" i="28"/>
  <c r="AC25" i="28"/>
  <c r="AB25" i="28"/>
  <c r="AA25" i="28"/>
  <c r="Z25" i="28"/>
  <c r="Y25" i="28"/>
  <c r="X25" i="28"/>
  <c r="W25" i="28"/>
  <c r="V25" i="28"/>
  <c r="U25" i="28"/>
  <c r="T25" i="28"/>
  <c r="S25" i="28"/>
  <c r="R25" i="28"/>
  <c r="Q25" i="28"/>
  <c r="P25" i="28"/>
  <c r="O25" i="28"/>
  <c r="N25" i="28"/>
  <c r="M25" i="28"/>
  <c r="L25" i="28"/>
  <c r="K25" i="28"/>
  <c r="J25" i="28"/>
  <c r="I25" i="28"/>
  <c r="H25" i="28"/>
  <c r="G25" i="28"/>
  <c r="F25" i="28"/>
  <c r="E25" i="28"/>
  <c r="D25" i="28"/>
  <c r="C25" i="28"/>
  <c r="AH25" i="28" s="1"/>
  <c r="A24" i="28"/>
  <c r="A23" i="28"/>
  <c r="AG22" i="28"/>
  <c r="AF22" i="28"/>
  <c r="AE22" i="28"/>
  <c r="AD22" i="28"/>
  <c r="AC22" i="28"/>
  <c r="AB22" i="28"/>
  <c r="AA22" i="28"/>
  <c r="Z22" i="28"/>
  <c r="Y22" i="28"/>
  <c r="X22" i="28"/>
  <c r="W22" i="28"/>
  <c r="V22" i="28"/>
  <c r="U22" i="28"/>
  <c r="T22" i="28"/>
  <c r="S22" i="28"/>
  <c r="R22" i="28"/>
  <c r="Q22" i="28"/>
  <c r="P22" i="28"/>
  <c r="O22" i="28"/>
  <c r="N22" i="28"/>
  <c r="M22" i="28"/>
  <c r="L22" i="28"/>
  <c r="K22" i="28"/>
  <c r="J22" i="28"/>
  <c r="I22" i="28"/>
  <c r="H22" i="28"/>
  <c r="G22" i="28"/>
  <c r="F22" i="28"/>
  <c r="C22" i="28"/>
  <c r="A21" i="28"/>
  <c r="A20" i="28"/>
  <c r="AG19" i="28"/>
  <c r="AF19" i="28"/>
  <c r="AE19" i="28"/>
  <c r="AD19" i="28"/>
  <c r="AC19" i="28"/>
  <c r="AB19" i="28"/>
  <c r="AA19" i="28"/>
  <c r="Z19" i="28"/>
  <c r="Y19" i="28"/>
  <c r="X19" i="28"/>
  <c r="W19" i="28"/>
  <c r="V19" i="28"/>
  <c r="U19" i="28"/>
  <c r="T19" i="28"/>
  <c r="S19" i="28"/>
  <c r="R19" i="28"/>
  <c r="Q19" i="28"/>
  <c r="P19" i="28"/>
  <c r="O19" i="28"/>
  <c r="N19" i="28"/>
  <c r="M19" i="28"/>
  <c r="L19" i="28"/>
  <c r="K19" i="28"/>
  <c r="J19" i="28"/>
  <c r="I19" i="28"/>
  <c r="H19" i="28"/>
  <c r="G19" i="28"/>
  <c r="F19" i="28"/>
  <c r="C19" i="28"/>
  <c r="A18" i="28"/>
  <c r="A17" i="28"/>
  <c r="AG16" i="28"/>
  <c r="AF16" i="28"/>
  <c r="AE16" i="28"/>
  <c r="AD16" i="28"/>
  <c r="AC16" i="28"/>
  <c r="AB16" i="28"/>
  <c r="AA16" i="28"/>
  <c r="Z16" i="28"/>
  <c r="Y16" i="28"/>
  <c r="X16" i="28"/>
  <c r="W16" i="28"/>
  <c r="V16" i="28"/>
  <c r="U16" i="28"/>
  <c r="T16" i="28"/>
  <c r="S16" i="28"/>
  <c r="R16" i="28"/>
  <c r="Q16" i="28"/>
  <c r="P16" i="28"/>
  <c r="O16" i="28"/>
  <c r="N16" i="28"/>
  <c r="M16" i="28"/>
  <c r="L16" i="28"/>
  <c r="K16" i="28"/>
  <c r="J16" i="28"/>
  <c r="I16" i="28"/>
  <c r="H16" i="28"/>
  <c r="G16" i="28"/>
  <c r="F16" i="28"/>
  <c r="E16" i="28"/>
  <c r="D16" i="28"/>
  <c r="AH16" i="28" s="1"/>
  <c r="C16" i="28"/>
  <c r="A15" i="28"/>
  <c r="A14" i="28"/>
  <c r="AG13" i="28"/>
  <c r="AF13" i="28"/>
  <c r="AE13" i="28"/>
  <c r="AD13" i="28"/>
  <c r="AC13" i="28"/>
  <c r="AB13" i="28"/>
  <c r="AA13" i="28"/>
  <c r="Z13" i="28"/>
  <c r="Y13" i="28"/>
  <c r="X13" i="28"/>
  <c r="W13" i="28"/>
  <c r="V13" i="28"/>
  <c r="U13" i="28"/>
  <c r="T13" i="28"/>
  <c r="S13" i="28"/>
  <c r="R13" i="28"/>
  <c r="Q13" i="28"/>
  <c r="P13" i="28"/>
  <c r="O13" i="28"/>
  <c r="N13" i="28"/>
  <c r="M13" i="28"/>
  <c r="L13" i="28"/>
  <c r="K13" i="28"/>
  <c r="J13" i="28"/>
  <c r="I13" i="28"/>
  <c r="H13" i="28"/>
  <c r="G13" i="28"/>
  <c r="F13" i="28"/>
  <c r="E13" i="28"/>
  <c r="D13" i="28"/>
  <c r="C13" i="28"/>
  <c r="AH13" i="28" s="1"/>
  <c r="Y6" i="2" s="1"/>
  <c r="A12" i="28"/>
  <c r="A11" i="28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  <c r="D10" i="28"/>
  <c r="C10" i="28"/>
  <c r="A9" i="28"/>
  <c r="A8" i="28"/>
  <c r="AG7" i="28"/>
  <c r="AF7" i="28"/>
  <c r="AE7" i="28"/>
  <c r="AD7" i="28"/>
  <c r="AC7" i="28"/>
  <c r="AB7" i="28"/>
  <c r="AA7" i="28"/>
  <c r="Z7" i="28"/>
  <c r="Y7" i="28"/>
  <c r="X7" i="28"/>
  <c r="W7" i="28"/>
  <c r="V7" i="28"/>
  <c r="U7" i="28"/>
  <c r="T7" i="28"/>
  <c r="S7" i="28"/>
  <c r="R7" i="28"/>
  <c r="Q7" i="28"/>
  <c r="P7" i="28"/>
  <c r="O7" i="28"/>
  <c r="N7" i="28"/>
  <c r="M7" i="28"/>
  <c r="L7" i="28"/>
  <c r="K7" i="28"/>
  <c r="J7" i="28"/>
  <c r="I7" i="28"/>
  <c r="H7" i="28"/>
  <c r="G7" i="28"/>
  <c r="F7" i="28"/>
  <c r="E7" i="28"/>
  <c r="D7" i="28"/>
  <c r="C7" i="28"/>
  <c r="A6" i="28"/>
  <c r="A5" i="28"/>
  <c r="AG4" i="28"/>
  <c r="AF4" i="28"/>
  <c r="AE4" i="28"/>
  <c r="AD4" i="28"/>
  <c r="AC4" i="28"/>
  <c r="AB4" i="28"/>
  <c r="AA4" i="28"/>
  <c r="Z4" i="28"/>
  <c r="Y4" i="28"/>
  <c r="X4" i="28"/>
  <c r="W4" i="28"/>
  <c r="V4" i="28"/>
  <c r="U4" i="28"/>
  <c r="T4" i="28"/>
  <c r="S4" i="28"/>
  <c r="R4" i="28"/>
  <c r="Q4" i="28"/>
  <c r="P4" i="28"/>
  <c r="O4" i="28"/>
  <c r="N4" i="28"/>
  <c r="M4" i="28"/>
  <c r="L4" i="28"/>
  <c r="K4" i="28"/>
  <c r="J4" i="28"/>
  <c r="I4" i="28"/>
  <c r="H4" i="28"/>
  <c r="G4" i="28"/>
  <c r="F4" i="28"/>
  <c r="E4" i="28"/>
  <c r="D4" i="28"/>
  <c r="AH4" i="28" s="1"/>
  <c r="Y3" i="2" s="1"/>
  <c r="C4" i="28"/>
  <c r="A3" i="28"/>
  <c r="A2" i="28"/>
  <c r="AA1" i="2" l="1"/>
  <c r="AH40" i="28"/>
  <c r="Y15" i="2" s="1"/>
  <c r="AH46" i="28"/>
  <c r="Y17" i="2" s="1"/>
  <c r="AH28" i="28"/>
  <c r="AF116" i="28"/>
  <c r="AG116" i="28"/>
  <c r="AD116" i="28"/>
  <c r="AH94" i="28"/>
  <c r="Y33" i="2" s="1"/>
  <c r="AH73" i="28"/>
  <c r="Y26" i="2" s="1"/>
  <c r="AH19" i="28"/>
  <c r="Y8" i="2" s="1"/>
  <c r="AH109" i="28"/>
  <c r="Y38" i="2" s="1"/>
  <c r="AH106" i="28"/>
  <c r="Y37" i="2" s="1"/>
  <c r="AH103" i="28"/>
  <c r="Y36" i="2" s="1"/>
  <c r="AH100" i="28"/>
  <c r="Y35" i="2" s="1"/>
  <c r="AH97" i="28"/>
  <c r="Y34" i="2" s="1"/>
  <c r="AH91" i="28"/>
  <c r="Y32" i="2" s="1"/>
  <c r="AH88" i="28"/>
  <c r="Y31" i="2" s="1"/>
  <c r="AH76" i="28"/>
  <c r="Y27" i="2" s="1"/>
  <c r="AH70" i="28"/>
  <c r="Y25" i="2" s="1"/>
  <c r="AH67" i="28"/>
  <c r="AH49" i="28"/>
  <c r="Y18" i="2" s="1"/>
  <c r="AH43" i="28"/>
  <c r="Y16" i="2" s="1"/>
  <c r="AH34" i="28"/>
  <c r="AH31" i="28"/>
  <c r="Y12" i="2" s="1"/>
  <c r="AH22" i="28"/>
  <c r="Y9" i="2" s="1"/>
  <c r="AH10" i="28"/>
  <c r="Y5" i="2" s="1"/>
  <c r="C116" i="28"/>
  <c r="G116" i="28"/>
  <c r="K116" i="28"/>
  <c r="O116" i="28"/>
  <c r="S116" i="28"/>
  <c r="W116" i="28"/>
  <c r="AA116" i="28"/>
  <c r="H116" i="28"/>
  <c r="L116" i="28"/>
  <c r="P116" i="28"/>
  <c r="T116" i="28"/>
  <c r="X116" i="28"/>
  <c r="AB116" i="28"/>
  <c r="AH7" i="28"/>
  <c r="Y4" i="2" s="1"/>
  <c r="E116" i="28"/>
  <c r="I116" i="28"/>
  <c r="M116" i="28"/>
  <c r="Q116" i="28"/>
  <c r="U116" i="28"/>
  <c r="Y116" i="28"/>
  <c r="AC116" i="28"/>
  <c r="F116" i="28"/>
  <c r="J116" i="28"/>
  <c r="N116" i="28"/>
  <c r="R116" i="28"/>
  <c r="V116" i="28"/>
  <c r="Z116" i="28"/>
  <c r="AH85" i="28"/>
  <c r="D116" i="28"/>
  <c r="AE85" i="28"/>
  <c r="AE116" i="28" s="1"/>
  <c r="A32" i="2"/>
  <c r="A40" i="2"/>
  <c r="A39" i="2"/>
  <c r="A38" i="2"/>
  <c r="A37" i="2"/>
  <c r="A36" i="2"/>
  <c r="A35" i="2"/>
  <c r="A34" i="2"/>
  <c r="A33" i="2"/>
  <c r="A31" i="2"/>
  <c r="Y1" i="2" l="1"/>
  <c r="U12" i="2"/>
  <c r="K4" i="2"/>
  <c r="R109" i="27" l="1"/>
  <c r="S25" i="27"/>
  <c r="P7" i="27"/>
  <c r="H7" i="27" l="1"/>
  <c r="X40" i="2" l="1"/>
  <c r="X39" i="2"/>
  <c r="X11" i="2"/>
  <c r="X10" i="2"/>
  <c r="AE82" i="27"/>
  <c r="AG115" i="27"/>
  <c r="AF115" i="27"/>
  <c r="AE115" i="27"/>
  <c r="AD115" i="27"/>
  <c r="AC115" i="27"/>
  <c r="AB115" i="27"/>
  <c r="AA115" i="27"/>
  <c r="Z115" i="27"/>
  <c r="Y115" i="27"/>
  <c r="X115" i="27"/>
  <c r="W115" i="27"/>
  <c r="V115" i="27"/>
  <c r="U115" i="27"/>
  <c r="T115" i="27"/>
  <c r="S115" i="27"/>
  <c r="R115" i="27"/>
  <c r="Q115" i="27"/>
  <c r="P115" i="27"/>
  <c r="O115" i="27"/>
  <c r="N115" i="27"/>
  <c r="M115" i="27"/>
  <c r="L115" i="27"/>
  <c r="K115" i="27"/>
  <c r="J115" i="27"/>
  <c r="I115" i="27"/>
  <c r="H115" i="27"/>
  <c r="G115" i="27"/>
  <c r="F115" i="27"/>
  <c r="E115" i="27"/>
  <c r="D115" i="27"/>
  <c r="C115" i="27"/>
  <c r="AH115" i="27" s="1"/>
  <c r="A114" i="27"/>
  <c r="AG112" i="27"/>
  <c r="AF112" i="27"/>
  <c r="AE112" i="27"/>
  <c r="AD112" i="27"/>
  <c r="AC112" i="27"/>
  <c r="AB112" i="27"/>
  <c r="AA112" i="27"/>
  <c r="Z112" i="27"/>
  <c r="Y112" i="27"/>
  <c r="X112" i="27"/>
  <c r="W112" i="27"/>
  <c r="V112" i="27"/>
  <c r="U112" i="27"/>
  <c r="T112" i="27"/>
  <c r="S112" i="27"/>
  <c r="R112" i="27"/>
  <c r="Q112" i="27"/>
  <c r="P112" i="27"/>
  <c r="O112" i="27"/>
  <c r="N112" i="27"/>
  <c r="M112" i="27"/>
  <c r="L112" i="27"/>
  <c r="K112" i="27"/>
  <c r="J112" i="27"/>
  <c r="I112" i="27"/>
  <c r="H112" i="27"/>
  <c r="G112" i="27"/>
  <c r="F112" i="27"/>
  <c r="E112" i="27"/>
  <c r="AH112" i="27" s="1"/>
  <c r="D112" i="27"/>
  <c r="C112" i="27"/>
  <c r="A111" i="27"/>
  <c r="AG109" i="27"/>
  <c r="AF109" i="27"/>
  <c r="AE109" i="27"/>
  <c r="AD109" i="27"/>
  <c r="AC109" i="27"/>
  <c r="AB109" i="27"/>
  <c r="AA109" i="27"/>
  <c r="Z109" i="27"/>
  <c r="Y109" i="27"/>
  <c r="X109" i="27"/>
  <c r="W109" i="27"/>
  <c r="V109" i="27"/>
  <c r="U109" i="27"/>
  <c r="T109" i="27"/>
  <c r="S109" i="27"/>
  <c r="Q109" i="27"/>
  <c r="P109" i="27"/>
  <c r="O109" i="27"/>
  <c r="N109" i="27"/>
  <c r="M109" i="27"/>
  <c r="L109" i="27"/>
  <c r="K109" i="27"/>
  <c r="J109" i="27"/>
  <c r="I109" i="27"/>
  <c r="H109" i="27"/>
  <c r="G109" i="27"/>
  <c r="F109" i="27"/>
  <c r="E109" i="27"/>
  <c r="D109" i="27"/>
  <c r="C109" i="27"/>
  <c r="A108" i="27"/>
  <c r="AG106" i="27"/>
  <c r="AF106" i="27"/>
  <c r="AE106" i="27"/>
  <c r="AD106" i="27"/>
  <c r="AC106" i="27"/>
  <c r="AB106" i="27"/>
  <c r="AA106" i="27"/>
  <c r="Z106" i="27"/>
  <c r="Y106" i="27"/>
  <c r="X106" i="27"/>
  <c r="W106" i="27"/>
  <c r="V106" i="27"/>
  <c r="U106" i="27"/>
  <c r="T106" i="27"/>
  <c r="S106" i="27"/>
  <c r="R106" i="27"/>
  <c r="Q106" i="27"/>
  <c r="P106" i="27"/>
  <c r="O106" i="27"/>
  <c r="N106" i="27"/>
  <c r="M106" i="27"/>
  <c r="L106" i="27"/>
  <c r="K106" i="27"/>
  <c r="J106" i="27"/>
  <c r="I106" i="27"/>
  <c r="H106" i="27"/>
  <c r="G106" i="27"/>
  <c r="F106" i="27"/>
  <c r="E106" i="27"/>
  <c r="D106" i="27"/>
  <c r="C106" i="27"/>
  <c r="A105" i="27"/>
  <c r="AG103" i="27"/>
  <c r="AF103" i="27"/>
  <c r="AE103" i="27"/>
  <c r="AD103" i="27"/>
  <c r="AC103" i="27"/>
  <c r="AB103" i="27"/>
  <c r="AA103" i="27"/>
  <c r="Z103" i="27"/>
  <c r="Y103" i="27"/>
  <c r="X103" i="27"/>
  <c r="W103" i="27"/>
  <c r="V103" i="27"/>
  <c r="U103" i="27"/>
  <c r="T103" i="27"/>
  <c r="S103" i="27"/>
  <c r="R103" i="27"/>
  <c r="Q103" i="27"/>
  <c r="P103" i="27"/>
  <c r="O103" i="27"/>
  <c r="N103" i="27"/>
  <c r="M103" i="27"/>
  <c r="L103" i="27"/>
  <c r="K103" i="27"/>
  <c r="J103" i="27"/>
  <c r="I103" i="27"/>
  <c r="H103" i="27"/>
  <c r="G103" i="27"/>
  <c r="F103" i="27"/>
  <c r="E103" i="27"/>
  <c r="D103" i="27"/>
  <c r="C103" i="27"/>
  <c r="A102" i="27"/>
  <c r="AG100" i="27"/>
  <c r="AF100" i="27"/>
  <c r="AE100" i="27"/>
  <c r="AD100" i="27"/>
  <c r="AC100" i="27"/>
  <c r="AB100" i="27"/>
  <c r="AA100" i="27"/>
  <c r="Z100" i="27"/>
  <c r="Y100" i="27"/>
  <c r="X100" i="27"/>
  <c r="W100" i="27"/>
  <c r="V100" i="27"/>
  <c r="U100" i="27"/>
  <c r="T100" i="27"/>
  <c r="S100" i="27"/>
  <c r="R100" i="27"/>
  <c r="Q100" i="27"/>
  <c r="P100" i="27"/>
  <c r="O100" i="27"/>
  <c r="N100" i="27"/>
  <c r="M100" i="27"/>
  <c r="L100" i="27"/>
  <c r="K100" i="27"/>
  <c r="J100" i="27"/>
  <c r="I100" i="27"/>
  <c r="H100" i="27"/>
  <c r="G100" i="27"/>
  <c r="F100" i="27"/>
  <c r="E100" i="27"/>
  <c r="D100" i="27"/>
  <c r="C100" i="27"/>
  <c r="A99" i="27"/>
  <c r="AG97" i="27"/>
  <c r="AF97" i="27"/>
  <c r="AE97" i="27"/>
  <c r="AD97" i="27"/>
  <c r="AC97" i="27"/>
  <c r="AB97" i="27"/>
  <c r="AA97" i="27"/>
  <c r="Z97" i="27"/>
  <c r="Y97" i="27"/>
  <c r="X97" i="27"/>
  <c r="W97" i="27"/>
  <c r="V97" i="27"/>
  <c r="U97" i="27"/>
  <c r="T97" i="27"/>
  <c r="S97" i="27"/>
  <c r="R97" i="27"/>
  <c r="Q97" i="27"/>
  <c r="P97" i="27"/>
  <c r="O97" i="27"/>
  <c r="N97" i="27"/>
  <c r="M97" i="27"/>
  <c r="L97" i="27"/>
  <c r="K97" i="27"/>
  <c r="J97" i="27"/>
  <c r="I97" i="27"/>
  <c r="H97" i="27"/>
  <c r="G97" i="27"/>
  <c r="F97" i="27"/>
  <c r="E97" i="27"/>
  <c r="D97" i="27"/>
  <c r="C97" i="27"/>
  <c r="A96" i="27"/>
  <c r="AG94" i="27"/>
  <c r="AF94" i="27"/>
  <c r="AE94" i="27"/>
  <c r="AD94" i="27"/>
  <c r="AC94" i="27"/>
  <c r="AB94" i="27"/>
  <c r="AA94" i="27"/>
  <c r="Z94" i="27"/>
  <c r="Y94" i="27"/>
  <c r="X94" i="27"/>
  <c r="W94" i="27"/>
  <c r="V94" i="27"/>
  <c r="U94" i="27"/>
  <c r="T94" i="27"/>
  <c r="S94" i="27"/>
  <c r="R94" i="27"/>
  <c r="Q94" i="27"/>
  <c r="P94" i="27"/>
  <c r="O94" i="27"/>
  <c r="N94" i="27"/>
  <c r="M94" i="27"/>
  <c r="L94" i="27"/>
  <c r="K94" i="27"/>
  <c r="J94" i="27"/>
  <c r="I94" i="27"/>
  <c r="H94" i="27"/>
  <c r="G94" i="27"/>
  <c r="F94" i="27"/>
  <c r="E94" i="27"/>
  <c r="D94" i="27"/>
  <c r="C94" i="27"/>
  <c r="A93" i="27"/>
  <c r="AG91" i="27"/>
  <c r="AF91" i="27"/>
  <c r="AE91" i="27"/>
  <c r="AD91" i="27"/>
  <c r="AC91" i="27"/>
  <c r="AB91" i="27"/>
  <c r="AA91" i="27"/>
  <c r="Z91" i="27"/>
  <c r="Y91" i="27"/>
  <c r="X91" i="27"/>
  <c r="W91" i="27"/>
  <c r="V91" i="27"/>
  <c r="U91" i="27"/>
  <c r="T91" i="27"/>
  <c r="S91" i="27"/>
  <c r="R91" i="27"/>
  <c r="Q91" i="27"/>
  <c r="P91" i="27"/>
  <c r="O91" i="27"/>
  <c r="N91" i="27"/>
  <c r="M91" i="27"/>
  <c r="L91" i="27"/>
  <c r="K91" i="27"/>
  <c r="J91" i="27"/>
  <c r="I91" i="27"/>
  <c r="H91" i="27"/>
  <c r="G91" i="27"/>
  <c r="F91" i="27"/>
  <c r="E91" i="27"/>
  <c r="D91" i="27"/>
  <c r="C91" i="27"/>
  <c r="A90" i="27"/>
  <c r="AG88" i="27"/>
  <c r="AF88" i="27"/>
  <c r="AE88" i="27"/>
  <c r="AD88" i="27"/>
  <c r="AC88" i="27"/>
  <c r="AB88" i="27"/>
  <c r="AA88" i="27"/>
  <c r="Z88" i="27"/>
  <c r="Y88" i="27"/>
  <c r="X88" i="27"/>
  <c r="W88" i="27"/>
  <c r="V88" i="27"/>
  <c r="U88" i="27"/>
  <c r="T88" i="27"/>
  <c r="S88" i="27"/>
  <c r="R88" i="27"/>
  <c r="Q88" i="27"/>
  <c r="P88" i="27"/>
  <c r="O88" i="27"/>
  <c r="N88" i="27"/>
  <c r="M88" i="27"/>
  <c r="L88" i="27"/>
  <c r="K88" i="27"/>
  <c r="J88" i="27"/>
  <c r="I88" i="27"/>
  <c r="H88" i="27"/>
  <c r="G88" i="27"/>
  <c r="F88" i="27"/>
  <c r="E88" i="27"/>
  <c r="D88" i="27"/>
  <c r="C88" i="27"/>
  <c r="A87" i="27"/>
  <c r="AG85" i="27"/>
  <c r="AF85" i="27"/>
  <c r="AD85" i="27"/>
  <c r="AC85" i="27"/>
  <c r="AB85" i="27"/>
  <c r="AA85" i="27"/>
  <c r="Z85" i="27"/>
  <c r="Y85" i="27"/>
  <c r="X85" i="27"/>
  <c r="W85" i="27"/>
  <c r="V85" i="27"/>
  <c r="U85" i="27"/>
  <c r="T85" i="27"/>
  <c r="S85" i="27"/>
  <c r="R85" i="27"/>
  <c r="Q85" i="27"/>
  <c r="P85" i="27"/>
  <c r="O85" i="27"/>
  <c r="N85" i="27"/>
  <c r="M85" i="27"/>
  <c r="L85" i="27"/>
  <c r="K85" i="27"/>
  <c r="J85" i="27"/>
  <c r="I85" i="27"/>
  <c r="H85" i="27"/>
  <c r="G85" i="27"/>
  <c r="F85" i="27"/>
  <c r="E85" i="27"/>
  <c r="D85" i="27"/>
  <c r="C85" i="27"/>
  <c r="A84" i="27"/>
  <c r="AG82" i="27"/>
  <c r="AF82" i="27"/>
  <c r="AD82" i="27"/>
  <c r="AC82" i="27"/>
  <c r="AB82" i="27"/>
  <c r="AA82" i="27"/>
  <c r="Z82" i="27"/>
  <c r="Y82" i="27"/>
  <c r="X82" i="27"/>
  <c r="W82" i="27"/>
  <c r="V82" i="27"/>
  <c r="U82" i="27"/>
  <c r="T82" i="27"/>
  <c r="S82" i="27"/>
  <c r="R82" i="27"/>
  <c r="Q82" i="27"/>
  <c r="P82" i="27"/>
  <c r="O82" i="27"/>
  <c r="N82" i="27"/>
  <c r="M82" i="27"/>
  <c r="L82" i="27"/>
  <c r="K82" i="27"/>
  <c r="J82" i="27"/>
  <c r="I82" i="27"/>
  <c r="H82" i="27"/>
  <c r="G82" i="27"/>
  <c r="F82" i="27"/>
  <c r="E82" i="27"/>
  <c r="D82" i="27"/>
  <c r="C82" i="27"/>
  <c r="A81" i="27"/>
  <c r="AG79" i="27"/>
  <c r="AF79" i="27"/>
  <c r="AE79" i="27"/>
  <c r="AD79" i="27"/>
  <c r="AC79" i="27"/>
  <c r="AB79" i="27"/>
  <c r="AA79" i="27"/>
  <c r="Z79" i="27"/>
  <c r="Y79" i="27"/>
  <c r="X79" i="27"/>
  <c r="W79" i="27"/>
  <c r="V79" i="27"/>
  <c r="U79" i="27"/>
  <c r="T79" i="27"/>
  <c r="S79" i="27"/>
  <c r="R79" i="27"/>
  <c r="Q79" i="27"/>
  <c r="P79" i="27"/>
  <c r="O79" i="27"/>
  <c r="N79" i="27"/>
  <c r="M79" i="27"/>
  <c r="L79" i="27"/>
  <c r="K79" i="27"/>
  <c r="J79" i="27"/>
  <c r="I79" i="27"/>
  <c r="H79" i="27"/>
  <c r="G79" i="27"/>
  <c r="F79" i="27"/>
  <c r="E79" i="27"/>
  <c r="D79" i="27"/>
  <c r="C79" i="27"/>
  <c r="A78" i="27"/>
  <c r="AG76" i="27"/>
  <c r="AF76" i="27"/>
  <c r="AE76" i="27"/>
  <c r="AD76" i="27"/>
  <c r="AC76" i="27"/>
  <c r="AB76" i="27"/>
  <c r="AA76" i="27"/>
  <c r="Z76" i="27"/>
  <c r="Y76" i="27"/>
  <c r="X76" i="27"/>
  <c r="W76" i="27"/>
  <c r="V76" i="27"/>
  <c r="U76" i="27"/>
  <c r="T76" i="27"/>
  <c r="S76" i="27"/>
  <c r="R76" i="27"/>
  <c r="Q76" i="27"/>
  <c r="P76" i="27"/>
  <c r="O76" i="27"/>
  <c r="N76" i="27"/>
  <c r="M76" i="27"/>
  <c r="L76" i="27"/>
  <c r="K76" i="27"/>
  <c r="J76" i="27"/>
  <c r="I76" i="27"/>
  <c r="H76" i="27"/>
  <c r="G76" i="27"/>
  <c r="F76" i="27"/>
  <c r="E76" i="27"/>
  <c r="D76" i="27"/>
  <c r="C76" i="27"/>
  <c r="A75" i="27"/>
  <c r="AG73" i="27"/>
  <c r="AF73" i="27"/>
  <c r="AE73" i="27"/>
  <c r="AD73" i="27"/>
  <c r="AC73" i="27"/>
  <c r="AB73" i="27"/>
  <c r="AA73" i="27"/>
  <c r="Z73" i="27"/>
  <c r="Y73" i="27"/>
  <c r="X73" i="27"/>
  <c r="W73" i="27"/>
  <c r="V73" i="27"/>
  <c r="U73" i="27"/>
  <c r="T73" i="27"/>
  <c r="S73" i="27"/>
  <c r="R73" i="27"/>
  <c r="Q73" i="27"/>
  <c r="P73" i="27"/>
  <c r="O73" i="27"/>
  <c r="N73" i="27"/>
  <c r="M73" i="27"/>
  <c r="L73" i="27"/>
  <c r="K73" i="27"/>
  <c r="J73" i="27"/>
  <c r="I73" i="27"/>
  <c r="H73" i="27"/>
  <c r="G73" i="27"/>
  <c r="F73" i="27"/>
  <c r="E73" i="27"/>
  <c r="D73" i="27"/>
  <c r="C73" i="27"/>
  <c r="A72" i="27"/>
  <c r="AG70" i="27"/>
  <c r="AF70" i="27"/>
  <c r="AE70" i="27"/>
  <c r="AD70" i="27"/>
  <c r="AC70" i="27"/>
  <c r="AB70" i="27"/>
  <c r="AA70" i="27"/>
  <c r="Z70" i="27"/>
  <c r="Y70" i="27"/>
  <c r="X70" i="27"/>
  <c r="W70" i="27"/>
  <c r="V70" i="27"/>
  <c r="U70" i="27"/>
  <c r="T70" i="27"/>
  <c r="S70" i="27"/>
  <c r="R70" i="27"/>
  <c r="Q70" i="27"/>
  <c r="P70" i="27"/>
  <c r="O70" i="27"/>
  <c r="N70" i="27"/>
  <c r="M70" i="27"/>
  <c r="L70" i="27"/>
  <c r="K70" i="27"/>
  <c r="J70" i="27"/>
  <c r="I70" i="27"/>
  <c r="H70" i="27"/>
  <c r="G70" i="27"/>
  <c r="F70" i="27"/>
  <c r="E70" i="27"/>
  <c r="D70" i="27"/>
  <c r="C70" i="27"/>
  <c r="A69" i="27"/>
  <c r="AG67" i="27"/>
  <c r="AF67" i="27"/>
  <c r="AE67" i="27"/>
  <c r="AD67" i="27"/>
  <c r="AC67" i="27"/>
  <c r="AB67" i="27"/>
  <c r="AA67" i="27"/>
  <c r="Z67" i="27"/>
  <c r="Y67" i="27"/>
  <c r="X67" i="27"/>
  <c r="W67" i="27"/>
  <c r="V67" i="27"/>
  <c r="U67" i="27"/>
  <c r="T67" i="27"/>
  <c r="S67" i="27"/>
  <c r="R67" i="27"/>
  <c r="Q67" i="27"/>
  <c r="P67" i="27"/>
  <c r="O67" i="27"/>
  <c r="N67" i="27"/>
  <c r="M67" i="27"/>
  <c r="L67" i="27"/>
  <c r="K67" i="27"/>
  <c r="J67" i="27"/>
  <c r="I67" i="27"/>
  <c r="H67" i="27"/>
  <c r="G67" i="27"/>
  <c r="F67" i="27"/>
  <c r="E67" i="27"/>
  <c r="D67" i="27"/>
  <c r="C67" i="27"/>
  <c r="A66" i="27"/>
  <c r="AG64" i="27"/>
  <c r="AF64" i="27"/>
  <c r="AE64" i="27"/>
  <c r="AD64" i="27"/>
  <c r="AC64" i="27"/>
  <c r="AB64" i="27"/>
  <c r="AA64" i="27"/>
  <c r="Z64" i="27"/>
  <c r="Y64" i="27"/>
  <c r="X64" i="27"/>
  <c r="W64" i="27"/>
  <c r="V64" i="27"/>
  <c r="U64" i="27"/>
  <c r="T64" i="27"/>
  <c r="S64" i="27"/>
  <c r="R64" i="27"/>
  <c r="Q64" i="27"/>
  <c r="P64" i="27"/>
  <c r="O64" i="27"/>
  <c r="N64" i="27"/>
  <c r="M64" i="27"/>
  <c r="L64" i="27"/>
  <c r="K64" i="27"/>
  <c r="J64" i="27"/>
  <c r="I64" i="27"/>
  <c r="H64" i="27"/>
  <c r="G64" i="27"/>
  <c r="F64" i="27"/>
  <c r="E64" i="27"/>
  <c r="D64" i="27"/>
  <c r="C64" i="27"/>
  <c r="A63" i="27"/>
  <c r="AG61" i="27"/>
  <c r="AF61" i="27"/>
  <c r="AE61" i="27"/>
  <c r="AD61" i="27"/>
  <c r="AC61" i="27"/>
  <c r="AB61" i="27"/>
  <c r="AA61" i="27"/>
  <c r="Z61" i="27"/>
  <c r="Y61" i="27"/>
  <c r="X61" i="27"/>
  <c r="W61" i="27"/>
  <c r="V61" i="27"/>
  <c r="U61" i="27"/>
  <c r="T61" i="27"/>
  <c r="S61" i="27"/>
  <c r="R61" i="27"/>
  <c r="Q61" i="27"/>
  <c r="P61" i="27"/>
  <c r="O61" i="27"/>
  <c r="N61" i="27"/>
  <c r="M61" i="27"/>
  <c r="L61" i="27"/>
  <c r="K61" i="27"/>
  <c r="J61" i="27"/>
  <c r="I61" i="27"/>
  <c r="H61" i="27"/>
  <c r="G61" i="27"/>
  <c r="F61" i="27"/>
  <c r="E61" i="27"/>
  <c r="D61" i="27"/>
  <c r="C61" i="27"/>
  <c r="A60" i="27"/>
  <c r="AG58" i="27"/>
  <c r="AF58" i="27"/>
  <c r="AE58" i="27"/>
  <c r="AD58" i="27"/>
  <c r="AC58" i="27"/>
  <c r="AB58" i="27"/>
  <c r="AA58" i="27"/>
  <c r="Z58" i="27"/>
  <c r="Y58" i="27"/>
  <c r="X58" i="27"/>
  <c r="W58" i="27"/>
  <c r="V58" i="27"/>
  <c r="U58" i="27"/>
  <c r="T58" i="27"/>
  <c r="S58" i="27"/>
  <c r="R58" i="27"/>
  <c r="Q58" i="27"/>
  <c r="P58" i="27"/>
  <c r="O58" i="27"/>
  <c r="N58" i="27"/>
  <c r="M58" i="27"/>
  <c r="L58" i="27"/>
  <c r="K58" i="27"/>
  <c r="J58" i="27"/>
  <c r="I58" i="27"/>
  <c r="H58" i="27"/>
  <c r="G58" i="27"/>
  <c r="F58" i="27"/>
  <c r="E58" i="27"/>
  <c r="D58" i="27"/>
  <c r="C58" i="27"/>
  <c r="A57" i="27"/>
  <c r="AG55" i="27"/>
  <c r="AF55" i="27"/>
  <c r="AE55" i="27"/>
  <c r="AD55" i="27"/>
  <c r="AC55" i="27"/>
  <c r="AB55" i="27"/>
  <c r="AA55" i="27"/>
  <c r="Z55" i="27"/>
  <c r="Y55" i="27"/>
  <c r="X55" i="27"/>
  <c r="W55" i="27"/>
  <c r="V55" i="27"/>
  <c r="U55" i="27"/>
  <c r="T55" i="27"/>
  <c r="S55" i="27"/>
  <c r="R55" i="27"/>
  <c r="Q55" i="27"/>
  <c r="P55" i="27"/>
  <c r="O55" i="27"/>
  <c r="N55" i="27"/>
  <c r="M55" i="27"/>
  <c r="L55" i="27"/>
  <c r="K55" i="27"/>
  <c r="J55" i="27"/>
  <c r="I55" i="27"/>
  <c r="H55" i="27"/>
  <c r="G55" i="27"/>
  <c r="F55" i="27"/>
  <c r="E55" i="27"/>
  <c r="D55" i="27"/>
  <c r="C55" i="27"/>
  <c r="A54" i="27"/>
  <c r="AG52" i="27"/>
  <c r="AF52" i="27"/>
  <c r="AE52" i="27"/>
  <c r="AD52" i="27"/>
  <c r="AC52" i="27"/>
  <c r="AB52" i="27"/>
  <c r="AA52" i="27"/>
  <c r="Z52" i="27"/>
  <c r="Y52" i="27"/>
  <c r="X52" i="27"/>
  <c r="W52" i="27"/>
  <c r="V52" i="27"/>
  <c r="U52" i="27"/>
  <c r="T52" i="27"/>
  <c r="S52" i="27"/>
  <c r="R52" i="27"/>
  <c r="Q52" i="27"/>
  <c r="P52" i="27"/>
  <c r="O52" i="27"/>
  <c r="N52" i="27"/>
  <c r="M52" i="27"/>
  <c r="L52" i="27"/>
  <c r="K52" i="27"/>
  <c r="J52" i="27"/>
  <c r="I52" i="27"/>
  <c r="H52" i="27"/>
  <c r="G52" i="27"/>
  <c r="F52" i="27"/>
  <c r="E52" i="27"/>
  <c r="D52" i="27"/>
  <c r="C52" i="27"/>
  <c r="A51" i="27"/>
  <c r="AG49" i="27"/>
  <c r="AF49" i="27"/>
  <c r="AE49" i="27"/>
  <c r="AD49" i="27"/>
  <c r="AC49" i="27"/>
  <c r="AB49" i="27"/>
  <c r="AA49" i="27"/>
  <c r="Z49" i="27"/>
  <c r="Y49" i="27"/>
  <c r="X49" i="27"/>
  <c r="W49" i="27"/>
  <c r="V49" i="27"/>
  <c r="U49" i="27"/>
  <c r="T49" i="27"/>
  <c r="S49" i="27"/>
  <c r="R49" i="27"/>
  <c r="Q49" i="27"/>
  <c r="P49" i="27"/>
  <c r="O49" i="27"/>
  <c r="N49" i="27"/>
  <c r="M49" i="27"/>
  <c r="L49" i="27"/>
  <c r="K49" i="27"/>
  <c r="J49" i="27"/>
  <c r="I49" i="27"/>
  <c r="H49" i="27"/>
  <c r="G49" i="27"/>
  <c r="F49" i="27"/>
  <c r="E49" i="27"/>
  <c r="D49" i="27"/>
  <c r="C49" i="27"/>
  <c r="A48" i="27"/>
  <c r="AG46" i="27"/>
  <c r="AF46" i="27"/>
  <c r="AE46" i="27"/>
  <c r="AD46" i="27"/>
  <c r="AC46" i="27"/>
  <c r="AB46" i="27"/>
  <c r="AA46" i="27"/>
  <c r="Z46" i="27"/>
  <c r="Y46" i="27"/>
  <c r="X46" i="27"/>
  <c r="W46" i="27"/>
  <c r="V46" i="27"/>
  <c r="U46" i="27"/>
  <c r="T46" i="27"/>
  <c r="S46" i="27"/>
  <c r="R46" i="27"/>
  <c r="Q46" i="27"/>
  <c r="P46" i="27"/>
  <c r="O46" i="27"/>
  <c r="N46" i="27"/>
  <c r="M46" i="27"/>
  <c r="L46" i="27"/>
  <c r="K46" i="27"/>
  <c r="J46" i="27"/>
  <c r="I46" i="27"/>
  <c r="H46" i="27"/>
  <c r="G46" i="27"/>
  <c r="F46" i="27"/>
  <c r="E46" i="27"/>
  <c r="D46" i="27"/>
  <c r="C46" i="27"/>
  <c r="A45" i="27"/>
  <c r="AG43" i="27"/>
  <c r="AF43" i="27"/>
  <c r="AE43" i="27"/>
  <c r="AD43" i="27"/>
  <c r="AC43" i="27"/>
  <c r="AB43" i="27"/>
  <c r="AA43" i="27"/>
  <c r="Z43" i="27"/>
  <c r="Y43" i="27"/>
  <c r="X43" i="27"/>
  <c r="W43" i="27"/>
  <c r="V43" i="27"/>
  <c r="U43" i="27"/>
  <c r="T43" i="27"/>
  <c r="S43" i="27"/>
  <c r="R43" i="27"/>
  <c r="Q43" i="27"/>
  <c r="P43" i="27"/>
  <c r="O43" i="27"/>
  <c r="N43" i="27"/>
  <c r="M43" i="27"/>
  <c r="L43" i="27"/>
  <c r="K43" i="27"/>
  <c r="J43" i="27"/>
  <c r="I43" i="27"/>
  <c r="H43" i="27"/>
  <c r="G43" i="27"/>
  <c r="F43" i="27"/>
  <c r="E43" i="27"/>
  <c r="D43" i="27"/>
  <c r="C43" i="27"/>
  <c r="A42" i="27"/>
  <c r="AG40" i="27"/>
  <c r="AF40" i="27"/>
  <c r="AE40" i="27"/>
  <c r="AD40" i="27"/>
  <c r="AC40" i="27"/>
  <c r="AB40" i="27"/>
  <c r="AA40" i="27"/>
  <c r="Z40" i="27"/>
  <c r="Y40" i="27"/>
  <c r="X40" i="27"/>
  <c r="W40" i="27"/>
  <c r="V40" i="27"/>
  <c r="U40" i="27"/>
  <c r="T40" i="27"/>
  <c r="S40" i="27"/>
  <c r="R40" i="27"/>
  <c r="Q40" i="27"/>
  <c r="P40" i="27"/>
  <c r="O40" i="27"/>
  <c r="N40" i="27"/>
  <c r="M40" i="27"/>
  <c r="L40" i="27"/>
  <c r="K40" i="27"/>
  <c r="J40" i="27"/>
  <c r="I40" i="27"/>
  <c r="H40" i="27"/>
  <c r="G40" i="27"/>
  <c r="F40" i="27"/>
  <c r="E40" i="27"/>
  <c r="D40" i="27"/>
  <c r="C40" i="27"/>
  <c r="A39" i="27"/>
  <c r="AG37" i="27"/>
  <c r="AF37" i="27"/>
  <c r="AE37" i="27"/>
  <c r="AD37" i="27"/>
  <c r="AC37" i="27"/>
  <c r="AB37" i="27"/>
  <c r="AA37" i="27"/>
  <c r="Z37" i="27"/>
  <c r="Y37" i="27"/>
  <c r="X37" i="27"/>
  <c r="W37" i="27"/>
  <c r="V37" i="27"/>
  <c r="U37" i="27"/>
  <c r="T37" i="27"/>
  <c r="S37" i="27"/>
  <c r="R37" i="27"/>
  <c r="Q37" i="27"/>
  <c r="P37" i="27"/>
  <c r="O37" i="27"/>
  <c r="N37" i="27"/>
  <c r="M37" i="27"/>
  <c r="L37" i="27"/>
  <c r="K37" i="27"/>
  <c r="J37" i="27"/>
  <c r="I37" i="27"/>
  <c r="H37" i="27"/>
  <c r="G37" i="27"/>
  <c r="F37" i="27"/>
  <c r="E37" i="27"/>
  <c r="D37" i="27"/>
  <c r="C37" i="27"/>
  <c r="A36" i="27"/>
  <c r="AG34" i="27"/>
  <c r="AF34" i="27"/>
  <c r="AE34" i="27"/>
  <c r="AD34" i="27"/>
  <c r="AC34" i="27"/>
  <c r="AB34" i="27"/>
  <c r="AA34" i="27"/>
  <c r="Z34" i="27"/>
  <c r="Y34" i="27"/>
  <c r="X34" i="27"/>
  <c r="W34" i="27"/>
  <c r="V34" i="27"/>
  <c r="U34" i="27"/>
  <c r="T34" i="27"/>
  <c r="S34" i="27"/>
  <c r="R34" i="27"/>
  <c r="Q34" i="27"/>
  <c r="P34" i="27"/>
  <c r="O34" i="27"/>
  <c r="N34" i="27"/>
  <c r="M34" i="27"/>
  <c r="L34" i="27"/>
  <c r="K34" i="27"/>
  <c r="J34" i="27"/>
  <c r="I34" i="27"/>
  <c r="H34" i="27"/>
  <c r="G34" i="27"/>
  <c r="F34" i="27"/>
  <c r="E34" i="27"/>
  <c r="D34" i="27"/>
  <c r="C34" i="27"/>
  <c r="A33" i="27"/>
  <c r="AG31" i="27"/>
  <c r="AF31" i="27"/>
  <c r="AE31" i="27"/>
  <c r="AD31" i="27"/>
  <c r="AC31" i="27"/>
  <c r="AB31" i="27"/>
  <c r="AA31" i="27"/>
  <c r="Z31" i="27"/>
  <c r="Y31" i="27"/>
  <c r="X31" i="27"/>
  <c r="W31" i="27"/>
  <c r="V31" i="27"/>
  <c r="U31" i="27"/>
  <c r="T31" i="27"/>
  <c r="S31" i="27"/>
  <c r="R31" i="27"/>
  <c r="Q31" i="27"/>
  <c r="P31" i="27"/>
  <c r="O31" i="27"/>
  <c r="N31" i="27"/>
  <c r="M31" i="27"/>
  <c r="L31" i="27"/>
  <c r="K31" i="27"/>
  <c r="J31" i="27"/>
  <c r="I31" i="27"/>
  <c r="H31" i="27"/>
  <c r="G31" i="27"/>
  <c r="F31" i="27"/>
  <c r="E31" i="27"/>
  <c r="D31" i="27"/>
  <c r="C31" i="27"/>
  <c r="A30" i="27"/>
  <c r="AG28" i="27"/>
  <c r="AF28" i="27"/>
  <c r="AE28" i="27"/>
  <c r="AD28" i="27"/>
  <c r="AC28" i="27"/>
  <c r="AB28" i="27"/>
  <c r="AA28" i="27"/>
  <c r="Z28" i="27"/>
  <c r="Y28" i="27"/>
  <c r="X28" i="27"/>
  <c r="W28" i="27"/>
  <c r="V28" i="27"/>
  <c r="U28" i="27"/>
  <c r="T28" i="27"/>
  <c r="S28" i="27"/>
  <c r="R28" i="27"/>
  <c r="Q28" i="27"/>
  <c r="P28" i="27"/>
  <c r="O28" i="27"/>
  <c r="N28" i="27"/>
  <c r="M28" i="27"/>
  <c r="L28" i="27"/>
  <c r="K28" i="27"/>
  <c r="J28" i="27"/>
  <c r="I28" i="27"/>
  <c r="H28" i="27"/>
  <c r="G28" i="27"/>
  <c r="F28" i="27"/>
  <c r="E28" i="27"/>
  <c r="D28" i="27"/>
  <c r="C28" i="27"/>
  <c r="A27" i="27"/>
  <c r="A26" i="27"/>
  <c r="AG25" i="27"/>
  <c r="AF25" i="27"/>
  <c r="AE25" i="27"/>
  <c r="AD25" i="27"/>
  <c r="AC25" i="27"/>
  <c r="AB25" i="27"/>
  <c r="AA25" i="27"/>
  <c r="Z25" i="27"/>
  <c r="Y25" i="27"/>
  <c r="X25" i="27"/>
  <c r="W25" i="27"/>
  <c r="V25" i="27"/>
  <c r="U25" i="27"/>
  <c r="T25" i="27"/>
  <c r="R25" i="27"/>
  <c r="Q25" i="27"/>
  <c r="P25" i="27"/>
  <c r="O25" i="27"/>
  <c r="N25" i="27"/>
  <c r="M25" i="27"/>
  <c r="L25" i="27"/>
  <c r="K25" i="27"/>
  <c r="J25" i="27"/>
  <c r="I25" i="27"/>
  <c r="H25" i="27"/>
  <c r="G25" i="27"/>
  <c r="F25" i="27"/>
  <c r="E25" i="27"/>
  <c r="D25" i="27"/>
  <c r="C25" i="27"/>
  <c r="AH25" i="27" s="1"/>
  <c r="A24" i="27"/>
  <c r="A23" i="27"/>
  <c r="AG22" i="27"/>
  <c r="AF22" i="27"/>
  <c r="AE22" i="27"/>
  <c r="AD22" i="27"/>
  <c r="AC22" i="27"/>
  <c r="AB22" i="27"/>
  <c r="AA22" i="27"/>
  <c r="Z22" i="27"/>
  <c r="Y22" i="27"/>
  <c r="X22" i="27"/>
  <c r="W22" i="27"/>
  <c r="V22" i="27"/>
  <c r="U22" i="27"/>
  <c r="T22" i="27"/>
  <c r="S22" i="27"/>
  <c r="R22" i="27"/>
  <c r="Q22" i="27"/>
  <c r="P22" i="27"/>
  <c r="O22" i="27"/>
  <c r="N22" i="27"/>
  <c r="M22" i="27"/>
  <c r="L22" i="27"/>
  <c r="K22" i="27"/>
  <c r="J22" i="27"/>
  <c r="I22" i="27"/>
  <c r="H22" i="27"/>
  <c r="G22" i="27"/>
  <c r="F22" i="27"/>
  <c r="E22" i="27"/>
  <c r="D22" i="27"/>
  <c r="C22" i="27"/>
  <c r="A21" i="27"/>
  <c r="A20" i="27"/>
  <c r="AG19" i="27"/>
  <c r="AF19" i="27"/>
  <c r="AE19" i="27"/>
  <c r="AD19" i="27"/>
  <c r="AC19" i="27"/>
  <c r="AB19" i="27"/>
  <c r="AA19" i="27"/>
  <c r="Z19" i="27"/>
  <c r="Y19" i="27"/>
  <c r="X19" i="27"/>
  <c r="W19" i="27"/>
  <c r="V19" i="27"/>
  <c r="U19" i="27"/>
  <c r="T19" i="27"/>
  <c r="S19" i="27"/>
  <c r="R19" i="27"/>
  <c r="Q19" i="27"/>
  <c r="P19" i="27"/>
  <c r="O19" i="27"/>
  <c r="N19" i="27"/>
  <c r="M19" i="27"/>
  <c r="L19" i="27"/>
  <c r="K19" i="27"/>
  <c r="J19" i="27"/>
  <c r="I19" i="27"/>
  <c r="H19" i="27"/>
  <c r="G19" i="27"/>
  <c r="F19" i="27"/>
  <c r="E19" i="27"/>
  <c r="AH19" i="27" s="1"/>
  <c r="X8" i="2" s="1"/>
  <c r="D19" i="27"/>
  <c r="C19" i="27"/>
  <c r="A18" i="27"/>
  <c r="A17" i="27"/>
  <c r="AG16" i="27"/>
  <c r="AF16" i="27"/>
  <c r="AE16" i="27"/>
  <c r="AD16" i="27"/>
  <c r="AC16" i="27"/>
  <c r="AB16" i="27"/>
  <c r="AA16" i="27"/>
  <c r="Z16" i="27"/>
  <c r="Y16" i="27"/>
  <c r="X16" i="27"/>
  <c r="W16" i="27"/>
  <c r="V16" i="27"/>
  <c r="U16" i="27"/>
  <c r="T16" i="27"/>
  <c r="S16" i="27"/>
  <c r="R16" i="27"/>
  <c r="Q16" i="27"/>
  <c r="P16" i="27"/>
  <c r="O16" i="27"/>
  <c r="N16" i="27"/>
  <c r="M16" i="27"/>
  <c r="L16" i="27"/>
  <c r="K16" i="27"/>
  <c r="J16" i="27"/>
  <c r="I16" i="27"/>
  <c r="H16" i="27"/>
  <c r="G16" i="27"/>
  <c r="F16" i="27"/>
  <c r="E16" i="27"/>
  <c r="D16" i="27"/>
  <c r="C16" i="27"/>
  <c r="A15" i="27"/>
  <c r="A14" i="27"/>
  <c r="AG13" i="27"/>
  <c r="AF13" i="27"/>
  <c r="AE13" i="27"/>
  <c r="AD13" i="27"/>
  <c r="AC13" i="27"/>
  <c r="AB13" i="27"/>
  <c r="AA13" i="27"/>
  <c r="Z13" i="27"/>
  <c r="Y13" i="27"/>
  <c r="X13" i="27"/>
  <c r="W13" i="27"/>
  <c r="V13" i="27"/>
  <c r="U13" i="27"/>
  <c r="T13" i="27"/>
  <c r="S13" i="27"/>
  <c r="R13" i="27"/>
  <c r="Q13" i="27"/>
  <c r="P13" i="27"/>
  <c r="O13" i="27"/>
  <c r="N13" i="27"/>
  <c r="M13" i="27"/>
  <c r="L13" i="27"/>
  <c r="K13" i="27"/>
  <c r="J13" i="27"/>
  <c r="I13" i="27"/>
  <c r="H13" i="27"/>
  <c r="G13" i="27"/>
  <c r="F13" i="27"/>
  <c r="E13" i="27"/>
  <c r="D13" i="27"/>
  <c r="C13" i="27"/>
  <c r="AH13" i="27" s="1"/>
  <c r="X6" i="2" s="1"/>
  <c r="A12" i="27"/>
  <c r="A11" i="27"/>
  <c r="AG10" i="27"/>
  <c r="AF10" i="27"/>
  <c r="AE10" i="27"/>
  <c r="AD10" i="27"/>
  <c r="AC10" i="27"/>
  <c r="AB10" i="27"/>
  <c r="AA10" i="27"/>
  <c r="Z10" i="27"/>
  <c r="Y10" i="27"/>
  <c r="X10" i="27"/>
  <c r="W10" i="27"/>
  <c r="V10" i="27"/>
  <c r="U10" i="27"/>
  <c r="T10" i="27"/>
  <c r="S10" i="27"/>
  <c r="R10" i="27"/>
  <c r="Q10" i="27"/>
  <c r="P10" i="27"/>
  <c r="O10" i="27"/>
  <c r="N10" i="27"/>
  <c r="M10" i="27"/>
  <c r="L10" i="27"/>
  <c r="K10" i="27"/>
  <c r="J10" i="27"/>
  <c r="I10" i="27"/>
  <c r="H10" i="27"/>
  <c r="G10" i="27"/>
  <c r="F10" i="27"/>
  <c r="E10" i="27"/>
  <c r="D10" i="27"/>
  <c r="C10" i="27"/>
  <c r="A9" i="27"/>
  <c r="A8" i="27"/>
  <c r="AG7" i="27"/>
  <c r="AF7" i="27"/>
  <c r="AE7" i="27"/>
  <c r="AD7" i="27"/>
  <c r="AC7" i="27"/>
  <c r="AB7" i="27"/>
  <c r="AA7" i="27"/>
  <c r="Z7" i="27"/>
  <c r="Y7" i="27"/>
  <c r="X7" i="27"/>
  <c r="W7" i="27"/>
  <c r="V7" i="27"/>
  <c r="U7" i="27"/>
  <c r="T7" i="27"/>
  <c r="S7" i="27"/>
  <c r="R7" i="27"/>
  <c r="Q7" i="27"/>
  <c r="O7" i="27"/>
  <c r="N7" i="27"/>
  <c r="M7" i="27"/>
  <c r="L7" i="27"/>
  <c r="K7" i="27"/>
  <c r="J7" i="27"/>
  <c r="I7" i="27"/>
  <c r="G7" i="27"/>
  <c r="F7" i="27"/>
  <c r="E7" i="27"/>
  <c r="D7" i="27"/>
  <c r="C7" i="27"/>
  <c r="A6" i="27"/>
  <c r="A5" i="27"/>
  <c r="AG4" i="27"/>
  <c r="AF4" i="27"/>
  <c r="AE4" i="27"/>
  <c r="AD4" i="27"/>
  <c r="AC4" i="27"/>
  <c r="AB4" i="27"/>
  <c r="AA4" i="27"/>
  <c r="Z4" i="27"/>
  <c r="Y4" i="27"/>
  <c r="X4" i="27"/>
  <c r="W4" i="27"/>
  <c r="V4" i="27"/>
  <c r="U4" i="27"/>
  <c r="T4" i="27"/>
  <c r="S4" i="27"/>
  <c r="R4" i="27"/>
  <c r="Q4" i="27"/>
  <c r="P4" i="27"/>
  <c r="O4" i="27"/>
  <c r="N4" i="27"/>
  <c r="M4" i="27"/>
  <c r="L4" i="27"/>
  <c r="K4" i="27"/>
  <c r="J4" i="27"/>
  <c r="I4" i="27"/>
  <c r="H4" i="27"/>
  <c r="G4" i="27"/>
  <c r="F4" i="27"/>
  <c r="E4" i="27"/>
  <c r="D4" i="27"/>
  <c r="C4" i="27"/>
  <c r="A3" i="27"/>
  <c r="A2" i="27"/>
  <c r="AH37" i="27" l="1"/>
  <c r="X14" i="2" s="1"/>
  <c r="AH61" i="27"/>
  <c r="X22" i="2" s="1"/>
  <c r="AH28" i="27"/>
  <c r="AH40" i="27"/>
  <c r="X15" i="2" s="1"/>
  <c r="AH64" i="27"/>
  <c r="X23" i="2" s="1"/>
  <c r="AH16" i="27"/>
  <c r="X7" i="2" s="1"/>
  <c r="AH46" i="27"/>
  <c r="X17" i="2" s="1"/>
  <c r="AH4" i="27"/>
  <c r="X3" i="2" s="1"/>
  <c r="AH55" i="27"/>
  <c r="X20" i="2" s="1"/>
  <c r="AH79" i="27"/>
  <c r="X28" i="2" s="1"/>
  <c r="AH43" i="27"/>
  <c r="X16" i="2" s="1"/>
  <c r="AH106" i="27"/>
  <c r="X37" i="2" s="1"/>
  <c r="AH31" i="27"/>
  <c r="X12" i="2" s="1"/>
  <c r="AH103" i="27"/>
  <c r="X36" i="2" s="1"/>
  <c r="AH67" i="27"/>
  <c r="X24" i="2" s="1"/>
  <c r="AH109" i="27"/>
  <c r="X38" i="2" s="1"/>
  <c r="AH100" i="27"/>
  <c r="X35" i="2" s="1"/>
  <c r="AH97" i="27"/>
  <c r="X34" i="2" s="1"/>
  <c r="AH94" i="27"/>
  <c r="X33" i="2" s="1"/>
  <c r="AH91" i="27"/>
  <c r="X32" i="2" s="1"/>
  <c r="AH88" i="27"/>
  <c r="X31" i="2" s="1"/>
  <c r="AH76" i="27"/>
  <c r="X27" i="2" s="1"/>
  <c r="AH73" i="27"/>
  <c r="X26" i="2" s="1"/>
  <c r="AH58" i="27"/>
  <c r="X21" i="2" s="1"/>
  <c r="AH70" i="27"/>
  <c r="X25" i="2" s="1"/>
  <c r="AH52" i="27"/>
  <c r="X19" i="2" s="1"/>
  <c r="AH49" i="27"/>
  <c r="X18" i="2" s="1"/>
  <c r="AH34" i="27"/>
  <c r="X13" i="2" s="1"/>
  <c r="AG116" i="27"/>
  <c r="AF116" i="27"/>
  <c r="AH22" i="27"/>
  <c r="X9" i="2" s="1"/>
  <c r="AH10" i="27"/>
  <c r="X5" i="2" s="1"/>
  <c r="C116" i="27"/>
  <c r="G116" i="27"/>
  <c r="K116" i="27"/>
  <c r="O116" i="27"/>
  <c r="S116" i="27"/>
  <c r="W116" i="27"/>
  <c r="AA116" i="27"/>
  <c r="D116" i="27"/>
  <c r="H116" i="27"/>
  <c r="L116" i="27"/>
  <c r="P116" i="27"/>
  <c r="T116" i="27"/>
  <c r="X116" i="27"/>
  <c r="AB116" i="27"/>
  <c r="AH7" i="27"/>
  <c r="X4" i="2" s="1"/>
  <c r="E116" i="27"/>
  <c r="I116" i="27"/>
  <c r="M116" i="27"/>
  <c r="Q116" i="27"/>
  <c r="U116" i="27"/>
  <c r="Y116" i="27"/>
  <c r="AC116" i="27"/>
  <c r="J116" i="27"/>
  <c r="N116" i="27"/>
  <c r="R116" i="27"/>
  <c r="V116" i="27"/>
  <c r="Z116" i="27"/>
  <c r="AD116" i="27"/>
  <c r="AH85" i="27"/>
  <c r="X30" i="2" s="1"/>
  <c r="AH82" i="27"/>
  <c r="X29" i="2" s="1"/>
  <c r="F116" i="27"/>
  <c r="AE85" i="27"/>
  <c r="AE116" i="27" s="1"/>
  <c r="W40" i="2"/>
  <c r="W39" i="2"/>
  <c r="AG115" i="26"/>
  <c r="AF115" i="26"/>
  <c r="AE115" i="26"/>
  <c r="AD115" i="26"/>
  <c r="AC115" i="26"/>
  <c r="AB115" i="26"/>
  <c r="AA115" i="26"/>
  <c r="Z115" i="26"/>
  <c r="Y115" i="26"/>
  <c r="X115" i="26"/>
  <c r="W115" i="26"/>
  <c r="V115" i="26"/>
  <c r="U115" i="26"/>
  <c r="T115" i="26"/>
  <c r="S115" i="26"/>
  <c r="R115" i="26"/>
  <c r="Q115" i="26"/>
  <c r="P115" i="26"/>
  <c r="O115" i="26"/>
  <c r="N115" i="26"/>
  <c r="M115" i="26"/>
  <c r="L115" i="26"/>
  <c r="K115" i="26"/>
  <c r="J115" i="26"/>
  <c r="I115" i="26"/>
  <c r="H115" i="26"/>
  <c r="G115" i="26"/>
  <c r="F115" i="26"/>
  <c r="E115" i="26"/>
  <c r="D115" i="26"/>
  <c r="C115" i="26"/>
  <c r="AH115" i="26" s="1"/>
  <c r="A114" i="26"/>
  <c r="AG112" i="26"/>
  <c r="AF112" i="26"/>
  <c r="AE112" i="26"/>
  <c r="AD112" i="26"/>
  <c r="AC112" i="26"/>
  <c r="AB112" i="26"/>
  <c r="AA112" i="26"/>
  <c r="Z112" i="26"/>
  <c r="Y112" i="26"/>
  <c r="X112" i="26"/>
  <c r="W112" i="26"/>
  <c r="V112" i="26"/>
  <c r="U112" i="26"/>
  <c r="T112" i="26"/>
  <c r="S112" i="26"/>
  <c r="R112" i="26"/>
  <c r="Q112" i="26"/>
  <c r="P112" i="26"/>
  <c r="O112" i="26"/>
  <c r="N112" i="26"/>
  <c r="M112" i="26"/>
  <c r="L112" i="26"/>
  <c r="K112" i="26"/>
  <c r="J112" i="26"/>
  <c r="I112" i="26"/>
  <c r="H112" i="26"/>
  <c r="G112" i="26"/>
  <c r="F112" i="26"/>
  <c r="E112" i="26"/>
  <c r="D112" i="26"/>
  <c r="C112" i="26"/>
  <c r="AH112" i="26" s="1"/>
  <c r="A111" i="26"/>
  <c r="X1" i="2" l="1"/>
  <c r="AG109" i="26"/>
  <c r="AF109" i="26"/>
  <c r="AE109" i="26"/>
  <c r="AD109" i="26"/>
  <c r="AC109" i="26"/>
  <c r="AB109" i="26"/>
  <c r="AA109" i="26"/>
  <c r="Z109" i="26"/>
  <c r="Y109" i="26"/>
  <c r="X109" i="26"/>
  <c r="W109" i="26"/>
  <c r="V109" i="26"/>
  <c r="U109" i="26"/>
  <c r="T109" i="26"/>
  <c r="S109" i="26"/>
  <c r="R109" i="26"/>
  <c r="Q109" i="26"/>
  <c r="P109" i="26"/>
  <c r="O109" i="26"/>
  <c r="N109" i="26"/>
  <c r="M109" i="26"/>
  <c r="L109" i="26"/>
  <c r="K109" i="26"/>
  <c r="J109" i="26"/>
  <c r="I109" i="26"/>
  <c r="H109" i="26"/>
  <c r="G109" i="26"/>
  <c r="F109" i="26"/>
  <c r="E109" i="26"/>
  <c r="D109" i="26"/>
  <c r="C109" i="26"/>
  <c r="A108" i="26"/>
  <c r="AG106" i="26"/>
  <c r="AF106" i="26"/>
  <c r="AE106" i="26"/>
  <c r="AD106" i="26"/>
  <c r="AC106" i="26"/>
  <c r="AB106" i="26"/>
  <c r="AA106" i="26"/>
  <c r="Z106" i="26"/>
  <c r="Y106" i="26"/>
  <c r="X106" i="26"/>
  <c r="W106" i="26"/>
  <c r="V106" i="26"/>
  <c r="U106" i="26"/>
  <c r="T106" i="26"/>
  <c r="S106" i="26"/>
  <c r="R106" i="26"/>
  <c r="Q106" i="26"/>
  <c r="P106" i="26"/>
  <c r="O106" i="26"/>
  <c r="N106" i="26"/>
  <c r="M106" i="26"/>
  <c r="L106" i="26"/>
  <c r="K106" i="26"/>
  <c r="J106" i="26"/>
  <c r="I106" i="26"/>
  <c r="H106" i="26"/>
  <c r="G106" i="26"/>
  <c r="F106" i="26"/>
  <c r="E106" i="26"/>
  <c r="D106" i="26"/>
  <c r="C106" i="26"/>
  <c r="A105" i="26"/>
  <c r="AH109" i="26" l="1"/>
  <c r="W38" i="2" s="1"/>
  <c r="AH106" i="26"/>
  <c r="W37" i="2" s="1"/>
  <c r="D40" i="26"/>
  <c r="W11" i="2" l="1"/>
  <c r="W10" i="2"/>
  <c r="W8" i="2"/>
  <c r="AG103" i="26"/>
  <c r="AF103" i="26"/>
  <c r="AE103" i="26"/>
  <c r="AD103" i="26"/>
  <c r="AC103" i="26"/>
  <c r="AB103" i="26"/>
  <c r="AA103" i="26"/>
  <c r="Z103" i="26"/>
  <c r="Y103" i="26"/>
  <c r="X103" i="26"/>
  <c r="W103" i="26"/>
  <c r="V103" i="26"/>
  <c r="U103" i="26"/>
  <c r="T103" i="26"/>
  <c r="S103" i="26"/>
  <c r="R103" i="26"/>
  <c r="Q103" i="26"/>
  <c r="P103" i="26"/>
  <c r="O103" i="26"/>
  <c r="N103" i="26"/>
  <c r="M103" i="26"/>
  <c r="L103" i="26"/>
  <c r="K103" i="26"/>
  <c r="J103" i="26"/>
  <c r="I103" i="26"/>
  <c r="H103" i="26"/>
  <c r="G103" i="26"/>
  <c r="F103" i="26"/>
  <c r="E103" i="26"/>
  <c r="D103" i="26"/>
  <c r="C103" i="26"/>
  <c r="A102" i="26"/>
  <c r="AG100" i="26"/>
  <c r="AF100" i="26"/>
  <c r="AE100" i="26"/>
  <c r="AD100" i="26"/>
  <c r="AC100" i="26"/>
  <c r="AB100" i="26"/>
  <c r="AA100" i="26"/>
  <c r="Z100" i="26"/>
  <c r="Y100" i="26"/>
  <c r="X100" i="26"/>
  <c r="W100" i="26"/>
  <c r="V100" i="26"/>
  <c r="U100" i="26"/>
  <c r="T100" i="26"/>
  <c r="S100" i="26"/>
  <c r="R100" i="26"/>
  <c r="Q100" i="26"/>
  <c r="P100" i="26"/>
  <c r="O100" i="26"/>
  <c r="N100" i="26"/>
  <c r="M100" i="26"/>
  <c r="L100" i="26"/>
  <c r="K100" i="26"/>
  <c r="J100" i="26"/>
  <c r="I100" i="26"/>
  <c r="H100" i="26"/>
  <c r="G100" i="26"/>
  <c r="F100" i="26"/>
  <c r="E100" i="26"/>
  <c r="D100" i="26"/>
  <c r="C100" i="26"/>
  <c r="A99" i="26"/>
  <c r="AG97" i="26"/>
  <c r="AF97" i="26"/>
  <c r="AE97" i="26"/>
  <c r="AD97" i="26"/>
  <c r="AC97" i="26"/>
  <c r="AB97" i="26"/>
  <c r="AA97" i="26"/>
  <c r="Z97" i="26"/>
  <c r="Y97" i="26"/>
  <c r="X97" i="26"/>
  <c r="W97" i="26"/>
  <c r="V97" i="26"/>
  <c r="U97" i="26"/>
  <c r="T97" i="26"/>
  <c r="S97" i="26"/>
  <c r="R97" i="26"/>
  <c r="Q97" i="26"/>
  <c r="P97" i="26"/>
  <c r="O97" i="26"/>
  <c r="N97" i="26"/>
  <c r="M97" i="26"/>
  <c r="L97" i="26"/>
  <c r="K97" i="26"/>
  <c r="J97" i="26"/>
  <c r="I97" i="26"/>
  <c r="H97" i="26"/>
  <c r="G97" i="26"/>
  <c r="F97" i="26"/>
  <c r="E97" i="26"/>
  <c r="D97" i="26"/>
  <c r="C97" i="26"/>
  <c r="A96" i="26"/>
  <c r="AG94" i="26"/>
  <c r="AF94" i="26"/>
  <c r="AE94" i="26"/>
  <c r="AD94" i="26"/>
  <c r="AC94" i="26"/>
  <c r="AB94" i="26"/>
  <c r="AA94" i="26"/>
  <c r="Z94" i="26"/>
  <c r="Y94" i="26"/>
  <c r="X94" i="26"/>
  <c r="W94" i="26"/>
  <c r="V94" i="26"/>
  <c r="U94" i="26"/>
  <c r="T94" i="26"/>
  <c r="S94" i="26"/>
  <c r="R94" i="26"/>
  <c r="Q94" i="26"/>
  <c r="P94" i="26"/>
  <c r="O94" i="26"/>
  <c r="N94" i="26"/>
  <c r="M94" i="26"/>
  <c r="L94" i="26"/>
  <c r="K94" i="26"/>
  <c r="J94" i="26"/>
  <c r="I94" i="26"/>
  <c r="H94" i="26"/>
  <c r="G94" i="26"/>
  <c r="F94" i="26"/>
  <c r="E94" i="26"/>
  <c r="D94" i="26"/>
  <c r="C94" i="26"/>
  <c r="A93" i="26"/>
  <c r="AG91" i="26"/>
  <c r="AF91" i="26"/>
  <c r="AE91" i="26"/>
  <c r="AD91" i="26"/>
  <c r="AC91" i="26"/>
  <c r="AB91" i="26"/>
  <c r="AA91" i="26"/>
  <c r="Z91" i="26"/>
  <c r="Y91" i="26"/>
  <c r="X91" i="26"/>
  <c r="W91" i="26"/>
  <c r="V91" i="26"/>
  <c r="U91" i="26"/>
  <c r="T91" i="26"/>
  <c r="S91" i="26"/>
  <c r="R91" i="26"/>
  <c r="Q91" i="26"/>
  <c r="P91" i="26"/>
  <c r="O91" i="26"/>
  <c r="N91" i="26"/>
  <c r="M91" i="26"/>
  <c r="L91" i="26"/>
  <c r="K91" i="26"/>
  <c r="J91" i="26"/>
  <c r="I91" i="26"/>
  <c r="H91" i="26"/>
  <c r="G91" i="26"/>
  <c r="F91" i="26"/>
  <c r="E91" i="26"/>
  <c r="D91" i="26"/>
  <c r="C91" i="26"/>
  <c r="A90" i="26"/>
  <c r="AG88" i="26"/>
  <c r="AF88" i="26"/>
  <c r="AE88" i="26"/>
  <c r="AD88" i="26"/>
  <c r="AC88" i="26"/>
  <c r="AB88" i="26"/>
  <c r="AA88" i="26"/>
  <c r="Z88" i="26"/>
  <c r="Y88" i="26"/>
  <c r="X88" i="26"/>
  <c r="W88" i="26"/>
  <c r="V88" i="26"/>
  <c r="U88" i="26"/>
  <c r="T88" i="26"/>
  <c r="S88" i="26"/>
  <c r="R88" i="26"/>
  <c r="Q88" i="26"/>
  <c r="P88" i="26"/>
  <c r="O88" i="26"/>
  <c r="N88" i="26"/>
  <c r="M88" i="26"/>
  <c r="L88" i="26"/>
  <c r="K88" i="26"/>
  <c r="J88" i="26"/>
  <c r="I88" i="26"/>
  <c r="H88" i="26"/>
  <c r="G88" i="26"/>
  <c r="F88" i="26"/>
  <c r="E88" i="26"/>
  <c r="D88" i="26"/>
  <c r="C88" i="26"/>
  <c r="A87" i="26"/>
  <c r="AG85" i="26"/>
  <c r="AF85" i="26"/>
  <c r="AD85" i="26"/>
  <c r="AC85" i="26"/>
  <c r="AB85" i="26"/>
  <c r="AA85" i="26"/>
  <c r="Z85" i="26"/>
  <c r="Y85" i="26"/>
  <c r="X85" i="26"/>
  <c r="W85" i="26"/>
  <c r="V85" i="26"/>
  <c r="U85" i="26"/>
  <c r="T85" i="26"/>
  <c r="S85" i="26"/>
  <c r="R85" i="26"/>
  <c r="Q85" i="26"/>
  <c r="P85" i="26"/>
  <c r="O85" i="26"/>
  <c r="N85" i="26"/>
  <c r="M85" i="26"/>
  <c r="L85" i="26"/>
  <c r="K85" i="26"/>
  <c r="J85" i="26"/>
  <c r="I85" i="26"/>
  <c r="H85" i="26"/>
  <c r="G85" i="26"/>
  <c r="F85" i="26"/>
  <c r="E85" i="26"/>
  <c r="D85" i="26"/>
  <c r="C85" i="26"/>
  <c r="A84" i="26"/>
  <c r="AG82" i="26"/>
  <c r="AF82" i="26"/>
  <c r="AD82" i="26"/>
  <c r="AC82" i="26"/>
  <c r="AB82" i="26"/>
  <c r="AA82" i="26"/>
  <c r="Z82" i="26"/>
  <c r="Y82" i="26"/>
  <c r="X82" i="26"/>
  <c r="W82" i="26"/>
  <c r="V82" i="26"/>
  <c r="U82" i="26"/>
  <c r="T82" i="26"/>
  <c r="S82" i="26"/>
  <c r="R82" i="26"/>
  <c r="Q82" i="26"/>
  <c r="P82" i="26"/>
  <c r="O82" i="26"/>
  <c r="N82" i="26"/>
  <c r="M82" i="26"/>
  <c r="L82" i="26"/>
  <c r="K82" i="26"/>
  <c r="J82" i="26"/>
  <c r="I82" i="26"/>
  <c r="H82" i="26"/>
  <c r="G82" i="26"/>
  <c r="F82" i="26"/>
  <c r="E82" i="26"/>
  <c r="D82" i="26"/>
  <c r="C82" i="26"/>
  <c r="A81" i="26"/>
  <c r="AG79" i="26"/>
  <c r="AF79" i="26"/>
  <c r="AE79" i="26"/>
  <c r="AD79" i="26"/>
  <c r="AC79" i="26"/>
  <c r="AB79" i="26"/>
  <c r="AA79" i="26"/>
  <c r="Z79" i="26"/>
  <c r="Y79" i="26"/>
  <c r="X79" i="26"/>
  <c r="W79" i="26"/>
  <c r="V79" i="26"/>
  <c r="U79" i="26"/>
  <c r="T79" i="26"/>
  <c r="S79" i="26"/>
  <c r="R79" i="26"/>
  <c r="Q79" i="26"/>
  <c r="P79" i="26"/>
  <c r="O79" i="26"/>
  <c r="N79" i="26"/>
  <c r="M79" i="26"/>
  <c r="L79" i="26"/>
  <c r="K79" i="26"/>
  <c r="J79" i="26"/>
  <c r="I79" i="26"/>
  <c r="H79" i="26"/>
  <c r="G79" i="26"/>
  <c r="F79" i="26"/>
  <c r="E79" i="26"/>
  <c r="D79" i="26"/>
  <c r="C79" i="26"/>
  <c r="A78" i="26"/>
  <c r="AG76" i="26"/>
  <c r="AF76" i="26"/>
  <c r="AE76" i="26"/>
  <c r="AD76" i="26"/>
  <c r="AC76" i="26"/>
  <c r="AB76" i="26"/>
  <c r="AA76" i="26"/>
  <c r="Z76" i="26"/>
  <c r="Y76" i="26"/>
  <c r="X76" i="26"/>
  <c r="W76" i="26"/>
  <c r="V76" i="26"/>
  <c r="U76" i="26"/>
  <c r="T76" i="26"/>
  <c r="S76" i="26"/>
  <c r="R76" i="26"/>
  <c r="Q76" i="26"/>
  <c r="P76" i="26"/>
  <c r="O76" i="26"/>
  <c r="N76" i="26"/>
  <c r="M76" i="26"/>
  <c r="L76" i="26"/>
  <c r="K76" i="26"/>
  <c r="J76" i="26"/>
  <c r="I76" i="26"/>
  <c r="H76" i="26"/>
  <c r="G76" i="26"/>
  <c r="F76" i="26"/>
  <c r="E76" i="26"/>
  <c r="D76" i="26"/>
  <c r="C76" i="26"/>
  <c r="A75" i="26"/>
  <c r="AG73" i="26"/>
  <c r="AF73" i="26"/>
  <c r="AE73" i="26"/>
  <c r="AD73" i="26"/>
  <c r="AC73" i="26"/>
  <c r="AB73" i="26"/>
  <c r="AA73" i="26"/>
  <c r="Z73" i="26"/>
  <c r="Y73" i="26"/>
  <c r="X73" i="26"/>
  <c r="W73" i="26"/>
  <c r="V73" i="26"/>
  <c r="U73" i="26"/>
  <c r="T73" i="26"/>
  <c r="S73" i="26"/>
  <c r="R73" i="26"/>
  <c r="Q73" i="26"/>
  <c r="P73" i="26"/>
  <c r="O73" i="26"/>
  <c r="N73" i="26"/>
  <c r="M73" i="26"/>
  <c r="L73" i="26"/>
  <c r="K73" i="26"/>
  <c r="J73" i="26"/>
  <c r="I73" i="26"/>
  <c r="H73" i="26"/>
  <c r="G73" i="26"/>
  <c r="F73" i="26"/>
  <c r="E73" i="26"/>
  <c r="D73" i="26"/>
  <c r="C73" i="26"/>
  <c r="A72" i="26"/>
  <c r="AG70" i="26"/>
  <c r="AF70" i="26"/>
  <c r="AE70" i="26"/>
  <c r="AD70" i="26"/>
  <c r="AC70" i="26"/>
  <c r="AB70" i="26"/>
  <c r="AA70" i="26"/>
  <c r="Z70" i="26"/>
  <c r="Y70" i="26"/>
  <c r="X70" i="26"/>
  <c r="W70" i="26"/>
  <c r="V70" i="26"/>
  <c r="U70" i="26"/>
  <c r="T70" i="26"/>
  <c r="S70" i="26"/>
  <c r="R70" i="26"/>
  <c r="Q70" i="26"/>
  <c r="P70" i="26"/>
  <c r="O70" i="26"/>
  <c r="N70" i="26"/>
  <c r="M70" i="26"/>
  <c r="L70" i="26"/>
  <c r="K70" i="26"/>
  <c r="J70" i="26"/>
  <c r="I70" i="26"/>
  <c r="H70" i="26"/>
  <c r="G70" i="26"/>
  <c r="F70" i="26"/>
  <c r="E70" i="26"/>
  <c r="D70" i="26"/>
  <c r="C70" i="26"/>
  <c r="A69" i="26"/>
  <c r="AG67" i="26"/>
  <c r="AF67" i="26"/>
  <c r="AE67" i="26"/>
  <c r="AD67" i="26"/>
  <c r="AC67" i="26"/>
  <c r="AB67" i="26"/>
  <c r="AA67" i="26"/>
  <c r="Z67" i="26"/>
  <c r="Y67" i="26"/>
  <c r="X67" i="26"/>
  <c r="W67" i="26"/>
  <c r="V67" i="26"/>
  <c r="U67" i="26"/>
  <c r="T67" i="26"/>
  <c r="S67" i="26"/>
  <c r="R67" i="26"/>
  <c r="Q67" i="26"/>
  <c r="P67" i="26"/>
  <c r="O67" i="26"/>
  <c r="N67" i="26"/>
  <c r="M67" i="26"/>
  <c r="L67" i="26"/>
  <c r="K67" i="26"/>
  <c r="J67" i="26"/>
  <c r="I67" i="26"/>
  <c r="H67" i="26"/>
  <c r="G67" i="26"/>
  <c r="F67" i="26"/>
  <c r="E67" i="26"/>
  <c r="D67" i="26"/>
  <c r="C67" i="26"/>
  <c r="A66" i="26"/>
  <c r="AG64" i="26"/>
  <c r="AF64" i="26"/>
  <c r="AE64" i="26"/>
  <c r="AD64" i="26"/>
  <c r="AC64" i="26"/>
  <c r="AB64" i="26"/>
  <c r="AA64" i="26"/>
  <c r="Z64" i="26"/>
  <c r="Y64" i="26"/>
  <c r="X64" i="26"/>
  <c r="W64" i="26"/>
  <c r="V64" i="26"/>
  <c r="U64" i="26"/>
  <c r="T64" i="26"/>
  <c r="S64" i="26"/>
  <c r="R64" i="26"/>
  <c r="Q64" i="26"/>
  <c r="P64" i="26"/>
  <c r="O64" i="26"/>
  <c r="N64" i="26"/>
  <c r="M64" i="26"/>
  <c r="L64" i="26"/>
  <c r="K64" i="26"/>
  <c r="J64" i="26"/>
  <c r="I64" i="26"/>
  <c r="H64" i="26"/>
  <c r="G64" i="26"/>
  <c r="F64" i="26"/>
  <c r="E64" i="26"/>
  <c r="D64" i="26"/>
  <c r="C64" i="26"/>
  <c r="A63" i="26"/>
  <c r="AG61" i="26"/>
  <c r="AF61" i="26"/>
  <c r="AE61" i="26"/>
  <c r="AD61" i="26"/>
  <c r="AC61" i="26"/>
  <c r="AB61" i="26"/>
  <c r="AA61" i="26"/>
  <c r="Z61" i="26"/>
  <c r="Y61" i="26"/>
  <c r="X61" i="26"/>
  <c r="W61" i="26"/>
  <c r="V61" i="26"/>
  <c r="U61" i="26"/>
  <c r="T61" i="26"/>
  <c r="S61" i="26"/>
  <c r="R61" i="26"/>
  <c r="Q61" i="26"/>
  <c r="P61" i="26"/>
  <c r="O61" i="26"/>
  <c r="N61" i="26"/>
  <c r="M61" i="26"/>
  <c r="L61" i="26"/>
  <c r="K61" i="26"/>
  <c r="J61" i="26"/>
  <c r="I61" i="26"/>
  <c r="H61" i="26"/>
  <c r="G61" i="26"/>
  <c r="F61" i="26"/>
  <c r="E61" i="26"/>
  <c r="D61" i="26"/>
  <c r="C61" i="26"/>
  <c r="A60" i="26"/>
  <c r="AG58" i="26"/>
  <c r="AF58" i="26"/>
  <c r="AE58" i="26"/>
  <c r="AD58" i="26"/>
  <c r="AC58" i="26"/>
  <c r="AB58" i="26"/>
  <c r="AA58" i="26"/>
  <c r="Z58" i="26"/>
  <c r="Y58" i="26"/>
  <c r="X58" i="26"/>
  <c r="W58" i="26"/>
  <c r="V58" i="26"/>
  <c r="U58" i="26"/>
  <c r="T58" i="26"/>
  <c r="S58" i="26"/>
  <c r="R58" i="26"/>
  <c r="Q58" i="26"/>
  <c r="P58" i="26"/>
  <c r="O58" i="26"/>
  <c r="N58" i="26"/>
  <c r="M58" i="26"/>
  <c r="L58" i="26"/>
  <c r="K58" i="26"/>
  <c r="J58" i="26"/>
  <c r="I58" i="26"/>
  <c r="H58" i="26"/>
  <c r="G58" i="26"/>
  <c r="F58" i="26"/>
  <c r="E58" i="26"/>
  <c r="D58" i="26"/>
  <c r="C58" i="26"/>
  <c r="A57" i="26"/>
  <c r="AG55" i="26"/>
  <c r="AF55" i="26"/>
  <c r="AE55" i="26"/>
  <c r="AD55" i="26"/>
  <c r="AC55" i="26"/>
  <c r="AB55" i="26"/>
  <c r="AA55" i="26"/>
  <c r="Z55" i="26"/>
  <c r="Y55" i="26"/>
  <c r="X55" i="26"/>
  <c r="W55" i="26"/>
  <c r="V55" i="26"/>
  <c r="U55" i="26"/>
  <c r="T55" i="26"/>
  <c r="S55" i="26"/>
  <c r="R55" i="26"/>
  <c r="Q55" i="26"/>
  <c r="P55" i="26"/>
  <c r="O55" i="26"/>
  <c r="N55" i="26"/>
  <c r="M55" i="26"/>
  <c r="L55" i="26"/>
  <c r="K55" i="26"/>
  <c r="J55" i="26"/>
  <c r="I55" i="26"/>
  <c r="H55" i="26"/>
  <c r="G55" i="26"/>
  <c r="F55" i="26"/>
  <c r="E55" i="26"/>
  <c r="D55" i="26"/>
  <c r="C55" i="26"/>
  <c r="A54" i="26"/>
  <c r="AG52" i="26"/>
  <c r="AF52" i="26"/>
  <c r="AE52" i="26"/>
  <c r="AD52" i="26"/>
  <c r="AC52" i="26"/>
  <c r="AB52" i="26"/>
  <c r="AA52" i="26"/>
  <c r="Z52" i="26"/>
  <c r="Y52" i="26"/>
  <c r="X52" i="26"/>
  <c r="W52" i="26"/>
  <c r="V52" i="26"/>
  <c r="U52" i="26"/>
  <c r="T52" i="26"/>
  <c r="S52" i="26"/>
  <c r="R52" i="26"/>
  <c r="Q52" i="26"/>
  <c r="P52" i="26"/>
  <c r="O52" i="26"/>
  <c r="N52" i="26"/>
  <c r="M52" i="26"/>
  <c r="L52" i="26"/>
  <c r="K52" i="26"/>
  <c r="J52" i="26"/>
  <c r="I52" i="26"/>
  <c r="H52" i="26"/>
  <c r="G52" i="26"/>
  <c r="F52" i="26"/>
  <c r="E52" i="26"/>
  <c r="D52" i="26"/>
  <c r="C52" i="26"/>
  <c r="A51" i="26"/>
  <c r="AG49" i="26"/>
  <c r="AF49" i="26"/>
  <c r="AE49" i="26"/>
  <c r="AD49" i="26"/>
  <c r="AC49" i="26"/>
  <c r="AB49" i="26"/>
  <c r="AA49" i="26"/>
  <c r="Z49" i="26"/>
  <c r="Y49" i="26"/>
  <c r="X49" i="26"/>
  <c r="W49" i="26"/>
  <c r="V49" i="26"/>
  <c r="U49" i="26"/>
  <c r="T49" i="26"/>
  <c r="S49" i="26"/>
  <c r="R49" i="26"/>
  <c r="Q49" i="26"/>
  <c r="P49" i="26"/>
  <c r="O49" i="26"/>
  <c r="N49" i="26"/>
  <c r="M49" i="26"/>
  <c r="L49" i="26"/>
  <c r="K49" i="26"/>
  <c r="J49" i="26"/>
  <c r="I49" i="26"/>
  <c r="H49" i="26"/>
  <c r="G49" i="26"/>
  <c r="F49" i="26"/>
  <c r="E49" i="26"/>
  <c r="D49" i="26"/>
  <c r="C49" i="26"/>
  <c r="A48" i="26"/>
  <c r="AG46" i="26"/>
  <c r="AF46" i="26"/>
  <c r="AE46" i="26"/>
  <c r="AD46" i="26"/>
  <c r="AC46" i="26"/>
  <c r="AB46" i="26"/>
  <c r="AA46" i="26"/>
  <c r="Z46" i="26"/>
  <c r="Y46" i="26"/>
  <c r="X46" i="26"/>
  <c r="W46" i="26"/>
  <c r="V46" i="26"/>
  <c r="U46" i="26"/>
  <c r="T46" i="26"/>
  <c r="S46" i="26"/>
  <c r="R46" i="26"/>
  <c r="Q46" i="26"/>
  <c r="P46" i="26"/>
  <c r="O46" i="26"/>
  <c r="N46" i="26"/>
  <c r="M46" i="26"/>
  <c r="L46" i="26"/>
  <c r="K46" i="26"/>
  <c r="J46" i="26"/>
  <c r="I46" i="26"/>
  <c r="H46" i="26"/>
  <c r="G46" i="26"/>
  <c r="F46" i="26"/>
  <c r="E46" i="26"/>
  <c r="D46" i="26"/>
  <c r="C46" i="26"/>
  <c r="A45" i="26"/>
  <c r="AG43" i="26"/>
  <c r="AF43" i="26"/>
  <c r="AE43" i="26"/>
  <c r="AD43" i="26"/>
  <c r="AC43" i="26"/>
  <c r="AB43" i="26"/>
  <c r="AA43" i="26"/>
  <c r="Z43" i="26"/>
  <c r="Y43" i="26"/>
  <c r="X43" i="26"/>
  <c r="W43" i="26"/>
  <c r="V43" i="26"/>
  <c r="U43" i="26"/>
  <c r="T43" i="26"/>
  <c r="S43" i="26"/>
  <c r="R43" i="26"/>
  <c r="Q43" i="26"/>
  <c r="P43" i="26"/>
  <c r="O43" i="26"/>
  <c r="N43" i="26"/>
  <c r="M43" i="26"/>
  <c r="L43" i="26"/>
  <c r="K43" i="26"/>
  <c r="J43" i="26"/>
  <c r="I43" i="26"/>
  <c r="H43" i="26"/>
  <c r="G43" i="26"/>
  <c r="F43" i="26"/>
  <c r="E43" i="26"/>
  <c r="D43" i="26"/>
  <c r="C43" i="26"/>
  <c r="A42" i="26"/>
  <c r="AG40" i="26"/>
  <c r="AF40" i="26"/>
  <c r="AE40" i="26"/>
  <c r="AD40" i="26"/>
  <c r="AC40" i="26"/>
  <c r="AB40" i="26"/>
  <c r="AA40" i="26"/>
  <c r="Z40" i="26"/>
  <c r="Y40" i="26"/>
  <c r="X40" i="26"/>
  <c r="W40" i="26"/>
  <c r="V40" i="26"/>
  <c r="U40" i="26"/>
  <c r="T40" i="26"/>
  <c r="S40" i="26"/>
  <c r="R40" i="26"/>
  <c r="Q40" i="26"/>
  <c r="P40" i="26"/>
  <c r="O40" i="26"/>
  <c r="N40" i="26"/>
  <c r="M40" i="26"/>
  <c r="L40" i="26"/>
  <c r="K40" i="26"/>
  <c r="J40" i="26"/>
  <c r="I40" i="26"/>
  <c r="H40" i="26"/>
  <c r="G40" i="26"/>
  <c r="F40" i="26"/>
  <c r="E40" i="26"/>
  <c r="C40" i="26"/>
  <c r="A39" i="26"/>
  <c r="AG37" i="26"/>
  <c r="AF37" i="26"/>
  <c r="AE37" i="26"/>
  <c r="AD37" i="26"/>
  <c r="AC37" i="26"/>
  <c r="AB37" i="26"/>
  <c r="AA37" i="26"/>
  <c r="Z37" i="26"/>
  <c r="Y37" i="26"/>
  <c r="X37" i="26"/>
  <c r="W37" i="26"/>
  <c r="V37" i="26"/>
  <c r="U37" i="26"/>
  <c r="T37" i="26"/>
  <c r="S37" i="26"/>
  <c r="R37" i="26"/>
  <c r="Q37" i="26"/>
  <c r="P37" i="26"/>
  <c r="O37" i="26"/>
  <c r="N37" i="26"/>
  <c r="M37" i="26"/>
  <c r="L37" i="26"/>
  <c r="K37" i="26"/>
  <c r="J37" i="26"/>
  <c r="I37" i="26"/>
  <c r="H37" i="26"/>
  <c r="G37" i="26"/>
  <c r="F37" i="26"/>
  <c r="E37" i="26"/>
  <c r="D37" i="26"/>
  <c r="C37" i="26"/>
  <c r="A36" i="26"/>
  <c r="AG34" i="26"/>
  <c r="AF34" i="26"/>
  <c r="AE34" i="26"/>
  <c r="AD34" i="26"/>
  <c r="AC34" i="26"/>
  <c r="AB34" i="26"/>
  <c r="AA34" i="26"/>
  <c r="Z34" i="26"/>
  <c r="Y34" i="26"/>
  <c r="X34" i="26"/>
  <c r="W34" i="26"/>
  <c r="V34" i="26"/>
  <c r="U34" i="26"/>
  <c r="T34" i="26"/>
  <c r="S34" i="26"/>
  <c r="R34" i="26"/>
  <c r="Q34" i="26"/>
  <c r="P34" i="26"/>
  <c r="O34" i="26"/>
  <c r="N34" i="26"/>
  <c r="M34" i="26"/>
  <c r="L34" i="26"/>
  <c r="K34" i="26"/>
  <c r="J34" i="26"/>
  <c r="I34" i="26"/>
  <c r="H34" i="26"/>
  <c r="G34" i="26"/>
  <c r="F34" i="26"/>
  <c r="E34" i="26"/>
  <c r="D34" i="26"/>
  <c r="C34" i="26"/>
  <c r="A33" i="26"/>
  <c r="AG31" i="26"/>
  <c r="AF31" i="26"/>
  <c r="AE31" i="26"/>
  <c r="AD31" i="26"/>
  <c r="AC31" i="26"/>
  <c r="AB31" i="26"/>
  <c r="AA31" i="26"/>
  <c r="Z31" i="26"/>
  <c r="Y31" i="26"/>
  <c r="X31" i="26"/>
  <c r="W31" i="26"/>
  <c r="V31" i="26"/>
  <c r="U31" i="26"/>
  <c r="T31" i="26"/>
  <c r="S31" i="26"/>
  <c r="R31" i="26"/>
  <c r="Q31" i="26"/>
  <c r="P31" i="26"/>
  <c r="O31" i="26"/>
  <c r="N31" i="26"/>
  <c r="M31" i="26"/>
  <c r="L31" i="26"/>
  <c r="K31" i="26"/>
  <c r="J31" i="26"/>
  <c r="I31" i="26"/>
  <c r="H31" i="26"/>
  <c r="G31" i="26"/>
  <c r="F31" i="26"/>
  <c r="E31" i="26"/>
  <c r="D31" i="26"/>
  <c r="C31" i="26"/>
  <c r="A30" i="26"/>
  <c r="AG28" i="26"/>
  <c r="AG116" i="26" s="1"/>
  <c r="AF28" i="26"/>
  <c r="AE28" i="26"/>
  <c r="AD28" i="26"/>
  <c r="AC28" i="26"/>
  <c r="AB28" i="26"/>
  <c r="AA28" i="26"/>
  <c r="Z28" i="26"/>
  <c r="Y28" i="26"/>
  <c r="X28" i="26"/>
  <c r="W28" i="26"/>
  <c r="V28" i="26"/>
  <c r="U28" i="26"/>
  <c r="T28" i="26"/>
  <c r="S28" i="26"/>
  <c r="R28" i="26"/>
  <c r="R116" i="26" s="1"/>
  <c r="Q28" i="26"/>
  <c r="Q116" i="26" s="1"/>
  <c r="P28" i="26"/>
  <c r="P116" i="26" s="1"/>
  <c r="O28" i="26"/>
  <c r="O116" i="26" s="1"/>
  <c r="N28" i="26"/>
  <c r="N116" i="26" s="1"/>
  <c r="M28" i="26"/>
  <c r="M116" i="26" s="1"/>
  <c r="L28" i="26"/>
  <c r="L116" i="26" s="1"/>
  <c r="K28" i="26"/>
  <c r="K116" i="26" s="1"/>
  <c r="J28" i="26"/>
  <c r="J116" i="26" s="1"/>
  <c r="I28" i="26"/>
  <c r="I116" i="26" s="1"/>
  <c r="H28" i="26"/>
  <c r="H116" i="26" s="1"/>
  <c r="G28" i="26"/>
  <c r="G116" i="26" s="1"/>
  <c r="F28" i="26"/>
  <c r="F116" i="26" s="1"/>
  <c r="E28" i="26"/>
  <c r="E116" i="26" s="1"/>
  <c r="D28" i="26"/>
  <c r="D116" i="26" s="1"/>
  <c r="C28" i="26"/>
  <c r="A27" i="26"/>
  <c r="A26" i="26"/>
  <c r="AG25" i="26"/>
  <c r="AF25" i="26"/>
  <c r="AE25" i="26"/>
  <c r="AD25" i="26"/>
  <c r="AC25" i="26"/>
  <c r="AB25" i="26"/>
  <c r="AA25" i="26"/>
  <c r="Z25" i="26"/>
  <c r="Y25" i="26"/>
  <c r="X25" i="26"/>
  <c r="W25" i="26"/>
  <c r="V25" i="26"/>
  <c r="U25" i="26"/>
  <c r="T25" i="26"/>
  <c r="S25" i="26"/>
  <c r="R25" i="26"/>
  <c r="Q25" i="26"/>
  <c r="P25" i="26"/>
  <c r="O25" i="26"/>
  <c r="N25" i="26"/>
  <c r="M25" i="26"/>
  <c r="L25" i="26"/>
  <c r="K25" i="26"/>
  <c r="J25" i="26"/>
  <c r="I25" i="26"/>
  <c r="H25" i="26"/>
  <c r="G25" i="26"/>
  <c r="F25" i="26"/>
  <c r="E25" i="26"/>
  <c r="D25" i="26"/>
  <c r="C25" i="26"/>
  <c r="A24" i="26"/>
  <c r="A23" i="26"/>
  <c r="AG22" i="26"/>
  <c r="AF22" i="26"/>
  <c r="AE22" i="26"/>
  <c r="AD22" i="26"/>
  <c r="AC22" i="26"/>
  <c r="AB22" i="26"/>
  <c r="AA22" i="26"/>
  <c r="Z22" i="26"/>
  <c r="Y22" i="26"/>
  <c r="X22" i="26"/>
  <c r="W22" i="26"/>
  <c r="V22" i="26"/>
  <c r="U22" i="26"/>
  <c r="T22" i="26"/>
  <c r="S22" i="26"/>
  <c r="R22" i="26"/>
  <c r="Q22" i="26"/>
  <c r="P22" i="26"/>
  <c r="O22" i="26"/>
  <c r="N22" i="26"/>
  <c r="M22" i="26"/>
  <c r="L22" i="26"/>
  <c r="K22" i="26"/>
  <c r="J22" i="26"/>
  <c r="I22" i="26"/>
  <c r="H22" i="26"/>
  <c r="G22" i="26"/>
  <c r="F22" i="26"/>
  <c r="E22" i="26"/>
  <c r="D22" i="26"/>
  <c r="C22" i="26"/>
  <c r="A21" i="26"/>
  <c r="A20" i="26"/>
  <c r="AG19" i="26"/>
  <c r="AF19" i="26"/>
  <c r="AE19" i="26"/>
  <c r="AD19" i="26"/>
  <c r="AC19" i="26"/>
  <c r="AB19" i="26"/>
  <c r="AA19" i="26"/>
  <c r="Z19" i="26"/>
  <c r="Y19" i="26"/>
  <c r="X19" i="26"/>
  <c r="W19" i="26"/>
  <c r="V19" i="26"/>
  <c r="U19" i="26"/>
  <c r="T19" i="26"/>
  <c r="S19" i="26"/>
  <c r="R19" i="26"/>
  <c r="Q19" i="26"/>
  <c r="P19" i="26"/>
  <c r="O19" i="26"/>
  <c r="N19" i="26"/>
  <c r="M19" i="26"/>
  <c r="L19" i="26"/>
  <c r="K19" i="26"/>
  <c r="J19" i="26"/>
  <c r="I19" i="26"/>
  <c r="H19" i="26"/>
  <c r="G19" i="26"/>
  <c r="F19" i="26"/>
  <c r="E19" i="26"/>
  <c r="D19" i="26"/>
  <c r="C19" i="26"/>
  <c r="AH19" i="26" s="1"/>
  <c r="A18" i="26"/>
  <c r="A17" i="26"/>
  <c r="AG16" i="26"/>
  <c r="AF16" i="26"/>
  <c r="AE16" i="26"/>
  <c r="AD16" i="26"/>
  <c r="AC16" i="26"/>
  <c r="AB16" i="26"/>
  <c r="AA16" i="26"/>
  <c r="Z16" i="26"/>
  <c r="Y16" i="26"/>
  <c r="X16" i="26"/>
  <c r="W16" i="26"/>
  <c r="V16" i="26"/>
  <c r="U16" i="26"/>
  <c r="T16" i="26"/>
  <c r="S16" i="26"/>
  <c r="R16" i="26"/>
  <c r="Q16" i="26"/>
  <c r="P16" i="26"/>
  <c r="O16" i="26"/>
  <c r="N16" i="26"/>
  <c r="M16" i="26"/>
  <c r="L16" i="26"/>
  <c r="K16" i="26"/>
  <c r="J16" i="26"/>
  <c r="I16" i="26"/>
  <c r="H16" i="26"/>
  <c r="G16" i="26"/>
  <c r="F16" i="26"/>
  <c r="AH16" i="26" s="1"/>
  <c r="W7" i="2" s="1"/>
  <c r="E16" i="26"/>
  <c r="D16" i="26"/>
  <c r="C16" i="26"/>
  <c r="A15" i="26"/>
  <c r="A14" i="26"/>
  <c r="AG13" i="26"/>
  <c r="AF13" i="26"/>
  <c r="AE13" i="26"/>
  <c r="AD13" i="26"/>
  <c r="AC13" i="26"/>
  <c r="AB13" i="26"/>
  <c r="AA13" i="26"/>
  <c r="Z13" i="26"/>
  <c r="Y13" i="26"/>
  <c r="X13" i="26"/>
  <c r="W13" i="26"/>
  <c r="V13" i="26"/>
  <c r="U13" i="26"/>
  <c r="T13" i="26"/>
  <c r="S13" i="26"/>
  <c r="R13" i="26"/>
  <c r="Q13" i="26"/>
  <c r="P13" i="26"/>
  <c r="O13" i="26"/>
  <c r="N13" i="26"/>
  <c r="M13" i="26"/>
  <c r="L13" i="26"/>
  <c r="K13" i="26"/>
  <c r="J13" i="26"/>
  <c r="I13" i="26"/>
  <c r="H13" i="26"/>
  <c r="G13" i="26"/>
  <c r="F13" i="26"/>
  <c r="E13" i="26"/>
  <c r="D13" i="26"/>
  <c r="C13" i="26"/>
  <c r="A12" i="26"/>
  <c r="A11" i="26"/>
  <c r="AG10" i="26"/>
  <c r="AF10" i="26"/>
  <c r="AE10" i="26"/>
  <c r="AD10" i="26"/>
  <c r="AC10" i="26"/>
  <c r="AB10" i="26"/>
  <c r="AA10" i="26"/>
  <c r="Z10" i="26"/>
  <c r="Y10" i="26"/>
  <c r="X10" i="26"/>
  <c r="W10" i="26"/>
  <c r="V10" i="26"/>
  <c r="U10" i="26"/>
  <c r="T10" i="26"/>
  <c r="S10" i="26"/>
  <c r="R10" i="26"/>
  <c r="Q10" i="26"/>
  <c r="P10" i="26"/>
  <c r="O10" i="26"/>
  <c r="N10" i="26"/>
  <c r="M10" i="26"/>
  <c r="L10" i="26"/>
  <c r="K10" i="26"/>
  <c r="J10" i="26"/>
  <c r="I10" i="26"/>
  <c r="H10" i="26"/>
  <c r="G10" i="26"/>
  <c r="F10" i="26"/>
  <c r="E10" i="26"/>
  <c r="D10" i="26"/>
  <c r="C10" i="26"/>
  <c r="A9" i="26"/>
  <c r="A8" i="26"/>
  <c r="AG7" i="26"/>
  <c r="AF7" i="26"/>
  <c r="AE7" i="26"/>
  <c r="AD7" i="26"/>
  <c r="AC7" i="26"/>
  <c r="AB7" i="26"/>
  <c r="AA7" i="26"/>
  <c r="Z7" i="26"/>
  <c r="Y7" i="26"/>
  <c r="X7" i="26"/>
  <c r="W7" i="26"/>
  <c r="V7" i="26"/>
  <c r="U7" i="26"/>
  <c r="T7" i="26"/>
  <c r="S7" i="26"/>
  <c r="R7" i="26"/>
  <c r="Q7" i="26"/>
  <c r="P7" i="26"/>
  <c r="O7" i="26"/>
  <c r="N7" i="26"/>
  <c r="M7" i="26"/>
  <c r="L7" i="26"/>
  <c r="K7" i="26"/>
  <c r="J7" i="26"/>
  <c r="I7" i="26"/>
  <c r="H7" i="26"/>
  <c r="G7" i="26"/>
  <c r="F7" i="26"/>
  <c r="E7" i="26"/>
  <c r="D7" i="26"/>
  <c r="C7" i="26"/>
  <c r="A6" i="26"/>
  <c r="A5" i="26"/>
  <c r="AG4" i="26"/>
  <c r="AF4" i="26"/>
  <c r="AE4" i="26"/>
  <c r="AD4" i="26"/>
  <c r="AC4" i="26"/>
  <c r="AB4" i="26"/>
  <c r="AA4" i="26"/>
  <c r="Z4" i="26"/>
  <c r="Y4" i="26"/>
  <c r="X4" i="26"/>
  <c r="W4" i="26"/>
  <c r="V4" i="26"/>
  <c r="U4" i="26"/>
  <c r="T4" i="26"/>
  <c r="S4" i="26"/>
  <c r="R4" i="26"/>
  <c r="Q4" i="26"/>
  <c r="P4" i="26"/>
  <c r="O4" i="26"/>
  <c r="N4" i="26"/>
  <c r="M4" i="26"/>
  <c r="L4" i="26"/>
  <c r="K4" i="26"/>
  <c r="J4" i="26"/>
  <c r="I4" i="26"/>
  <c r="H4" i="26"/>
  <c r="G4" i="26"/>
  <c r="F4" i="26"/>
  <c r="AH4" i="26" s="1"/>
  <c r="W3" i="2" s="1"/>
  <c r="E4" i="26"/>
  <c r="D4" i="26"/>
  <c r="C4" i="26"/>
  <c r="A3" i="26"/>
  <c r="A2" i="26"/>
  <c r="AH13" i="26" l="1"/>
  <c r="W6" i="2" s="1"/>
  <c r="AH25" i="26"/>
  <c r="AH46" i="26"/>
  <c r="W17" i="2" s="1"/>
  <c r="AH37" i="26"/>
  <c r="W14" i="2" s="1"/>
  <c r="AH43" i="26"/>
  <c r="W16" i="2" s="1"/>
  <c r="AH55" i="26"/>
  <c r="W20" i="2" s="1"/>
  <c r="AE85" i="26"/>
  <c r="AH85" i="26" s="1"/>
  <c r="W30" i="2" s="1"/>
  <c r="C116" i="26"/>
  <c r="AH40" i="26"/>
  <c r="W15" i="2" s="1"/>
  <c r="AF116" i="26"/>
  <c r="AD116" i="26"/>
  <c r="AC116" i="26"/>
  <c r="AB116" i="26"/>
  <c r="AA116" i="26"/>
  <c r="Z116" i="26"/>
  <c r="AH49" i="26"/>
  <c r="W18" i="2" s="1"/>
  <c r="Y116" i="26"/>
  <c r="X116" i="26"/>
  <c r="W116" i="26"/>
  <c r="V116" i="26"/>
  <c r="U116" i="26"/>
  <c r="T116" i="26"/>
  <c r="S116" i="26"/>
  <c r="AH67" i="26"/>
  <c r="W24" i="2" s="1"/>
  <c r="AH31" i="26"/>
  <c r="W12" i="2" s="1"/>
  <c r="AH7" i="26"/>
  <c r="W4" i="2" s="1"/>
  <c r="AH103" i="26"/>
  <c r="W36" i="2" s="1"/>
  <c r="AH100" i="26"/>
  <c r="W35" i="2" s="1"/>
  <c r="AH97" i="26"/>
  <c r="W34" i="2" s="1"/>
  <c r="AH94" i="26"/>
  <c r="W33" i="2" s="1"/>
  <c r="AH91" i="26"/>
  <c r="W32" i="2" s="1"/>
  <c r="AH88" i="26"/>
  <c r="W31" i="2" s="1"/>
  <c r="AH79" i="26"/>
  <c r="W28" i="2" s="1"/>
  <c r="AH76" i="26"/>
  <c r="W27" i="2" s="1"/>
  <c r="AH73" i="26"/>
  <c r="W26" i="2" s="1"/>
  <c r="AH70" i="26"/>
  <c r="W25" i="2" s="1"/>
  <c r="AH64" i="26"/>
  <c r="W23" i="2" s="1"/>
  <c r="AH61" i="26"/>
  <c r="W22" i="2" s="1"/>
  <c r="AH58" i="26"/>
  <c r="W21" i="2" s="1"/>
  <c r="AH52" i="26"/>
  <c r="W19" i="2" s="1"/>
  <c r="AH34" i="26"/>
  <c r="W13" i="2" s="1"/>
  <c r="AH28" i="26"/>
  <c r="AH22" i="26"/>
  <c r="W9" i="2" s="1"/>
  <c r="AH10" i="26"/>
  <c r="W5" i="2" s="1"/>
  <c r="AE82" i="26"/>
  <c r="AE116" i="26" s="1"/>
  <c r="V10" i="2"/>
  <c r="U10" i="2"/>
  <c r="AH82" i="26" l="1"/>
  <c r="W29" i="2" s="1"/>
  <c r="W1" i="2" l="1"/>
  <c r="U70" i="24"/>
  <c r="U33" i="2"/>
  <c r="U32" i="2"/>
  <c r="U31" i="2"/>
  <c r="Y88" i="24"/>
  <c r="X55" i="23"/>
  <c r="AG103" i="23"/>
  <c r="AF103" i="23"/>
  <c r="AE103" i="23"/>
  <c r="AD103" i="23"/>
  <c r="AC103" i="23"/>
  <c r="AB103" i="23"/>
  <c r="AA103" i="23"/>
  <c r="Z103" i="23"/>
  <c r="Y103" i="23"/>
  <c r="X103" i="23"/>
  <c r="W103" i="23"/>
  <c r="V103" i="23"/>
  <c r="U103" i="23"/>
  <c r="T103" i="23"/>
  <c r="S103" i="23"/>
  <c r="R103" i="23"/>
  <c r="Q103" i="23"/>
  <c r="P103" i="23"/>
  <c r="O103" i="23"/>
  <c r="N103" i="23"/>
  <c r="M103" i="23"/>
  <c r="L103" i="23"/>
  <c r="K103" i="23"/>
  <c r="J103" i="23"/>
  <c r="I103" i="23"/>
  <c r="H103" i="23"/>
  <c r="G103" i="23"/>
  <c r="F103" i="23"/>
  <c r="AH103" i="23" s="1"/>
  <c r="E103" i="23"/>
  <c r="D103" i="23"/>
  <c r="C103" i="23"/>
  <c r="A102" i="23"/>
  <c r="AG100" i="23"/>
  <c r="AF100" i="23"/>
  <c r="AE100" i="23"/>
  <c r="AD100" i="23"/>
  <c r="AC100" i="23"/>
  <c r="AB100" i="23"/>
  <c r="AA100" i="23"/>
  <c r="Z100" i="23"/>
  <c r="Y100" i="23"/>
  <c r="X100" i="23"/>
  <c r="W100" i="23"/>
  <c r="V100" i="23"/>
  <c r="U100" i="23"/>
  <c r="T100" i="23"/>
  <c r="S100" i="23"/>
  <c r="R100" i="23"/>
  <c r="Q100" i="23"/>
  <c r="P100" i="23"/>
  <c r="O100" i="23"/>
  <c r="N100" i="23"/>
  <c r="M100" i="23"/>
  <c r="L100" i="23"/>
  <c r="K100" i="23"/>
  <c r="J100" i="23"/>
  <c r="I100" i="23"/>
  <c r="H100" i="23"/>
  <c r="G100" i="23"/>
  <c r="F100" i="23"/>
  <c r="E100" i="23"/>
  <c r="D100" i="23"/>
  <c r="C100" i="23"/>
  <c r="AH100" i="23" s="1"/>
  <c r="A99" i="23"/>
  <c r="AG97" i="23"/>
  <c r="AF97" i="23"/>
  <c r="AE97" i="23"/>
  <c r="AD97" i="23"/>
  <c r="AC97" i="23"/>
  <c r="AB97" i="23"/>
  <c r="AA97" i="23"/>
  <c r="Z97" i="23"/>
  <c r="Y97" i="23"/>
  <c r="X97" i="23"/>
  <c r="W97" i="23"/>
  <c r="V97" i="23"/>
  <c r="U97" i="23"/>
  <c r="T97" i="23"/>
  <c r="S97" i="23"/>
  <c r="R97" i="23"/>
  <c r="Q97" i="23"/>
  <c r="P97" i="23"/>
  <c r="O97" i="23"/>
  <c r="N97" i="23"/>
  <c r="M97" i="23"/>
  <c r="L97" i="23"/>
  <c r="K97" i="23"/>
  <c r="J97" i="23"/>
  <c r="I97" i="23"/>
  <c r="H97" i="23"/>
  <c r="G97" i="23"/>
  <c r="F97" i="23"/>
  <c r="E97" i="23"/>
  <c r="D97" i="23"/>
  <c r="C97" i="23"/>
  <c r="A96" i="23"/>
  <c r="AG94" i="23"/>
  <c r="AF94" i="23"/>
  <c r="AE94" i="23"/>
  <c r="AD94" i="23"/>
  <c r="AC94" i="23"/>
  <c r="AB94" i="23"/>
  <c r="AA94" i="23"/>
  <c r="Z94" i="23"/>
  <c r="Y94" i="23"/>
  <c r="X94" i="23"/>
  <c r="W94" i="23"/>
  <c r="V94" i="23"/>
  <c r="U94" i="23"/>
  <c r="T94" i="23"/>
  <c r="S94" i="23"/>
  <c r="R94" i="23"/>
  <c r="Q94" i="23"/>
  <c r="P94" i="23"/>
  <c r="O94" i="23"/>
  <c r="N94" i="23"/>
  <c r="M94" i="23"/>
  <c r="L94" i="23"/>
  <c r="K94" i="23"/>
  <c r="J94" i="23"/>
  <c r="I94" i="23"/>
  <c r="H94" i="23"/>
  <c r="G94" i="23"/>
  <c r="F94" i="23"/>
  <c r="E94" i="23"/>
  <c r="D94" i="23"/>
  <c r="C94" i="23"/>
  <c r="A93" i="23"/>
  <c r="AG91" i="23"/>
  <c r="AF91" i="23"/>
  <c r="AE91" i="23"/>
  <c r="AD91" i="23"/>
  <c r="AC91" i="23"/>
  <c r="AB91" i="23"/>
  <c r="AA91" i="23"/>
  <c r="Z91" i="23"/>
  <c r="Y91" i="23"/>
  <c r="X91" i="23"/>
  <c r="W91" i="23"/>
  <c r="V91" i="23"/>
  <c r="U91" i="23"/>
  <c r="T91" i="23"/>
  <c r="S91" i="23"/>
  <c r="R91" i="23"/>
  <c r="Q91" i="23"/>
  <c r="P91" i="23"/>
  <c r="O91" i="23"/>
  <c r="N91" i="23"/>
  <c r="M91" i="23"/>
  <c r="L91" i="23"/>
  <c r="K91" i="23"/>
  <c r="J91" i="23"/>
  <c r="I91" i="23"/>
  <c r="H91" i="23"/>
  <c r="G91" i="23"/>
  <c r="F91" i="23"/>
  <c r="E91" i="23"/>
  <c r="D91" i="23"/>
  <c r="C91" i="23"/>
  <c r="A90" i="23"/>
  <c r="AG88" i="23"/>
  <c r="AF88" i="23"/>
  <c r="AE88" i="23"/>
  <c r="AD88" i="23"/>
  <c r="AC88" i="23"/>
  <c r="AB88" i="23"/>
  <c r="AA88" i="23"/>
  <c r="Z88" i="23"/>
  <c r="Y88" i="23"/>
  <c r="X88" i="23"/>
  <c r="W88" i="23"/>
  <c r="V88" i="23"/>
  <c r="U88" i="23"/>
  <c r="T88" i="23"/>
  <c r="S88" i="23"/>
  <c r="R88" i="23"/>
  <c r="Q88" i="23"/>
  <c r="P88" i="23"/>
  <c r="O88" i="23"/>
  <c r="N88" i="23"/>
  <c r="M88" i="23"/>
  <c r="L88" i="23"/>
  <c r="K88" i="23"/>
  <c r="J88" i="23"/>
  <c r="I88" i="23"/>
  <c r="H88" i="23"/>
  <c r="G88" i="23"/>
  <c r="F88" i="23"/>
  <c r="E88" i="23"/>
  <c r="D88" i="23"/>
  <c r="C88" i="23"/>
  <c r="A87" i="23"/>
  <c r="AH91" i="23" l="1"/>
  <c r="AH97" i="23"/>
  <c r="AH94" i="23"/>
  <c r="AH88" i="23"/>
  <c r="AG103" i="24"/>
  <c r="AF103" i="24"/>
  <c r="AE103" i="24"/>
  <c r="AD103" i="24"/>
  <c r="AC103" i="24"/>
  <c r="AB103" i="24"/>
  <c r="AA103" i="24"/>
  <c r="Z103" i="24"/>
  <c r="Y103" i="24"/>
  <c r="X103" i="24"/>
  <c r="W103" i="24"/>
  <c r="V103" i="24"/>
  <c r="U103" i="24"/>
  <c r="T103" i="24"/>
  <c r="S103" i="24"/>
  <c r="R103" i="24"/>
  <c r="Q103" i="24"/>
  <c r="P103" i="24"/>
  <c r="O103" i="24"/>
  <c r="N103" i="24"/>
  <c r="M103" i="24"/>
  <c r="L103" i="24"/>
  <c r="K103" i="24"/>
  <c r="J103" i="24"/>
  <c r="I103" i="24"/>
  <c r="H103" i="24"/>
  <c r="G103" i="24"/>
  <c r="F103" i="24"/>
  <c r="E103" i="24"/>
  <c r="D103" i="24"/>
  <c r="C103" i="24"/>
  <c r="A102" i="24"/>
  <c r="AG100" i="24"/>
  <c r="AF100" i="24"/>
  <c r="AE100" i="24"/>
  <c r="AD100" i="24"/>
  <c r="AC100" i="24"/>
  <c r="AB100" i="24"/>
  <c r="AA100" i="24"/>
  <c r="Z100" i="24"/>
  <c r="Y100" i="24"/>
  <c r="X100" i="24"/>
  <c r="W100" i="24"/>
  <c r="V100" i="24"/>
  <c r="U100" i="24"/>
  <c r="T100" i="24"/>
  <c r="S100" i="24"/>
  <c r="R100" i="24"/>
  <c r="Q100" i="24"/>
  <c r="P100" i="24"/>
  <c r="O100" i="24"/>
  <c r="N100" i="24"/>
  <c r="M100" i="24"/>
  <c r="L100" i="24"/>
  <c r="K100" i="24"/>
  <c r="J100" i="24"/>
  <c r="I100" i="24"/>
  <c r="H100" i="24"/>
  <c r="G100" i="24"/>
  <c r="F100" i="24"/>
  <c r="E100" i="24"/>
  <c r="D100" i="24"/>
  <c r="C100" i="24"/>
  <c r="A99" i="24"/>
  <c r="AG97" i="24"/>
  <c r="AF97" i="24"/>
  <c r="AE97" i="24"/>
  <c r="AD97" i="24"/>
  <c r="AC97" i="24"/>
  <c r="AB97" i="24"/>
  <c r="AA97" i="24"/>
  <c r="Z97" i="24"/>
  <c r="Y97" i="24"/>
  <c r="X97" i="24"/>
  <c r="W97" i="24"/>
  <c r="V97" i="24"/>
  <c r="U97" i="24"/>
  <c r="T97" i="24"/>
  <c r="S97" i="24"/>
  <c r="R97" i="24"/>
  <c r="Q97" i="24"/>
  <c r="P97" i="24"/>
  <c r="O97" i="24"/>
  <c r="N97" i="24"/>
  <c r="M97" i="24"/>
  <c r="L97" i="24"/>
  <c r="K97" i="24"/>
  <c r="J97" i="24"/>
  <c r="I97" i="24"/>
  <c r="H97" i="24"/>
  <c r="G97" i="24"/>
  <c r="F97" i="24"/>
  <c r="E97" i="24"/>
  <c r="D97" i="24"/>
  <c r="C97" i="24"/>
  <c r="A96" i="24"/>
  <c r="AG94" i="24"/>
  <c r="AF94" i="24"/>
  <c r="AE94" i="24"/>
  <c r="AD94" i="24"/>
  <c r="AC94" i="24"/>
  <c r="AB94" i="24"/>
  <c r="AA94" i="24"/>
  <c r="Z94" i="24"/>
  <c r="Y94" i="24"/>
  <c r="X94" i="24"/>
  <c r="W94" i="24"/>
  <c r="V94" i="24"/>
  <c r="U94" i="24"/>
  <c r="T94" i="24"/>
  <c r="S94" i="24"/>
  <c r="R94" i="24"/>
  <c r="Q94" i="24"/>
  <c r="P94" i="24"/>
  <c r="O94" i="24"/>
  <c r="N94" i="24"/>
  <c r="M94" i="24"/>
  <c r="L94" i="24"/>
  <c r="K94" i="24"/>
  <c r="J94" i="24"/>
  <c r="I94" i="24"/>
  <c r="H94" i="24"/>
  <c r="G94" i="24"/>
  <c r="F94" i="24"/>
  <c r="E94" i="24"/>
  <c r="D94" i="24"/>
  <c r="C94" i="24"/>
  <c r="A93" i="24"/>
  <c r="AG91" i="24"/>
  <c r="AF91" i="24"/>
  <c r="AE91" i="24"/>
  <c r="AD91" i="24"/>
  <c r="AC91" i="24"/>
  <c r="AB91" i="24"/>
  <c r="AA91" i="24"/>
  <c r="Z91" i="24"/>
  <c r="Y91" i="24"/>
  <c r="X91" i="24"/>
  <c r="W91" i="24"/>
  <c r="V91" i="24"/>
  <c r="U91" i="24"/>
  <c r="T91" i="24"/>
  <c r="S91" i="24"/>
  <c r="R91" i="24"/>
  <c r="Q91" i="24"/>
  <c r="P91" i="24"/>
  <c r="O91" i="24"/>
  <c r="N91" i="24"/>
  <c r="M91" i="24"/>
  <c r="L91" i="24"/>
  <c r="K91" i="24"/>
  <c r="J91" i="24"/>
  <c r="I91" i="24"/>
  <c r="H91" i="24"/>
  <c r="G91" i="24"/>
  <c r="F91" i="24"/>
  <c r="E91" i="24"/>
  <c r="D91" i="24"/>
  <c r="C91" i="24"/>
  <c r="A90" i="24"/>
  <c r="AG88" i="24"/>
  <c r="AF88" i="24"/>
  <c r="AE88" i="24"/>
  <c r="AD88" i="24"/>
  <c r="AC88" i="24"/>
  <c r="AB88" i="24"/>
  <c r="AA88" i="24"/>
  <c r="Z88" i="24"/>
  <c r="X88" i="24"/>
  <c r="W88" i="24"/>
  <c r="V88" i="24"/>
  <c r="U88" i="24"/>
  <c r="T88" i="24"/>
  <c r="S88" i="24"/>
  <c r="R88" i="24"/>
  <c r="Q88" i="24"/>
  <c r="P88" i="24"/>
  <c r="O88" i="24"/>
  <c r="N88" i="24"/>
  <c r="M88" i="24"/>
  <c r="L88" i="24"/>
  <c r="K88" i="24"/>
  <c r="J88" i="24"/>
  <c r="I88" i="24"/>
  <c r="H88" i="24"/>
  <c r="G88" i="24"/>
  <c r="F88" i="24"/>
  <c r="E88" i="24"/>
  <c r="D88" i="24"/>
  <c r="C88" i="24"/>
  <c r="A87" i="24"/>
  <c r="AH97" i="24" l="1"/>
  <c r="V34" i="2" s="1"/>
  <c r="AH91" i="24"/>
  <c r="V32" i="2" s="1"/>
  <c r="AH103" i="24"/>
  <c r="V36" i="2" s="1"/>
  <c r="AH94" i="24"/>
  <c r="V33" i="2" s="1"/>
  <c r="AH88" i="24"/>
  <c r="V31" i="2" s="1"/>
  <c r="AH100" i="24"/>
  <c r="V35" i="2" s="1"/>
  <c r="AG85" i="24"/>
  <c r="AF85" i="24"/>
  <c r="AD85" i="24"/>
  <c r="AC85" i="24"/>
  <c r="AB85" i="24"/>
  <c r="AA85" i="24"/>
  <c r="Z85" i="24"/>
  <c r="Y85" i="24"/>
  <c r="X85" i="24"/>
  <c r="W85" i="24"/>
  <c r="V85" i="24"/>
  <c r="U85" i="24"/>
  <c r="T85" i="24"/>
  <c r="S85" i="24"/>
  <c r="R85" i="24"/>
  <c r="Q85" i="24"/>
  <c r="P85" i="24"/>
  <c r="O85" i="24"/>
  <c r="N85" i="24"/>
  <c r="M85" i="24"/>
  <c r="L85" i="24"/>
  <c r="K85" i="24"/>
  <c r="J85" i="24"/>
  <c r="I85" i="24"/>
  <c r="H85" i="24"/>
  <c r="G85" i="24"/>
  <c r="F85" i="24"/>
  <c r="E85" i="24"/>
  <c r="D85" i="24"/>
  <c r="C85" i="24"/>
  <c r="A84" i="24"/>
  <c r="AG82" i="24"/>
  <c r="AF82" i="24"/>
  <c r="AD82" i="24"/>
  <c r="AC82" i="24"/>
  <c r="AB82" i="24"/>
  <c r="AA82" i="24"/>
  <c r="Z82" i="24"/>
  <c r="Y82" i="24"/>
  <c r="X82" i="24"/>
  <c r="W82" i="24"/>
  <c r="V82" i="24"/>
  <c r="U82" i="24"/>
  <c r="T82" i="24"/>
  <c r="S82" i="24"/>
  <c r="R82" i="24"/>
  <c r="Q82" i="24"/>
  <c r="P82" i="24"/>
  <c r="O82" i="24"/>
  <c r="N82" i="24"/>
  <c r="M82" i="24"/>
  <c r="L82" i="24"/>
  <c r="K82" i="24"/>
  <c r="J82" i="24"/>
  <c r="I82" i="24"/>
  <c r="H82" i="24"/>
  <c r="G82" i="24"/>
  <c r="F82" i="24"/>
  <c r="E82" i="24"/>
  <c r="D82" i="24"/>
  <c r="C82" i="24"/>
  <c r="A81" i="24"/>
  <c r="AG79" i="24"/>
  <c r="AF79" i="24"/>
  <c r="AE79" i="24"/>
  <c r="AD79" i="24"/>
  <c r="AC79" i="24"/>
  <c r="AB79" i="24"/>
  <c r="AA79" i="24"/>
  <c r="Z79" i="24"/>
  <c r="Y79" i="24"/>
  <c r="X79" i="24"/>
  <c r="W79" i="24"/>
  <c r="V79" i="24"/>
  <c r="U79" i="24"/>
  <c r="T79" i="24"/>
  <c r="S79" i="24"/>
  <c r="R79" i="24"/>
  <c r="Q79" i="24"/>
  <c r="P79" i="24"/>
  <c r="O79" i="24"/>
  <c r="N79" i="24"/>
  <c r="M79" i="24"/>
  <c r="L79" i="24"/>
  <c r="K79" i="24"/>
  <c r="J79" i="24"/>
  <c r="I79" i="24"/>
  <c r="H79" i="24"/>
  <c r="G79" i="24"/>
  <c r="F79" i="24"/>
  <c r="E79" i="24"/>
  <c r="D79" i="24"/>
  <c r="C79" i="24"/>
  <c r="A78" i="24"/>
  <c r="AG76" i="24"/>
  <c r="AF76" i="24"/>
  <c r="AE76" i="24"/>
  <c r="AD76" i="24"/>
  <c r="AC76" i="24"/>
  <c r="AB76" i="24"/>
  <c r="AA76" i="24"/>
  <c r="Z76" i="24"/>
  <c r="Y76" i="24"/>
  <c r="X76" i="24"/>
  <c r="W76" i="24"/>
  <c r="V76" i="24"/>
  <c r="U76" i="24"/>
  <c r="T76" i="24"/>
  <c r="S76" i="24"/>
  <c r="R76" i="24"/>
  <c r="Q76" i="24"/>
  <c r="P76" i="24"/>
  <c r="O76" i="24"/>
  <c r="N76" i="24"/>
  <c r="M76" i="24"/>
  <c r="L76" i="24"/>
  <c r="K76" i="24"/>
  <c r="J76" i="24"/>
  <c r="I76" i="24"/>
  <c r="H76" i="24"/>
  <c r="G76" i="24"/>
  <c r="F76" i="24"/>
  <c r="E76" i="24"/>
  <c r="D76" i="24"/>
  <c r="C76" i="24"/>
  <c r="A75" i="24"/>
  <c r="AG73" i="24"/>
  <c r="AF73" i="24"/>
  <c r="AE73" i="24"/>
  <c r="AD73" i="24"/>
  <c r="AC73" i="24"/>
  <c r="AB73" i="24"/>
  <c r="AA73" i="24"/>
  <c r="Z73" i="24"/>
  <c r="Y73" i="24"/>
  <c r="X73" i="24"/>
  <c r="W73" i="24"/>
  <c r="V73" i="24"/>
  <c r="U73" i="24"/>
  <c r="T73" i="24"/>
  <c r="S73" i="24"/>
  <c r="R73" i="24"/>
  <c r="Q73" i="24"/>
  <c r="P73" i="24"/>
  <c r="O73" i="24"/>
  <c r="N73" i="24"/>
  <c r="M73" i="24"/>
  <c r="L73" i="24"/>
  <c r="K73" i="24"/>
  <c r="J73" i="24"/>
  <c r="I73" i="24"/>
  <c r="H73" i="24"/>
  <c r="G73" i="24"/>
  <c r="F73" i="24"/>
  <c r="E73" i="24"/>
  <c r="D73" i="24"/>
  <c r="C73" i="24"/>
  <c r="A72" i="24"/>
  <c r="AG70" i="24"/>
  <c r="AF70" i="24"/>
  <c r="AE70" i="24"/>
  <c r="AD70" i="24"/>
  <c r="AC70" i="24"/>
  <c r="AB70" i="24"/>
  <c r="AA70" i="24"/>
  <c r="Z70" i="24"/>
  <c r="Y70" i="24"/>
  <c r="X70" i="24"/>
  <c r="W70" i="24"/>
  <c r="V70" i="24"/>
  <c r="T70" i="24"/>
  <c r="S70" i="24"/>
  <c r="R70" i="24"/>
  <c r="Q70" i="24"/>
  <c r="P70" i="24"/>
  <c r="O70" i="24"/>
  <c r="N70" i="24"/>
  <c r="M70" i="24"/>
  <c r="L70" i="24"/>
  <c r="K70" i="24"/>
  <c r="J70" i="24"/>
  <c r="I70" i="24"/>
  <c r="H70" i="24"/>
  <c r="G70" i="24"/>
  <c r="F70" i="24"/>
  <c r="E70" i="24"/>
  <c r="D70" i="24"/>
  <c r="C70" i="24"/>
  <c r="A69" i="24"/>
  <c r="AG67" i="24"/>
  <c r="AF67" i="24"/>
  <c r="AE67" i="24"/>
  <c r="AD67" i="24"/>
  <c r="AC67" i="24"/>
  <c r="AB67" i="24"/>
  <c r="AA67" i="24"/>
  <c r="Z67" i="24"/>
  <c r="Y67" i="24"/>
  <c r="X67" i="24"/>
  <c r="W67" i="24"/>
  <c r="V67" i="24"/>
  <c r="U67" i="24"/>
  <c r="T67" i="24"/>
  <c r="S67" i="24"/>
  <c r="R67" i="24"/>
  <c r="Q67" i="24"/>
  <c r="P67" i="24"/>
  <c r="O67" i="24"/>
  <c r="N67" i="24"/>
  <c r="M67" i="24"/>
  <c r="L67" i="24"/>
  <c r="K67" i="24"/>
  <c r="J67" i="24"/>
  <c r="I67" i="24"/>
  <c r="H67" i="24"/>
  <c r="G67" i="24"/>
  <c r="F67" i="24"/>
  <c r="E67" i="24"/>
  <c r="D67" i="24"/>
  <c r="C67" i="24"/>
  <c r="A66" i="24"/>
  <c r="AG64" i="24"/>
  <c r="AF64" i="24"/>
  <c r="AE64" i="24"/>
  <c r="AD64" i="24"/>
  <c r="AC64" i="24"/>
  <c r="AB64" i="24"/>
  <c r="AA64" i="24"/>
  <c r="Z64" i="24"/>
  <c r="Y64" i="24"/>
  <c r="X64" i="24"/>
  <c r="W64" i="24"/>
  <c r="V64" i="24"/>
  <c r="U64" i="24"/>
  <c r="T64" i="24"/>
  <c r="S64" i="24"/>
  <c r="R64" i="24"/>
  <c r="Q64" i="24"/>
  <c r="P64" i="24"/>
  <c r="O64" i="24"/>
  <c r="N64" i="24"/>
  <c r="M64" i="24"/>
  <c r="L64" i="24"/>
  <c r="K64" i="24"/>
  <c r="J64" i="24"/>
  <c r="I64" i="24"/>
  <c r="H64" i="24"/>
  <c r="G64" i="24"/>
  <c r="F64" i="24"/>
  <c r="E64" i="24"/>
  <c r="D64" i="24"/>
  <c r="C64" i="24"/>
  <c r="A63" i="24"/>
  <c r="AG61" i="24"/>
  <c r="AF61" i="24"/>
  <c r="AE61" i="24"/>
  <c r="AD61" i="24"/>
  <c r="AC61" i="24"/>
  <c r="AB61" i="24"/>
  <c r="AA61" i="24"/>
  <c r="Z61" i="24"/>
  <c r="Y61" i="24"/>
  <c r="X61" i="24"/>
  <c r="W61" i="24"/>
  <c r="V61" i="24"/>
  <c r="U61" i="24"/>
  <c r="T61" i="24"/>
  <c r="S61" i="24"/>
  <c r="R61" i="24"/>
  <c r="Q61" i="24"/>
  <c r="P61" i="24"/>
  <c r="O61" i="24"/>
  <c r="N61" i="24"/>
  <c r="M61" i="24"/>
  <c r="L61" i="24"/>
  <c r="K61" i="24"/>
  <c r="J61" i="24"/>
  <c r="I61" i="24"/>
  <c r="H61" i="24"/>
  <c r="G61" i="24"/>
  <c r="F61" i="24"/>
  <c r="E61" i="24"/>
  <c r="D61" i="24"/>
  <c r="C61" i="24"/>
  <c r="A60" i="24"/>
  <c r="AG58" i="24"/>
  <c r="AF58" i="24"/>
  <c r="AE58" i="24"/>
  <c r="AD58" i="24"/>
  <c r="AC58" i="24"/>
  <c r="AB58" i="24"/>
  <c r="AA58" i="24"/>
  <c r="Z58" i="24"/>
  <c r="Y58" i="24"/>
  <c r="X58" i="24"/>
  <c r="W58" i="24"/>
  <c r="V58" i="24"/>
  <c r="U58" i="24"/>
  <c r="T58" i="24"/>
  <c r="S58" i="24"/>
  <c r="R58" i="24"/>
  <c r="Q58" i="24"/>
  <c r="P58" i="24"/>
  <c r="O58" i="24"/>
  <c r="N58" i="24"/>
  <c r="M58" i="24"/>
  <c r="L58" i="24"/>
  <c r="K58" i="24"/>
  <c r="J58" i="24"/>
  <c r="I58" i="24"/>
  <c r="H58" i="24"/>
  <c r="G58" i="24"/>
  <c r="F58" i="24"/>
  <c r="E58" i="24"/>
  <c r="D58" i="24"/>
  <c r="C58" i="24"/>
  <c r="A57" i="24"/>
  <c r="AG55" i="24"/>
  <c r="AF55" i="24"/>
  <c r="AE55" i="24"/>
  <c r="AD55" i="24"/>
  <c r="AC55" i="24"/>
  <c r="AB55" i="24"/>
  <c r="AA55" i="24"/>
  <c r="Z55" i="24"/>
  <c r="Y55" i="24"/>
  <c r="X55" i="24"/>
  <c r="W55" i="24"/>
  <c r="V55" i="24"/>
  <c r="U55" i="24"/>
  <c r="T55" i="24"/>
  <c r="S55" i="24"/>
  <c r="R55" i="24"/>
  <c r="Q55" i="24"/>
  <c r="P55" i="24"/>
  <c r="O55" i="24"/>
  <c r="N55" i="24"/>
  <c r="M55" i="24"/>
  <c r="L55" i="24"/>
  <c r="K55" i="24"/>
  <c r="J55" i="24"/>
  <c r="I55" i="24"/>
  <c r="H55" i="24"/>
  <c r="G55" i="24"/>
  <c r="F55" i="24"/>
  <c r="E55" i="24"/>
  <c r="D55" i="24"/>
  <c r="C55" i="24"/>
  <c r="A54" i="24"/>
  <c r="AG52" i="24"/>
  <c r="AF52" i="24"/>
  <c r="AE52" i="24"/>
  <c r="AD52" i="24"/>
  <c r="AC52" i="24"/>
  <c r="AB52" i="24"/>
  <c r="AA52" i="24"/>
  <c r="Z52" i="24"/>
  <c r="Y52" i="24"/>
  <c r="X52" i="24"/>
  <c r="W52" i="24"/>
  <c r="V52" i="24"/>
  <c r="U52" i="24"/>
  <c r="T52" i="24"/>
  <c r="S52" i="24"/>
  <c r="R52" i="24"/>
  <c r="Q52" i="24"/>
  <c r="P52" i="24"/>
  <c r="O52" i="24"/>
  <c r="N52" i="24"/>
  <c r="M52" i="24"/>
  <c r="L52" i="24"/>
  <c r="K52" i="24"/>
  <c r="J52" i="24"/>
  <c r="I52" i="24"/>
  <c r="H52" i="24"/>
  <c r="G52" i="24"/>
  <c r="F52" i="24"/>
  <c r="E52" i="24"/>
  <c r="D52" i="24"/>
  <c r="C52" i="24"/>
  <c r="A51" i="24"/>
  <c r="AG49" i="24"/>
  <c r="AF49" i="24"/>
  <c r="AE49" i="24"/>
  <c r="AD49" i="24"/>
  <c r="AC49" i="24"/>
  <c r="AB49" i="24"/>
  <c r="AA49" i="24"/>
  <c r="Z49" i="24"/>
  <c r="Y49" i="24"/>
  <c r="X49" i="24"/>
  <c r="W49" i="24"/>
  <c r="V49" i="24"/>
  <c r="U49" i="24"/>
  <c r="T49" i="24"/>
  <c r="S49" i="24"/>
  <c r="R49" i="24"/>
  <c r="Q49" i="24"/>
  <c r="P49" i="24"/>
  <c r="O49" i="24"/>
  <c r="N49" i="24"/>
  <c r="M49" i="24"/>
  <c r="L49" i="24"/>
  <c r="K49" i="24"/>
  <c r="J49" i="24"/>
  <c r="I49" i="24"/>
  <c r="H49" i="24"/>
  <c r="G49" i="24"/>
  <c r="F49" i="24"/>
  <c r="E49" i="24"/>
  <c r="D49" i="24"/>
  <c r="C49" i="24"/>
  <c r="A48" i="24"/>
  <c r="AG46" i="24"/>
  <c r="AF46" i="24"/>
  <c r="AE46" i="24"/>
  <c r="AD46" i="24"/>
  <c r="AC46" i="24"/>
  <c r="AB46" i="24"/>
  <c r="AA46" i="24"/>
  <c r="Z46" i="24"/>
  <c r="Y46" i="24"/>
  <c r="X46" i="24"/>
  <c r="W46" i="24"/>
  <c r="V46" i="24"/>
  <c r="U46" i="24"/>
  <c r="T46" i="24"/>
  <c r="S46" i="24"/>
  <c r="R46" i="24"/>
  <c r="Q46" i="24"/>
  <c r="P46" i="24"/>
  <c r="O46" i="24"/>
  <c r="N46" i="24"/>
  <c r="M46" i="24"/>
  <c r="L46" i="24"/>
  <c r="K46" i="24"/>
  <c r="J46" i="24"/>
  <c r="I46" i="24"/>
  <c r="H46" i="24"/>
  <c r="G46" i="24"/>
  <c r="F46" i="24"/>
  <c r="AH46" i="24" s="1"/>
  <c r="V17" i="2" s="1"/>
  <c r="E46" i="24"/>
  <c r="D46" i="24"/>
  <c r="C46" i="24"/>
  <c r="A45" i="24"/>
  <c r="AG43" i="24"/>
  <c r="AF43" i="24"/>
  <c r="AE43" i="24"/>
  <c r="AD43" i="24"/>
  <c r="AC43" i="24"/>
  <c r="AB43" i="24"/>
  <c r="AA43" i="24"/>
  <c r="Z43" i="24"/>
  <c r="Y43" i="24"/>
  <c r="X43" i="24"/>
  <c r="W43" i="24"/>
  <c r="V43" i="24"/>
  <c r="U43" i="24"/>
  <c r="T43" i="24"/>
  <c r="S43" i="24"/>
  <c r="R43" i="24"/>
  <c r="Q43" i="24"/>
  <c r="P43" i="24"/>
  <c r="O43" i="24"/>
  <c r="N43" i="24"/>
  <c r="M43" i="24"/>
  <c r="L43" i="24"/>
  <c r="K43" i="24"/>
  <c r="J43" i="24"/>
  <c r="I43" i="24"/>
  <c r="H43" i="24"/>
  <c r="G43" i="24"/>
  <c r="F43" i="24"/>
  <c r="E43" i="24"/>
  <c r="D43" i="24"/>
  <c r="C43" i="24"/>
  <c r="A42" i="24"/>
  <c r="AG40" i="24"/>
  <c r="AF40" i="24"/>
  <c r="AE40" i="24"/>
  <c r="AD40" i="24"/>
  <c r="AC40" i="24"/>
  <c r="AB40" i="24"/>
  <c r="AA40" i="24"/>
  <c r="Z40" i="24"/>
  <c r="Y40" i="24"/>
  <c r="X40" i="24"/>
  <c r="W40" i="24"/>
  <c r="V40" i="24"/>
  <c r="U40" i="24"/>
  <c r="T40" i="24"/>
  <c r="S40" i="24"/>
  <c r="R40" i="24"/>
  <c r="Q40" i="24"/>
  <c r="P40" i="24"/>
  <c r="O40" i="24"/>
  <c r="N40" i="24"/>
  <c r="M40" i="24"/>
  <c r="L40" i="24"/>
  <c r="K40" i="24"/>
  <c r="J40" i="24"/>
  <c r="I40" i="24"/>
  <c r="H40" i="24"/>
  <c r="G40" i="24"/>
  <c r="F40" i="24"/>
  <c r="E40" i="24"/>
  <c r="D40" i="24"/>
  <c r="C40" i="24"/>
  <c r="A39" i="24"/>
  <c r="AG37" i="24"/>
  <c r="AF37" i="24"/>
  <c r="AE37" i="24"/>
  <c r="AD37" i="24"/>
  <c r="AC37" i="24"/>
  <c r="AB37" i="24"/>
  <c r="AA37" i="24"/>
  <c r="Z37" i="24"/>
  <c r="Y37" i="24"/>
  <c r="X37" i="24"/>
  <c r="W37" i="24"/>
  <c r="V37" i="24"/>
  <c r="U37" i="24"/>
  <c r="T37" i="24"/>
  <c r="S37" i="24"/>
  <c r="R37" i="24"/>
  <c r="Q37" i="24"/>
  <c r="P37" i="24"/>
  <c r="O37" i="24"/>
  <c r="N37" i="24"/>
  <c r="M37" i="24"/>
  <c r="L37" i="24"/>
  <c r="K37" i="24"/>
  <c r="J37" i="24"/>
  <c r="I37" i="24"/>
  <c r="H37" i="24"/>
  <c r="G37" i="24"/>
  <c r="F37" i="24"/>
  <c r="E37" i="24"/>
  <c r="D37" i="24"/>
  <c r="C37" i="24"/>
  <c r="A36" i="24"/>
  <c r="AG34" i="24"/>
  <c r="AF34" i="24"/>
  <c r="AE34" i="24"/>
  <c r="AD34" i="24"/>
  <c r="AC34" i="24"/>
  <c r="AB34" i="24"/>
  <c r="AA34" i="24"/>
  <c r="Z34" i="24"/>
  <c r="Y34" i="24"/>
  <c r="X34" i="24"/>
  <c r="W34" i="24"/>
  <c r="V34" i="24"/>
  <c r="U34" i="24"/>
  <c r="T34" i="24"/>
  <c r="S34" i="24"/>
  <c r="R34" i="24"/>
  <c r="Q34" i="24"/>
  <c r="P34" i="24"/>
  <c r="O34" i="24"/>
  <c r="N34" i="24"/>
  <c r="M34" i="24"/>
  <c r="L34" i="24"/>
  <c r="K34" i="24"/>
  <c r="J34" i="24"/>
  <c r="I34" i="24"/>
  <c r="H34" i="24"/>
  <c r="G34" i="24"/>
  <c r="F34" i="24"/>
  <c r="E34" i="24"/>
  <c r="D34" i="24"/>
  <c r="C34" i="24"/>
  <c r="A33" i="24"/>
  <c r="AG31" i="24"/>
  <c r="AF31" i="24"/>
  <c r="AE31" i="24"/>
  <c r="AD31" i="24"/>
  <c r="AC31" i="24"/>
  <c r="AB31" i="24"/>
  <c r="AA31" i="24"/>
  <c r="Z31" i="24"/>
  <c r="Y31" i="24"/>
  <c r="X31" i="24"/>
  <c r="W31" i="24"/>
  <c r="V31" i="24"/>
  <c r="U31" i="24"/>
  <c r="T31" i="24"/>
  <c r="S31" i="24"/>
  <c r="R31" i="24"/>
  <c r="Q31" i="24"/>
  <c r="P31" i="24"/>
  <c r="O31" i="24"/>
  <c r="N31" i="24"/>
  <c r="M31" i="24"/>
  <c r="L31" i="24"/>
  <c r="K31" i="24"/>
  <c r="J31" i="24"/>
  <c r="I31" i="24"/>
  <c r="H31" i="24"/>
  <c r="G31" i="24"/>
  <c r="F31" i="24"/>
  <c r="E31" i="24"/>
  <c r="D31" i="24"/>
  <c r="C31" i="24"/>
  <c r="A30" i="24"/>
  <c r="AG28" i="24"/>
  <c r="AG104" i="24" s="1"/>
  <c r="AF28" i="24"/>
  <c r="AE28" i="24"/>
  <c r="AD28" i="24"/>
  <c r="AC28" i="24"/>
  <c r="AB28" i="24"/>
  <c r="AA28" i="24"/>
  <c r="Z28" i="24"/>
  <c r="Y28" i="24"/>
  <c r="X28" i="24"/>
  <c r="W28" i="24"/>
  <c r="V28" i="24"/>
  <c r="U28" i="24"/>
  <c r="T28" i="24"/>
  <c r="S28" i="24"/>
  <c r="R28" i="24"/>
  <c r="Q28" i="24"/>
  <c r="P28" i="24"/>
  <c r="O28" i="24"/>
  <c r="N28" i="24"/>
  <c r="M28" i="24"/>
  <c r="L28" i="24"/>
  <c r="K28" i="24"/>
  <c r="J28" i="24"/>
  <c r="I28" i="24"/>
  <c r="H28" i="24"/>
  <c r="G28" i="24"/>
  <c r="F28" i="24"/>
  <c r="E28" i="24"/>
  <c r="D28" i="24"/>
  <c r="C28" i="24"/>
  <c r="A27" i="24"/>
  <c r="A26" i="24"/>
  <c r="AG25" i="24"/>
  <c r="AF25" i="24"/>
  <c r="AE25" i="24"/>
  <c r="AD25" i="24"/>
  <c r="AC25" i="24"/>
  <c r="AB25" i="24"/>
  <c r="AA25" i="24"/>
  <c r="Z25" i="24"/>
  <c r="Y25" i="24"/>
  <c r="X25" i="24"/>
  <c r="W25" i="24"/>
  <c r="V25" i="24"/>
  <c r="U25" i="24"/>
  <c r="T25" i="24"/>
  <c r="S25" i="24"/>
  <c r="R25" i="24"/>
  <c r="Q25" i="24"/>
  <c r="P25" i="24"/>
  <c r="O25" i="24"/>
  <c r="N25" i="24"/>
  <c r="M25" i="24"/>
  <c r="L25" i="24"/>
  <c r="K25" i="24"/>
  <c r="J25" i="24"/>
  <c r="I25" i="24"/>
  <c r="H25" i="24"/>
  <c r="G25" i="24"/>
  <c r="F25" i="24"/>
  <c r="E25" i="24"/>
  <c r="D25" i="24"/>
  <c r="C25" i="24"/>
  <c r="A24" i="24"/>
  <c r="A23" i="24"/>
  <c r="AG22" i="24"/>
  <c r="AF22" i="24"/>
  <c r="AE22" i="24"/>
  <c r="AD22" i="24"/>
  <c r="AC22" i="24"/>
  <c r="AB22" i="24"/>
  <c r="AA22" i="24"/>
  <c r="Z22" i="24"/>
  <c r="Y22" i="24"/>
  <c r="X22" i="24"/>
  <c r="W22" i="24"/>
  <c r="V22" i="24"/>
  <c r="U22" i="24"/>
  <c r="T22" i="24"/>
  <c r="S22" i="24"/>
  <c r="R22" i="24"/>
  <c r="Q22" i="24"/>
  <c r="P22" i="24"/>
  <c r="O22" i="24"/>
  <c r="N22" i="24"/>
  <c r="M22" i="24"/>
  <c r="L22" i="24"/>
  <c r="K22" i="24"/>
  <c r="J22" i="24"/>
  <c r="I22" i="24"/>
  <c r="H22" i="24"/>
  <c r="G22" i="24"/>
  <c r="F22" i="24"/>
  <c r="E22" i="24"/>
  <c r="D22" i="24"/>
  <c r="C22" i="24"/>
  <c r="A21" i="24"/>
  <c r="A20" i="24"/>
  <c r="AG19" i="24"/>
  <c r="AF19" i="24"/>
  <c r="AE19" i="24"/>
  <c r="AD19" i="24"/>
  <c r="AC19" i="24"/>
  <c r="AB19" i="24"/>
  <c r="AA19" i="24"/>
  <c r="Z19" i="24"/>
  <c r="Y19" i="24"/>
  <c r="X19" i="24"/>
  <c r="W19" i="24"/>
  <c r="V19" i="24"/>
  <c r="U19" i="24"/>
  <c r="T19" i="24"/>
  <c r="S19" i="24"/>
  <c r="R19" i="24"/>
  <c r="Q19" i="24"/>
  <c r="P19" i="24"/>
  <c r="O19" i="24"/>
  <c r="N19" i="24"/>
  <c r="M19" i="24"/>
  <c r="L19" i="24"/>
  <c r="K19" i="24"/>
  <c r="J19" i="24"/>
  <c r="I19" i="24"/>
  <c r="H19" i="24"/>
  <c r="G19" i="24"/>
  <c r="F19" i="24"/>
  <c r="E19" i="24"/>
  <c r="D19" i="24"/>
  <c r="C19" i="24"/>
  <c r="A18" i="24"/>
  <c r="A17" i="24"/>
  <c r="AG16" i="24"/>
  <c r="AF16" i="24"/>
  <c r="AE16" i="24"/>
  <c r="AD16" i="24"/>
  <c r="AC16" i="24"/>
  <c r="AB16" i="24"/>
  <c r="AA16" i="24"/>
  <c r="Z16" i="24"/>
  <c r="Y16" i="24"/>
  <c r="X16" i="24"/>
  <c r="W16" i="24"/>
  <c r="V16" i="24"/>
  <c r="U16" i="24"/>
  <c r="T16" i="24"/>
  <c r="S16" i="24"/>
  <c r="R16" i="24"/>
  <c r="Q16" i="24"/>
  <c r="P16" i="24"/>
  <c r="O16" i="24"/>
  <c r="N16" i="24"/>
  <c r="M16" i="24"/>
  <c r="L16" i="24"/>
  <c r="K16" i="24"/>
  <c r="J16" i="24"/>
  <c r="I16" i="24"/>
  <c r="H16" i="24"/>
  <c r="G16" i="24"/>
  <c r="F16" i="24"/>
  <c r="E16" i="24"/>
  <c r="D16" i="24"/>
  <c r="C16" i="24"/>
  <c r="A15" i="24"/>
  <c r="A14" i="24"/>
  <c r="AG13" i="24"/>
  <c r="AF13" i="24"/>
  <c r="AE13" i="24"/>
  <c r="AD13" i="24"/>
  <c r="AC13" i="24"/>
  <c r="AB13" i="24"/>
  <c r="AA13" i="24"/>
  <c r="Z13" i="24"/>
  <c r="Y13" i="24"/>
  <c r="X13" i="24"/>
  <c r="W13" i="24"/>
  <c r="V13" i="24"/>
  <c r="U13" i="24"/>
  <c r="T13" i="24"/>
  <c r="S13" i="24"/>
  <c r="R13" i="24"/>
  <c r="Q13" i="24"/>
  <c r="P13" i="24"/>
  <c r="O13" i="24"/>
  <c r="N13" i="24"/>
  <c r="M13" i="24"/>
  <c r="L13" i="24"/>
  <c r="K13" i="24"/>
  <c r="J13" i="24"/>
  <c r="I13" i="24"/>
  <c r="H13" i="24"/>
  <c r="G13" i="24"/>
  <c r="F13" i="24"/>
  <c r="E13" i="24"/>
  <c r="D13" i="24"/>
  <c r="C13" i="24"/>
  <c r="A12" i="24"/>
  <c r="A11" i="24"/>
  <c r="AG10" i="24"/>
  <c r="AF10" i="24"/>
  <c r="AE10" i="24"/>
  <c r="AD10" i="24"/>
  <c r="AC10" i="24"/>
  <c r="AB10" i="24"/>
  <c r="AA10" i="24"/>
  <c r="Z10" i="24"/>
  <c r="Y10" i="24"/>
  <c r="X10" i="24"/>
  <c r="W10" i="24"/>
  <c r="V10" i="24"/>
  <c r="U10" i="24"/>
  <c r="T10" i="24"/>
  <c r="S10" i="24"/>
  <c r="R10" i="24"/>
  <c r="Q10" i="24"/>
  <c r="P10" i="24"/>
  <c r="O10" i="24"/>
  <c r="N10" i="24"/>
  <c r="M10" i="24"/>
  <c r="L10" i="24"/>
  <c r="K10" i="24"/>
  <c r="J10" i="24"/>
  <c r="I10" i="24"/>
  <c r="H10" i="24"/>
  <c r="G10" i="24"/>
  <c r="F10" i="24"/>
  <c r="E10" i="24"/>
  <c r="D10" i="24"/>
  <c r="C10" i="24"/>
  <c r="A9" i="24"/>
  <c r="A8" i="24"/>
  <c r="AG7" i="24"/>
  <c r="AF7" i="24"/>
  <c r="AE7" i="24"/>
  <c r="AD7" i="24"/>
  <c r="AC7" i="24"/>
  <c r="AB7" i="24"/>
  <c r="AA7" i="24"/>
  <c r="Z7" i="24"/>
  <c r="Y7" i="24"/>
  <c r="X7" i="24"/>
  <c r="W7" i="24"/>
  <c r="V7" i="24"/>
  <c r="U7" i="24"/>
  <c r="T7" i="24"/>
  <c r="S7" i="24"/>
  <c r="R7" i="24"/>
  <c r="Q7" i="24"/>
  <c r="P7" i="24"/>
  <c r="O7" i="24"/>
  <c r="N7" i="24"/>
  <c r="M7" i="24"/>
  <c r="L7" i="24"/>
  <c r="K7" i="24"/>
  <c r="J7" i="24"/>
  <c r="I7" i="24"/>
  <c r="H7" i="24"/>
  <c r="G7" i="24"/>
  <c r="F7" i="24"/>
  <c r="E7" i="24"/>
  <c r="D7" i="24"/>
  <c r="C7" i="24"/>
  <c r="A6" i="24"/>
  <c r="A5" i="24"/>
  <c r="AG4" i="24"/>
  <c r="AF4" i="24"/>
  <c r="AE4" i="24"/>
  <c r="AD4" i="24"/>
  <c r="AC4" i="24"/>
  <c r="AB4" i="24"/>
  <c r="AA4" i="24"/>
  <c r="Z4" i="24"/>
  <c r="Y4" i="24"/>
  <c r="X4" i="24"/>
  <c r="W4" i="24"/>
  <c r="V4" i="24"/>
  <c r="U4" i="24"/>
  <c r="T4" i="24"/>
  <c r="S4" i="24"/>
  <c r="R4" i="24"/>
  <c r="Q4" i="24"/>
  <c r="P4" i="24"/>
  <c r="O4" i="24"/>
  <c r="N4" i="24"/>
  <c r="M4" i="24"/>
  <c r="L4" i="24"/>
  <c r="K4" i="24"/>
  <c r="J4" i="24"/>
  <c r="I4" i="24"/>
  <c r="H4" i="24"/>
  <c r="G4" i="24"/>
  <c r="F4" i="24"/>
  <c r="E4" i="24"/>
  <c r="D4" i="24"/>
  <c r="C4" i="24"/>
  <c r="A3" i="24"/>
  <c r="A2" i="24"/>
  <c r="AH70" i="24" l="1"/>
  <c r="V25" i="2" s="1"/>
  <c r="J104" i="24"/>
  <c r="R104" i="24"/>
  <c r="Z104" i="24"/>
  <c r="AE82" i="24"/>
  <c r="G104" i="24"/>
  <c r="O104" i="24"/>
  <c r="S104" i="24"/>
  <c r="AA104" i="24"/>
  <c r="AH16" i="24"/>
  <c r="V7" i="2" s="1"/>
  <c r="AH40" i="24"/>
  <c r="V15" i="2" s="1"/>
  <c r="D104" i="24"/>
  <c r="H104" i="24"/>
  <c r="L104" i="24"/>
  <c r="P104" i="24"/>
  <c r="T104" i="24"/>
  <c r="X104" i="24"/>
  <c r="AB104" i="24"/>
  <c r="F104" i="24"/>
  <c r="N104" i="24"/>
  <c r="V104" i="24"/>
  <c r="AD104" i="24"/>
  <c r="C104" i="24"/>
  <c r="K104" i="24"/>
  <c r="W104" i="24"/>
  <c r="AF104" i="24"/>
  <c r="AH13" i="24"/>
  <c r="V6" i="2" s="1"/>
  <c r="AH25" i="24"/>
  <c r="AH37" i="24"/>
  <c r="V14" i="2" s="1"/>
  <c r="AH49" i="24"/>
  <c r="V18" i="2" s="1"/>
  <c r="E104" i="24"/>
  <c r="I104" i="24"/>
  <c r="M104" i="24"/>
  <c r="Q104" i="24"/>
  <c r="U104" i="24"/>
  <c r="Y104" i="24"/>
  <c r="AC104" i="24"/>
  <c r="AH31" i="24"/>
  <c r="V12" i="2" s="1"/>
  <c r="AH79" i="24"/>
  <c r="V28" i="2" s="1"/>
  <c r="AH76" i="24"/>
  <c r="V27" i="2" s="1"/>
  <c r="AH73" i="24"/>
  <c r="V26" i="2" s="1"/>
  <c r="AH67" i="24"/>
  <c r="V24" i="2" s="1"/>
  <c r="AH64" i="24"/>
  <c r="V23" i="2" s="1"/>
  <c r="AH61" i="24"/>
  <c r="V22" i="2" s="1"/>
  <c r="AH58" i="24"/>
  <c r="V21" i="2" s="1"/>
  <c r="AH55" i="24"/>
  <c r="V20" i="2" s="1"/>
  <c r="AH52" i="24"/>
  <c r="V19" i="2" s="1"/>
  <c r="AH43" i="24"/>
  <c r="V16" i="2" s="1"/>
  <c r="AH34" i="24"/>
  <c r="V13" i="2" s="1"/>
  <c r="AH28" i="24"/>
  <c r="V11" i="2" s="1"/>
  <c r="AH22" i="24"/>
  <c r="V9" i="2" s="1"/>
  <c r="AH19" i="24"/>
  <c r="V8" i="2" s="1"/>
  <c r="AH10" i="24"/>
  <c r="V5" i="2" s="1"/>
  <c r="AH7" i="24"/>
  <c r="V4" i="2" s="1"/>
  <c r="AH4" i="24"/>
  <c r="V3" i="2" s="1"/>
  <c r="AH82" i="24"/>
  <c r="V29" i="2" s="1"/>
  <c r="AE85" i="24"/>
  <c r="AE104" i="24" s="1"/>
  <c r="F43" i="22"/>
  <c r="Z64" i="22"/>
  <c r="K64" i="22"/>
  <c r="W61" i="22"/>
  <c r="A84" i="23"/>
  <c r="A81" i="23"/>
  <c r="A78" i="23"/>
  <c r="A75" i="23"/>
  <c r="A72" i="23"/>
  <c r="A69" i="23"/>
  <c r="A66" i="23"/>
  <c r="A63" i="23"/>
  <c r="A60" i="23"/>
  <c r="A45" i="23"/>
  <c r="A39" i="23"/>
  <c r="A30" i="23"/>
  <c r="A26" i="23"/>
  <c r="A24" i="23"/>
  <c r="A23" i="23"/>
  <c r="A20" i="23"/>
  <c r="A18" i="23"/>
  <c r="A17" i="23"/>
  <c r="A15" i="23"/>
  <c r="A14" i="23"/>
  <c r="A12" i="23"/>
  <c r="A11" i="23"/>
  <c r="A9" i="23"/>
  <c r="A8" i="23"/>
  <c r="A5" i="23"/>
  <c r="A2" i="23"/>
  <c r="A84" i="22"/>
  <c r="A81" i="22"/>
  <c r="A78" i="22"/>
  <c r="A75" i="22"/>
  <c r="A72" i="22"/>
  <c r="A69" i="22"/>
  <c r="A66" i="22"/>
  <c r="A63" i="22"/>
  <c r="A60" i="22"/>
  <c r="A45" i="22"/>
  <c r="A39" i="22"/>
  <c r="A30" i="22"/>
  <c r="A26" i="22"/>
  <c r="A24" i="22"/>
  <c r="A23" i="22"/>
  <c r="A20" i="22"/>
  <c r="A18" i="22"/>
  <c r="A17" i="22"/>
  <c r="A15" i="22"/>
  <c r="A14" i="22"/>
  <c r="A12" i="22"/>
  <c r="A11" i="22"/>
  <c r="A9" i="22"/>
  <c r="A8" i="22"/>
  <c r="A5" i="22"/>
  <c r="A2" i="22"/>
  <c r="AH85" i="24" l="1"/>
  <c r="V30" i="2" s="1"/>
  <c r="V1" i="2" s="1"/>
  <c r="AG85" i="23"/>
  <c r="AF85" i="23"/>
  <c r="AD85" i="23"/>
  <c r="AC85" i="23"/>
  <c r="AB85" i="23"/>
  <c r="AA85" i="23"/>
  <c r="Z85" i="23"/>
  <c r="Y85" i="23"/>
  <c r="X85" i="23"/>
  <c r="W85" i="23"/>
  <c r="V85" i="23"/>
  <c r="U85" i="23"/>
  <c r="T85" i="23"/>
  <c r="S85" i="23"/>
  <c r="R85" i="23"/>
  <c r="Q85" i="23"/>
  <c r="P85" i="23"/>
  <c r="O85" i="23"/>
  <c r="N85" i="23"/>
  <c r="M85" i="23"/>
  <c r="L85" i="23"/>
  <c r="K85" i="23"/>
  <c r="J85" i="23"/>
  <c r="I85" i="23"/>
  <c r="H85" i="23"/>
  <c r="G85" i="23"/>
  <c r="F85" i="23"/>
  <c r="E85" i="23"/>
  <c r="D85" i="23"/>
  <c r="C85" i="23"/>
  <c r="AG82" i="23"/>
  <c r="AF82" i="23"/>
  <c r="AD82" i="23"/>
  <c r="AC82" i="23"/>
  <c r="AB82" i="23"/>
  <c r="AA82" i="23"/>
  <c r="Z82" i="23"/>
  <c r="Y82" i="23"/>
  <c r="X82" i="23"/>
  <c r="W82" i="23"/>
  <c r="V82" i="23"/>
  <c r="U82" i="23"/>
  <c r="T82" i="23"/>
  <c r="S82" i="23"/>
  <c r="R82" i="23"/>
  <c r="Q82" i="23"/>
  <c r="P82" i="23"/>
  <c r="O82" i="23"/>
  <c r="N82" i="23"/>
  <c r="M82" i="23"/>
  <c r="L82" i="23"/>
  <c r="K82" i="23"/>
  <c r="J82" i="23"/>
  <c r="I82" i="23"/>
  <c r="H82" i="23"/>
  <c r="G82" i="23"/>
  <c r="F82" i="23"/>
  <c r="E82" i="23"/>
  <c r="D82" i="23"/>
  <c r="C82" i="23"/>
  <c r="AG79" i="23"/>
  <c r="AF79" i="23"/>
  <c r="AE79" i="23"/>
  <c r="AD79" i="23"/>
  <c r="AC79" i="23"/>
  <c r="AB79" i="23"/>
  <c r="AA79" i="23"/>
  <c r="Z79" i="23"/>
  <c r="Y79" i="23"/>
  <c r="X79" i="23"/>
  <c r="W79" i="23"/>
  <c r="V79" i="23"/>
  <c r="U79" i="23"/>
  <c r="T79" i="23"/>
  <c r="S79" i="23"/>
  <c r="Q79" i="23"/>
  <c r="P79" i="23"/>
  <c r="O79" i="23"/>
  <c r="N79" i="23"/>
  <c r="M79" i="23"/>
  <c r="L79" i="23"/>
  <c r="K79" i="23"/>
  <c r="J79" i="23"/>
  <c r="I79" i="23"/>
  <c r="H79" i="23"/>
  <c r="G79" i="23"/>
  <c r="F79" i="23"/>
  <c r="E79" i="23"/>
  <c r="D79" i="23"/>
  <c r="C79" i="23"/>
  <c r="AG76" i="23"/>
  <c r="AF76" i="23"/>
  <c r="AE76" i="23"/>
  <c r="AD76" i="23"/>
  <c r="AC76" i="23"/>
  <c r="AB76" i="23"/>
  <c r="AA76" i="23"/>
  <c r="Z76" i="23"/>
  <c r="Y76" i="23"/>
  <c r="X76" i="23"/>
  <c r="W76" i="23"/>
  <c r="V76" i="23"/>
  <c r="U76" i="23"/>
  <c r="T76" i="23"/>
  <c r="S76" i="23"/>
  <c r="R76" i="23"/>
  <c r="Q76" i="23"/>
  <c r="P76" i="23"/>
  <c r="O76" i="23"/>
  <c r="N76" i="23"/>
  <c r="M76" i="23"/>
  <c r="L76" i="23"/>
  <c r="K76" i="23"/>
  <c r="J76" i="23"/>
  <c r="I76" i="23"/>
  <c r="H76" i="23"/>
  <c r="G76" i="23"/>
  <c r="F76" i="23"/>
  <c r="E76" i="23"/>
  <c r="D76" i="23"/>
  <c r="C76" i="23"/>
  <c r="AG73" i="23"/>
  <c r="AF73" i="23"/>
  <c r="AE73" i="23"/>
  <c r="AD73" i="23"/>
  <c r="AC73" i="23"/>
  <c r="AB73" i="23"/>
  <c r="AA73" i="23"/>
  <c r="Z73" i="23"/>
  <c r="Y73" i="23"/>
  <c r="X73" i="23"/>
  <c r="W73" i="23"/>
  <c r="V73" i="23"/>
  <c r="U73" i="23"/>
  <c r="T73" i="23"/>
  <c r="S73" i="23"/>
  <c r="R73" i="23"/>
  <c r="Q73" i="23"/>
  <c r="P73" i="23"/>
  <c r="O73" i="23"/>
  <c r="N73" i="23"/>
  <c r="M73" i="23"/>
  <c r="L73" i="23"/>
  <c r="K73" i="23"/>
  <c r="J73" i="23"/>
  <c r="I73" i="23"/>
  <c r="H73" i="23"/>
  <c r="G73" i="23"/>
  <c r="F73" i="23"/>
  <c r="E73" i="23"/>
  <c r="D73" i="23"/>
  <c r="C73" i="23"/>
  <c r="AG70" i="23"/>
  <c r="AF70" i="23"/>
  <c r="AE70" i="23"/>
  <c r="AD70" i="23"/>
  <c r="AC70" i="23"/>
  <c r="AB70" i="23"/>
  <c r="AA70" i="23"/>
  <c r="Z70" i="23"/>
  <c r="Y70" i="23"/>
  <c r="X70" i="23"/>
  <c r="W70" i="23"/>
  <c r="V70" i="23"/>
  <c r="U70" i="23"/>
  <c r="T70" i="23"/>
  <c r="S70" i="23"/>
  <c r="R70" i="23"/>
  <c r="Q70" i="23"/>
  <c r="P70" i="23"/>
  <c r="O70" i="23"/>
  <c r="N70" i="23"/>
  <c r="M70" i="23"/>
  <c r="L70" i="23"/>
  <c r="K70" i="23"/>
  <c r="J70" i="23"/>
  <c r="I70" i="23"/>
  <c r="H70" i="23"/>
  <c r="G70" i="23"/>
  <c r="F70" i="23"/>
  <c r="E70" i="23"/>
  <c r="D70" i="23"/>
  <c r="C70" i="23"/>
  <c r="AG67" i="23"/>
  <c r="AF67" i="23"/>
  <c r="AE67" i="23"/>
  <c r="AD67" i="23"/>
  <c r="AC67" i="23"/>
  <c r="AB67" i="23"/>
  <c r="AA67" i="23"/>
  <c r="Z67" i="23"/>
  <c r="Y67" i="23"/>
  <c r="X67" i="23"/>
  <c r="W67" i="23"/>
  <c r="V67" i="23"/>
  <c r="U67" i="23"/>
  <c r="T67" i="23"/>
  <c r="S67" i="23"/>
  <c r="R67" i="23"/>
  <c r="Q67" i="23"/>
  <c r="P67" i="23"/>
  <c r="O67" i="23"/>
  <c r="N67" i="23"/>
  <c r="M67" i="23"/>
  <c r="L67" i="23"/>
  <c r="K67" i="23"/>
  <c r="J67" i="23"/>
  <c r="I67" i="23"/>
  <c r="H67" i="23"/>
  <c r="G67" i="23"/>
  <c r="F67" i="23"/>
  <c r="E67" i="23"/>
  <c r="D67" i="23"/>
  <c r="C67" i="23"/>
  <c r="AG64" i="23"/>
  <c r="AF64" i="23"/>
  <c r="AE64" i="23"/>
  <c r="AD64" i="23"/>
  <c r="AC64" i="23"/>
  <c r="AB64" i="23"/>
  <c r="AA64" i="23"/>
  <c r="Z64" i="23"/>
  <c r="Y64" i="23"/>
  <c r="X64" i="23"/>
  <c r="W64" i="23"/>
  <c r="V64" i="23"/>
  <c r="U64" i="23"/>
  <c r="T64" i="23"/>
  <c r="S64" i="23"/>
  <c r="R64" i="23"/>
  <c r="Q64" i="23"/>
  <c r="P64" i="23"/>
  <c r="O64" i="23"/>
  <c r="N64" i="23"/>
  <c r="M64" i="23"/>
  <c r="L64" i="23"/>
  <c r="K64" i="23"/>
  <c r="J64" i="23"/>
  <c r="I64" i="23"/>
  <c r="H64" i="23"/>
  <c r="G64" i="23"/>
  <c r="F64" i="23"/>
  <c r="E64" i="23"/>
  <c r="D64" i="23"/>
  <c r="C64" i="23"/>
  <c r="AG61" i="23"/>
  <c r="AF61" i="23"/>
  <c r="AE61" i="23"/>
  <c r="AD61" i="23"/>
  <c r="AC61" i="23"/>
  <c r="AB61" i="23"/>
  <c r="AA61" i="23"/>
  <c r="Z61" i="23"/>
  <c r="Y61" i="23"/>
  <c r="X61" i="23"/>
  <c r="W61" i="23"/>
  <c r="V61" i="23"/>
  <c r="U61" i="23"/>
  <c r="T61" i="23"/>
  <c r="S61" i="23"/>
  <c r="R61" i="23"/>
  <c r="Q61" i="23"/>
  <c r="P61" i="23"/>
  <c r="O61" i="23"/>
  <c r="N61" i="23"/>
  <c r="M61" i="23"/>
  <c r="L61" i="23"/>
  <c r="K61" i="23"/>
  <c r="J61" i="23"/>
  <c r="I61" i="23"/>
  <c r="H61" i="23"/>
  <c r="G61" i="23"/>
  <c r="F61" i="23"/>
  <c r="E61" i="23"/>
  <c r="D61" i="23"/>
  <c r="C61" i="23"/>
  <c r="AG58" i="23"/>
  <c r="AF58" i="23"/>
  <c r="AE58" i="23"/>
  <c r="AD58" i="23"/>
  <c r="AC58" i="23"/>
  <c r="AB58" i="23"/>
  <c r="AA58" i="23"/>
  <c r="Z58" i="23"/>
  <c r="Y58" i="23"/>
  <c r="X58" i="23"/>
  <c r="W58" i="23"/>
  <c r="V58" i="23"/>
  <c r="U58" i="23"/>
  <c r="T58" i="23"/>
  <c r="S58" i="23"/>
  <c r="R58" i="23"/>
  <c r="Q58" i="23"/>
  <c r="P58" i="23"/>
  <c r="O58" i="23"/>
  <c r="N58" i="23"/>
  <c r="M58" i="23"/>
  <c r="L58" i="23"/>
  <c r="K58" i="23"/>
  <c r="J58" i="23"/>
  <c r="I58" i="23"/>
  <c r="H58" i="23"/>
  <c r="G58" i="23"/>
  <c r="F58" i="23"/>
  <c r="E58" i="23"/>
  <c r="D58" i="23"/>
  <c r="C58" i="23"/>
  <c r="AG55" i="23"/>
  <c r="AF55" i="23"/>
  <c r="AE55" i="23"/>
  <c r="AD55" i="23"/>
  <c r="AC55" i="23"/>
  <c r="AB55" i="23"/>
  <c r="AA55" i="23"/>
  <c r="Z55" i="23"/>
  <c r="Y55" i="23"/>
  <c r="W55" i="23"/>
  <c r="V55" i="23"/>
  <c r="U55" i="23"/>
  <c r="T55" i="23"/>
  <c r="S55" i="23"/>
  <c r="R55" i="23"/>
  <c r="Q55" i="23"/>
  <c r="P55" i="23"/>
  <c r="O55" i="23"/>
  <c r="N55" i="23"/>
  <c r="M55" i="23"/>
  <c r="L55" i="23"/>
  <c r="K55" i="23"/>
  <c r="J55" i="23"/>
  <c r="I55" i="23"/>
  <c r="H55" i="23"/>
  <c r="G55" i="23"/>
  <c r="F55" i="23"/>
  <c r="E55" i="23"/>
  <c r="D55" i="23"/>
  <c r="C55" i="23"/>
  <c r="AG52" i="23"/>
  <c r="AF52" i="23"/>
  <c r="AE52" i="23"/>
  <c r="AD52" i="23"/>
  <c r="AC52" i="23"/>
  <c r="AB52" i="23"/>
  <c r="AA52" i="23"/>
  <c r="Z52" i="23"/>
  <c r="Y52" i="23"/>
  <c r="X52" i="23"/>
  <c r="W52" i="23"/>
  <c r="V52" i="23"/>
  <c r="U52" i="23"/>
  <c r="T52" i="23"/>
  <c r="S52" i="23"/>
  <c r="R52" i="23"/>
  <c r="Q52" i="23"/>
  <c r="P52" i="23"/>
  <c r="O52" i="23"/>
  <c r="N52" i="23"/>
  <c r="M52" i="23"/>
  <c r="L52" i="23"/>
  <c r="K52" i="23"/>
  <c r="J52" i="23"/>
  <c r="I52" i="23"/>
  <c r="H52" i="23"/>
  <c r="G52" i="23"/>
  <c r="F52" i="23"/>
  <c r="E52" i="23"/>
  <c r="D52" i="23"/>
  <c r="C52" i="23"/>
  <c r="AG49" i="23"/>
  <c r="AF49" i="23"/>
  <c r="AE49" i="23"/>
  <c r="AD49" i="23"/>
  <c r="AC49" i="23"/>
  <c r="AB49" i="23"/>
  <c r="AA49" i="23"/>
  <c r="Z49" i="23"/>
  <c r="Y49" i="23"/>
  <c r="X49" i="23"/>
  <c r="W49" i="23"/>
  <c r="V49" i="23"/>
  <c r="U49" i="23"/>
  <c r="T49" i="23"/>
  <c r="S49" i="23"/>
  <c r="R49" i="23"/>
  <c r="Q49" i="23"/>
  <c r="P49" i="23"/>
  <c r="O49" i="23"/>
  <c r="N49" i="23"/>
  <c r="M49" i="23"/>
  <c r="L49" i="23"/>
  <c r="K49" i="23"/>
  <c r="J49" i="23"/>
  <c r="I49" i="23"/>
  <c r="H49" i="23"/>
  <c r="G49" i="23"/>
  <c r="F49" i="23"/>
  <c r="E49" i="23"/>
  <c r="D49" i="23"/>
  <c r="C49" i="23"/>
  <c r="AG46" i="23"/>
  <c r="AF46" i="23"/>
  <c r="AE46" i="23"/>
  <c r="AD46" i="23"/>
  <c r="AC46" i="23"/>
  <c r="AB46" i="23"/>
  <c r="AA46" i="23"/>
  <c r="Z46" i="23"/>
  <c r="Y46" i="23"/>
  <c r="X46" i="23"/>
  <c r="W46" i="23"/>
  <c r="V46" i="23"/>
  <c r="U46" i="23"/>
  <c r="T46" i="23"/>
  <c r="S46" i="23"/>
  <c r="R46" i="23"/>
  <c r="Q46" i="23"/>
  <c r="P46" i="23"/>
  <c r="O46" i="23"/>
  <c r="N46" i="23"/>
  <c r="M46" i="23"/>
  <c r="L46" i="23"/>
  <c r="K46" i="23"/>
  <c r="J46" i="23"/>
  <c r="I46" i="23"/>
  <c r="H46" i="23"/>
  <c r="G46" i="23"/>
  <c r="F46" i="23"/>
  <c r="E46" i="23"/>
  <c r="D46" i="23"/>
  <c r="C46" i="23"/>
  <c r="AG43" i="23"/>
  <c r="AF43" i="23"/>
  <c r="AE43" i="23"/>
  <c r="AD43" i="23"/>
  <c r="AC43" i="23"/>
  <c r="AB43" i="23"/>
  <c r="AA43" i="23"/>
  <c r="Z43" i="23"/>
  <c r="Y43" i="23"/>
  <c r="X43" i="23"/>
  <c r="W43" i="23"/>
  <c r="V43" i="23"/>
  <c r="U43" i="23"/>
  <c r="T43" i="23"/>
  <c r="S43" i="23"/>
  <c r="R43" i="23"/>
  <c r="Q43" i="23"/>
  <c r="P43" i="23"/>
  <c r="O43" i="23"/>
  <c r="N43" i="23"/>
  <c r="M43" i="23"/>
  <c r="L43" i="23"/>
  <c r="K43" i="23"/>
  <c r="J43" i="23"/>
  <c r="I43" i="23"/>
  <c r="H43" i="23"/>
  <c r="G43" i="23"/>
  <c r="F43" i="23"/>
  <c r="E43" i="23"/>
  <c r="D43" i="23"/>
  <c r="C43" i="23"/>
  <c r="AG40" i="23"/>
  <c r="AF40" i="23"/>
  <c r="AE40" i="23"/>
  <c r="AD40" i="23"/>
  <c r="AC40" i="23"/>
  <c r="AB40" i="23"/>
  <c r="AA40" i="23"/>
  <c r="Z40" i="23"/>
  <c r="Y40" i="23"/>
  <c r="X40" i="23"/>
  <c r="W40" i="23"/>
  <c r="V40" i="23"/>
  <c r="U40" i="23"/>
  <c r="T40" i="23"/>
  <c r="S40" i="23"/>
  <c r="R40" i="23"/>
  <c r="Q40" i="23"/>
  <c r="P40" i="23"/>
  <c r="O40" i="23"/>
  <c r="N40" i="23"/>
  <c r="M40" i="23"/>
  <c r="L40" i="23"/>
  <c r="K40" i="23"/>
  <c r="J40" i="23"/>
  <c r="I40" i="23"/>
  <c r="H40" i="23"/>
  <c r="G40" i="23"/>
  <c r="F40" i="23"/>
  <c r="E40" i="23"/>
  <c r="D40" i="23"/>
  <c r="C40" i="23"/>
  <c r="AG37" i="23"/>
  <c r="AF37" i="23"/>
  <c r="AE37" i="23"/>
  <c r="AD37" i="23"/>
  <c r="AC37" i="23"/>
  <c r="AB37" i="23"/>
  <c r="AA37" i="23"/>
  <c r="Z37" i="23"/>
  <c r="Y37" i="23"/>
  <c r="X37" i="23"/>
  <c r="W37" i="23"/>
  <c r="V37" i="23"/>
  <c r="U37" i="23"/>
  <c r="T37" i="23"/>
  <c r="S37" i="23"/>
  <c r="R37" i="23"/>
  <c r="Q37" i="23"/>
  <c r="P37" i="23"/>
  <c r="O37" i="23"/>
  <c r="N37" i="23"/>
  <c r="M37" i="23"/>
  <c r="L37" i="23"/>
  <c r="K37" i="23"/>
  <c r="J37" i="23"/>
  <c r="I37" i="23"/>
  <c r="H37" i="23"/>
  <c r="G37" i="23"/>
  <c r="F37" i="23"/>
  <c r="E37" i="23"/>
  <c r="D37" i="23"/>
  <c r="C37" i="23"/>
  <c r="AG34" i="23"/>
  <c r="AF34" i="23"/>
  <c r="AE34" i="23"/>
  <c r="AD34" i="23"/>
  <c r="AC34" i="23"/>
  <c r="AB34" i="23"/>
  <c r="AA34" i="23"/>
  <c r="Z34" i="23"/>
  <c r="Y34" i="23"/>
  <c r="X34" i="23"/>
  <c r="W34" i="23"/>
  <c r="V34" i="23"/>
  <c r="U34" i="23"/>
  <c r="T34" i="23"/>
  <c r="S34" i="23"/>
  <c r="R34" i="23"/>
  <c r="Q34" i="23"/>
  <c r="P34" i="23"/>
  <c r="O34" i="23"/>
  <c r="N34" i="23"/>
  <c r="M34" i="23"/>
  <c r="L34" i="23"/>
  <c r="K34" i="23"/>
  <c r="J34" i="23"/>
  <c r="I34" i="23"/>
  <c r="H34" i="23"/>
  <c r="G34" i="23"/>
  <c r="F34" i="23"/>
  <c r="E34" i="23"/>
  <c r="D34" i="23"/>
  <c r="C34" i="23"/>
  <c r="AG31" i="23"/>
  <c r="AF31" i="23"/>
  <c r="AE31" i="23"/>
  <c r="AD31" i="23"/>
  <c r="AC31" i="23"/>
  <c r="AB31" i="23"/>
  <c r="AA31" i="23"/>
  <c r="Z31" i="23"/>
  <c r="Y31" i="23"/>
  <c r="X31" i="23"/>
  <c r="W31" i="23"/>
  <c r="V31" i="23"/>
  <c r="U31" i="23"/>
  <c r="T31" i="23"/>
  <c r="S31" i="23"/>
  <c r="R31" i="23"/>
  <c r="Q31" i="23"/>
  <c r="P31" i="23"/>
  <c r="O31" i="23"/>
  <c r="N31" i="23"/>
  <c r="M31" i="23"/>
  <c r="L31" i="23"/>
  <c r="K31" i="23"/>
  <c r="J31" i="23"/>
  <c r="I31" i="23"/>
  <c r="H31" i="23"/>
  <c r="G31" i="23"/>
  <c r="F31" i="23"/>
  <c r="AH31" i="23" s="1"/>
  <c r="E31" i="23"/>
  <c r="D31" i="23"/>
  <c r="C31" i="23"/>
  <c r="AG28" i="23"/>
  <c r="AG104" i="23" s="1"/>
  <c r="AF28" i="23"/>
  <c r="AE28" i="23"/>
  <c r="AD28" i="23"/>
  <c r="AC28" i="23"/>
  <c r="AB28" i="23"/>
  <c r="AA28" i="23"/>
  <c r="Z28" i="23"/>
  <c r="Y28" i="23"/>
  <c r="X28" i="23"/>
  <c r="W28" i="23"/>
  <c r="V28" i="23"/>
  <c r="U28" i="23"/>
  <c r="T28" i="23"/>
  <c r="S28" i="23"/>
  <c r="S104" i="23" s="1"/>
  <c r="R28" i="23"/>
  <c r="R104" i="23" s="1"/>
  <c r="Q28" i="23"/>
  <c r="Q104" i="23" s="1"/>
  <c r="P28" i="23"/>
  <c r="P104" i="23" s="1"/>
  <c r="O28" i="23"/>
  <c r="O104" i="23" s="1"/>
  <c r="N28" i="23"/>
  <c r="N104" i="23" s="1"/>
  <c r="M28" i="23"/>
  <c r="M104" i="23" s="1"/>
  <c r="L28" i="23"/>
  <c r="L104" i="23" s="1"/>
  <c r="K28" i="23"/>
  <c r="K104" i="23" s="1"/>
  <c r="J28" i="23"/>
  <c r="J104" i="23" s="1"/>
  <c r="I28" i="23"/>
  <c r="I104" i="23" s="1"/>
  <c r="H28" i="23"/>
  <c r="H104" i="23" s="1"/>
  <c r="G28" i="23"/>
  <c r="G104" i="23" s="1"/>
  <c r="F28" i="23"/>
  <c r="F104" i="23" s="1"/>
  <c r="E28" i="23"/>
  <c r="E104" i="23" s="1"/>
  <c r="D28" i="23"/>
  <c r="D104" i="23" s="1"/>
  <c r="C28" i="23"/>
  <c r="AG25" i="23"/>
  <c r="AF25" i="23"/>
  <c r="AE25" i="23"/>
  <c r="AD25" i="23"/>
  <c r="AC25" i="23"/>
  <c r="AB25" i="23"/>
  <c r="AA25" i="23"/>
  <c r="Z25" i="23"/>
  <c r="Y25" i="23"/>
  <c r="X25" i="23"/>
  <c r="W25" i="23"/>
  <c r="V25" i="23"/>
  <c r="U25" i="23"/>
  <c r="T25" i="23"/>
  <c r="S25" i="23"/>
  <c r="R25" i="23"/>
  <c r="Q25" i="23"/>
  <c r="P25" i="23"/>
  <c r="O25" i="23"/>
  <c r="N25" i="23"/>
  <c r="M25" i="23"/>
  <c r="L25" i="23"/>
  <c r="K25" i="23"/>
  <c r="J25" i="23"/>
  <c r="I25" i="23"/>
  <c r="H25" i="23"/>
  <c r="G25" i="23"/>
  <c r="F25" i="23"/>
  <c r="E25" i="23"/>
  <c r="D25" i="23"/>
  <c r="C25" i="23"/>
  <c r="AG22" i="23"/>
  <c r="AF22" i="23"/>
  <c r="AE22" i="23"/>
  <c r="AD22" i="23"/>
  <c r="AC22" i="23"/>
  <c r="AB22" i="23"/>
  <c r="AA22" i="23"/>
  <c r="Z22" i="23"/>
  <c r="Y22" i="23"/>
  <c r="X22" i="23"/>
  <c r="W22" i="23"/>
  <c r="V22" i="23"/>
  <c r="U22" i="23"/>
  <c r="T22" i="23"/>
  <c r="S22" i="23"/>
  <c r="R22" i="23"/>
  <c r="Q22" i="23"/>
  <c r="P22" i="23"/>
  <c r="O22" i="23"/>
  <c r="N22" i="23"/>
  <c r="M22" i="23"/>
  <c r="L22" i="23"/>
  <c r="K22" i="23"/>
  <c r="J22" i="23"/>
  <c r="I22" i="23"/>
  <c r="H22" i="23"/>
  <c r="G22" i="23"/>
  <c r="F22" i="23"/>
  <c r="E22" i="23"/>
  <c r="D22" i="23"/>
  <c r="C22" i="23"/>
  <c r="AG19" i="23"/>
  <c r="AF19" i="23"/>
  <c r="AE19" i="23"/>
  <c r="AD19" i="23"/>
  <c r="AC19" i="23"/>
  <c r="AB19" i="23"/>
  <c r="AA19" i="23"/>
  <c r="Z19" i="23"/>
  <c r="Y19" i="23"/>
  <c r="X19" i="23"/>
  <c r="W19" i="23"/>
  <c r="V19" i="23"/>
  <c r="U19" i="23"/>
  <c r="T19" i="23"/>
  <c r="S19" i="23"/>
  <c r="R19" i="23"/>
  <c r="Q19" i="23"/>
  <c r="P19" i="23"/>
  <c r="O19" i="23"/>
  <c r="N19" i="23"/>
  <c r="M19" i="23"/>
  <c r="L19" i="23"/>
  <c r="K19" i="23"/>
  <c r="J19" i="23"/>
  <c r="I19" i="23"/>
  <c r="H19" i="23"/>
  <c r="G19" i="23"/>
  <c r="F19" i="23"/>
  <c r="E19" i="23"/>
  <c r="D19" i="23"/>
  <c r="C19" i="23"/>
  <c r="AG16" i="23"/>
  <c r="AF16" i="23"/>
  <c r="AE16" i="23"/>
  <c r="AD16" i="23"/>
  <c r="AC16" i="23"/>
  <c r="AB16" i="23"/>
  <c r="AA16" i="23"/>
  <c r="Z16" i="23"/>
  <c r="Y16" i="23"/>
  <c r="X16" i="23"/>
  <c r="W16" i="23"/>
  <c r="V16" i="23"/>
  <c r="U16" i="23"/>
  <c r="T16" i="23"/>
  <c r="S16" i="23"/>
  <c r="R16" i="23"/>
  <c r="Q16" i="23"/>
  <c r="P16" i="23"/>
  <c r="O16" i="23"/>
  <c r="N16" i="23"/>
  <c r="M16" i="23"/>
  <c r="L16" i="23"/>
  <c r="K16" i="23"/>
  <c r="J16" i="23"/>
  <c r="I16" i="23"/>
  <c r="H16" i="23"/>
  <c r="G16" i="23"/>
  <c r="F16" i="23"/>
  <c r="E16" i="23"/>
  <c r="D16" i="23"/>
  <c r="C16" i="23"/>
  <c r="AG13" i="23"/>
  <c r="AF13" i="23"/>
  <c r="AE13" i="23"/>
  <c r="AD13" i="23"/>
  <c r="AC13" i="23"/>
  <c r="AB13" i="23"/>
  <c r="AA13" i="23"/>
  <c r="Z13" i="23"/>
  <c r="Y13" i="23"/>
  <c r="X13" i="23"/>
  <c r="W13" i="23"/>
  <c r="V13" i="23"/>
  <c r="U13" i="23"/>
  <c r="T13" i="23"/>
  <c r="S13" i="23"/>
  <c r="R13" i="23"/>
  <c r="Q13" i="23"/>
  <c r="P13" i="23"/>
  <c r="O13" i="23"/>
  <c r="N13" i="23"/>
  <c r="M13" i="23"/>
  <c r="L13" i="23"/>
  <c r="K13" i="23"/>
  <c r="J13" i="23"/>
  <c r="I13" i="23"/>
  <c r="H13" i="23"/>
  <c r="G13" i="23"/>
  <c r="F13" i="23"/>
  <c r="E13" i="23"/>
  <c r="D13" i="23"/>
  <c r="C13" i="23"/>
  <c r="AG10" i="23"/>
  <c r="AF10" i="23"/>
  <c r="AE10" i="23"/>
  <c r="AD10" i="23"/>
  <c r="AC10" i="23"/>
  <c r="AB10" i="23"/>
  <c r="AA10" i="23"/>
  <c r="Z10" i="23"/>
  <c r="Y10" i="23"/>
  <c r="X10" i="23"/>
  <c r="W10" i="23"/>
  <c r="V10" i="23"/>
  <c r="U10" i="23"/>
  <c r="T10" i="23"/>
  <c r="S10" i="23"/>
  <c r="R10" i="23"/>
  <c r="Q10" i="23"/>
  <c r="P10" i="23"/>
  <c r="O10" i="23"/>
  <c r="N10" i="23"/>
  <c r="M10" i="23"/>
  <c r="L10" i="23"/>
  <c r="K10" i="23"/>
  <c r="J10" i="23"/>
  <c r="I10" i="23"/>
  <c r="H10" i="23"/>
  <c r="G10" i="23"/>
  <c r="F10" i="23"/>
  <c r="E10" i="23"/>
  <c r="D10" i="23"/>
  <c r="C10" i="23"/>
  <c r="AG7" i="23"/>
  <c r="AF7" i="23"/>
  <c r="AE7" i="23"/>
  <c r="AD7" i="23"/>
  <c r="AC7" i="23"/>
  <c r="AB7" i="23"/>
  <c r="AA7" i="23"/>
  <c r="Z7" i="23"/>
  <c r="Y7" i="23"/>
  <c r="X7" i="23"/>
  <c r="W7" i="23"/>
  <c r="V7" i="23"/>
  <c r="U7" i="23"/>
  <c r="T7" i="23"/>
  <c r="S7" i="23"/>
  <c r="R7" i="23"/>
  <c r="Q7" i="23"/>
  <c r="P7" i="23"/>
  <c r="O7" i="23"/>
  <c r="N7" i="23"/>
  <c r="M7" i="23"/>
  <c r="L7" i="23"/>
  <c r="K7" i="23"/>
  <c r="J7" i="23"/>
  <c r="I7" i="23"/>
  <c r="H7" i="23"/>
  <c r="G7" i="23"/>
  <c r="F7" i="23"/>
  <c r="E7" i="23"/>
  <c r="D7" i="23"/>
  <c r="C7" i="23"/>
  <c r="AG4" i="23"/>
  <c r="AF4" i="23"/>
  <c r="AE4" i="23"/>
  <c r="AD4" i="23"/>
  <c r="AC4" i="23"/>
  <c r="AB4" i="23"/>
  <c r="AA4" i="23"/>
  <c r="Z4" i="23"/>
  <c r="Y4" i="23"/>
  <c r="X4" i="23"/>
  <c r="W4" i="23"/>
  <c r="V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AG85" i="22"/>
  <c r="AF85" i="22"/>
  <c r="AD85" i="22"/>
  <c r="AC85" i="22"/>
  <c r="AB85" i="22"/>
  <c r="AA85" i="22"/>
  <c r="Z85" i="22"/>
  <c r="Y85" i="22"/>
  <c r="X85" i="22"/>
  <c r="W85" i="22"/>
  <c r="V85" i="22"/>
  <c r="U85" i="22"/>
  <c r="T85" i="22"/>
  <c r="S85" i="22"/>
  <c r="R85" i="22"/>
  <c r="Q85" i="22"/>
  <c r="P85" i="22"/>
  <c r="O85" i="22"/>
  <c r="N85" i="22"/>
  <c r="M85" i="22"/>
  <c r="L85" i="22"/>
  <c r="K85" i="22"/>
  <c r="J85" i="22"/>
  <c r="I85" i="22"/>
  <c r="H85" i="22"/>
  <c r="G85" i="22"/>
  <c r="F85" i="22"/>
  <c r="E85" i="22"/>
  <c r="D85" i="22"/>
  <c r="C85" i="22"/>
  <c r="AG82" i="22"/>
  <c r="AF82" i="22"/>
  <c r="AD82" i="22"/>
  <c r="AC82" i="22"/>
  <c r="AB82" i="22"/>
  <c r="AA82" i="22"/>
  <c r="Z82" i="22"/>
  <c r="Y82" i="22"/>
  <c r="X82" i="22"/>
  <c r="W82" i="22"/>
  <c r="V82" i="22"/>
  <c r="U82" i="22"/>
  <c r="T82" i="22"/>
  <c r="S82" i="22"/>
  <c r="R82" i="22"/>
  <c r="Q82" i="22"/>
  <c r="P82" i="22"/>
  <c r="O82" i="22"/>
  <c r="N82" i="22"/>
  <c r="M82" i="22"/>
  <c r="L82" i="22"/>
  <c r="K82" i="22"/>
  <c r="J82" i="22"/>
  <c r="I82" i="22"/>
  <c r="H82" i="22"/>
  <c r="G82" i="22"/>
  <c r="F82" i="22"/>
  <c r="E82" i="22"/>
  <c r="D82" i="22"/>
  <c r="C82" i="22"/>
  <c r="AE82" i="22" s="1"/>
  <c r="AG79" i="22"/>
  <c r="AF79" i="22"/>
  <c r="AE79" i="22"/>
  <c r="AD79" i="22"/>
  <c r="AC79" i="22"/>
  <c r="AB79" i="22"/>
  <c r="AA79" i="22"/>
  <c r="Z79" i="22"/>
  <c r="Y79" i="22"/>
  <c r="X79" i="22"/>
  <c r="W79" i="22"/>
  <c r="V79" i="22"/>
  <c r="U79" i="22"/>
  <c r="T79" i="22"/>
  <c r="S79" i="22"/>
  <c r="R79" i="22"/>
  <c r="Q79" i="22"/>
  <c r="P79" i="22"/>
  <c r="O79" i="22"/>
  <c r="N79" i="22"/>
  <c r="M79" i="22"/>
  <c r="L79" i="22"/>
  <c r="K79" i="22"/>
  <c r="J79" i="22"/>
  <c r="I79" i="22"/>
  <c r="H79" i="22"/>
  <c r="G79" i="22"/>
  <c r="F79" i="22"/>
  <c r="E79" i="22"/>
  <c r="D79" i="22"/>
  <c r="C79" i="22"/>
  <c r="AG76" i="22"/>
  <c r="AF76" i="22"/>
  <c r="AE76" i="22"/>
  <c r="AD76" i="22"/>
  <c r="AC76" i="22"/>
  <c r="AB76" i="22"/>
  <c r="AA76" i="22"/>
  <c r="Z76" i="22"/>
  <c r="Y76" i="22"/>
  <c r="X76" i="22"/>
  <c r="W76" i="22"/>
  <c r="V76" i="22"/>
  <c r="U76" i="22"/>
  <c r="T76" i="22"/>
  <c r="S76" i="22"/>
  <c r="R76" i="22"/>
  <c r="Q76" i="22"/>
  <c r="P76" i="22"/>
  <c r="O76" i="22"/>
  <c r="N76" i="22"/>
  <c r="M76" i="22"/>
  <c r="L76" i="22"/>
  <c r="K76" i="22"/>
  <c r="J76" i="22"/>
  <c r="I76" i="22"/>
  <c r="H76" i="22"/>
  <c r="G76" i="22"/>
  <c r="F76" i="22"/>
  <c r="E76" i="22"/>
  <c r="D76" i="22"/>
  <c r="C76" i="22"/>
  <c r="AG73" i="22"/>
  <c r="AF73" i="22"/>
  <c r="AE73" i="22"/>
  <c r="AD73" i="22"/>
  <c r="AC73" i="22"/>
  <c r="AB73" i="22"/>
  <c r="AA73" i="22"/>
  <c r="Z73" i="22"/>
  <c r="Y73" i="22"/>
  <c r="X73" i="22"/>
  <c r="W73" i="22"/>
  <c r="V73" i="22"/>
  <c r="U73" i="22"/>
  <c r="T73" i="22"/>
  <c r="S73" i="22"/>
  <c r="R73" i="22"/>
  <c r="Q73" i="22"/>
  <c r="P73" i="22"/>
  <c r="O73" i="22"/>
  <c r="N73" i="22"/>
  <c r="M73" i="22"/>
  <c r="L73" i="22"/>
  <c r="K73" i="22"/>
  <c r="J73" i="22"/>
  <c r="I73" i="22"/>
  <c r="H73" i="22"/>
  <c r="G73" i="22"/>
  <c r="F73" i="22"/>
  <c r="E73" i="22"/>
  <c r="D73" i="22"/>
  <c r="C73" i="22"/>
  <c r="AG70" i="22"/>
  <c r="AF70" i="22"/>
  <c r="AE70" i="22"/>
  <c r="AD70" i="22"/>
  <c r="AC70" i="22"/>
  <c r="AB70" i="22"/>
  <c r="AA70" i="22"/>
  <c r="Z70" i="22"/>
  <c r="Y70" i="22"/>
  <c r="X70" i="22"/>
  <c r="W70" i="22"/>
  <c r="V70" i="22"/>
  <c r="U70" i="22"/>
  <c r="T70" i="22"/>
  <c r="S70" i="22"/>
  <c r="R70" i="22"/>
  <c r="Q70" i="22"/>
  <c r="P70" i="22"/>
  <c r="O70" i="22"/>
  <c r="N70" i="22"/>
  <c r="M70" i="22"/>
  <c r="L70" i="22"/>
  <c r="K70" i="22"/>
  <c r="J70" i="22"/>
  <c r="I70" i="22"/>
  <c r="H70" i="22"/>
  <c r="G70" i="22"/>
  <c r="F70" i="22"/>
  <c r="E70" i="22"/>
  <c r="D70" i="22"/>
  <c r="C70" i="22"/>
  <c r="AG67" i="22"/>
  <c r="AF67" i="22"/>
  <c r="AE67" i="22"/>
  <c r="AD67" i="22"/>
  <c r="AC67" i="22"/>
  <c r="AB67" i="22"/>
  <c r="AA67" i="22"/>
  <c r="Z67" i="22"/>
  <c r="Y67" i="22"/>
  <c r="X67" i="22"/>
  <c r="W67" i="22"/>
  <c r="V67" i="22"/>
  <c r="U67" i="22"/>
  <c r="T67" i="22"/>
  <c r="S67" i="22"/>
  <c r="R67" i="22"/>
  <c r="Q67" i="22"/>
  <c r="P67" i="22"/>
  <c r="O67" i="22"/>
  <c r="N67" i="22"/>
  <c r="M67" i="22"/>
  <c r="L67" i="22"/>
  <c r="K67" i="22"/>
  <c r="J67" i="22"/>
  <c r="I67" i="22"/>
  <c r="H67" i="22"/>
  <c r="G67" i="22"/>
  <c r="F67" i="22"/>
  <c r="E67" i="22"/>
  <c r="D67" i="22"/>
  <c r="C67" i="22"/>
  <c r="AG64" i="22"/>
  <c r="AF64" i="22"/>
  <c r="AE64" i="22"/>
  <c r="AD64" i="22"/>
  <c r="AC64" i="22"/>
  <c r="AB64" i="22"/>
  <c r="AA64" i="22"/>
  <c r="Y64" i="22"/>
  <c r="X64" i="22"/>
  <c r="W64" i="22"/>
  <c r="V64" i="22"/>
  <c r="U64" i="22"/>
  <c r="T64" i="22"/>
  <c r="S64" i="22"/>
  <c r="R64" i="22"/>
  <c r="Q64" i="22"/>
  <c r="P64" i="22"/>
  <c r="O64" i="22"/>
  <c r="N64" i="22"/>
  <c r="M64" i="22"/>
  <c r="L64" i="22"/>
  <c r="J64" i="22"/>
  <c r="I64" i="22"/>
  <c r="H64" i="22"/>
  <c r="G64" i="22"/>
  <c r="F64" i="22"/>
  <c r="E64" i="22"/>
  <c r="D64" i="22"/>
  <c r="C64" i="22"/>
  <c r="AG61" i="22"/>
  <c r="AF61" i="22"/>
  <c r="AE61" i="22"/>
  <c r="AD61" i="22"/>
  <c r="AC61" i="22"/>
  <c r="AB61" i="22"/>
  <c r="AA61" i="22"/>
  <c r="Z61" i="22"/>
  <c r="Y61" i="22"/>
  <c r="X61" i="22"/>
  <c r="V61" i="22"/>
  <c r="U61" i="22"/>
  <c r="T61" i="22"/>
  <c r="S61" i="22"/>
  <c r="R61" i="22"/>
  <c r="Q61" i="22"/>
  <c r="P61" i="22"/>
  <c r="O61" i="22"/>
  <c r="N61" i="22"/>
  <c r="M61" i="22"/>
  <c r="L61" i="22"/>
  <c r="K61" i="22"/>
  <c r="J61" i="22"/>
  <c r="I61" i="22"/>
  <c r="H61" i="22"/>
  <c r="G61" i="22"/>
  <c r="F61" i="22"/>
  <c r="E61" i="22"/>
  <c r="D61" i="22"/>
  <c r="C61" i="22"/>
  <c r="AG58" i="22"/>
  <c r="AF58" i="22"/>
  <c r="AE58" i="22"/>
  <c r="AD58" i="22"/>
  <c r="AC58" i="22"/>
  <c r="AB58" i="22"/>
  <c r="AA58" i="22"/>
  <c r="Z58" i="22"/>
  <c r="Y58" i="22"/>
  <c r="X58" i="22"/>
  <c r="W58" i="22"/>
  <c r="V58" i="22"/>
  <c r="U58" i="22"/>
  <c r="T58" i="22"/>
  <c r="S58" i="22"/>
  <c r="R58" i="22"/>
  <c r="Q58" i="22"/>
  <c r="P58" i="22"/>
  <c r="O58" i="22"/>
  <c r="N58" i="22"/>
  <c r="M58" i="22"/>
  <c r="L58" i="22"/>
  <c r="K58" i="22"/>
  <c r="J58" i="22"/>
  <c r="I58" i="22"/>
  <c r="H58" i="22"/>
  <c r="G58" i="22"/>
  <c r="F58" i="22"/>
  <c r="E58" i="22"/>
  <c r="D58" i="22"/>
  <c r="C58" i="22"/>
  <c r="AG55" i="22"/>
  <c r="AF55" i="22"/>
  <c r="AE55" i="22"/>
  <c r="AD55" i="22"/>
  <c r="AC55" i="22"/>
  <c r="AB55" i="22"/>
  <c r="AA55" i="22"/>
  <c r="Z55" i="22"/>
  <c r="Y55" i="22"/>
  <c r="X55" i="22"/>
  <c r="W55" i="22"/>
  <c r="V55" i="22"/>
  <c r="U55" i="22"/>
  <c r="T55" i="22"/>
  <c r="S55" i="22"/>
  <c r="R55" i="22"/>
  <c r="Q55" i="22"/>
  <c r="P55" i="22"/>
  <c r="O55" i="22"/>
  <c r="N55" i="22"/>
  <c r="M55" i="22"/>
  <c r="L55" i="22"/>
  <c r="K55" i="22"/>
  <c r="J55" i="22"/>
  <c r="I55" i="22"/>
  <c r="H55" i="22"/>
  <c r="G55" i="22"/>
  <c r="F55" i="22"/>
  <c r="E55" i="22"/>
  <c r="D55" i="22"/>
  <c r="C55" i="22"/>
  <c r="AG52" i="22"/>
  <c r="AF52" i="22"/>
  <c r="AE52" i="22"/>
  <c r="AD52" i="22"/>
  <c r="AC52" i="22"/>
  <c r="AB52" i="22"/>
  <c r="AA52" i="22"/>
  <c r="Z52" i="22"/>
  <c r="Y52" i="22"/>
  <c r="X52" i="22"/>
  <c r="W52" i="22"/>
  <c r="V52" i="22"/>
  <c r="U52" i="22"/>
  <c r="T52" i="22"/>
  <c r="S52" i="22"/>
  <c r="R52" i="22"/>
  <c r="Q52" i="22"/>
  <c r="P52" i="22"/>
  <c r="O52" i="22"/>
  <c r="N52" i="22"/>
  <c r="M52" i="22"/>
  <c r="L52" i="22"/>
  <c r="K52" i="22"/>
  <c r="J52" i="22"/>
  <c r="I52" i="22"/>
  <c r="H52" i="22"/>
  <c r="G52" i="22"/>
  <c r="F52" i="22"/>
  <c r="E52" i="22"/>
  <c r="D52" i="22"/>
  <c r="C52" i="22"/>
  <c r="AG49" i="22"/>
  <c r="AF49" i="22"/>
  <c r="AE49" i="22"/>
  <c r="AD49" i="22"/>
  <c r="AC49" i="22"/>
  <c r="AB49" i="22"/>
  <c r="AA49" i="22"/>
  <c r="Z49" i="22"/>
  <c r="Y49" i="22"/>
  <c r="X49" i="22"/>
  <c r="W49" i="22"/>
  <c r="V49" i="22"/>
  <c r="U49" i="22"/>
  <c r="T49" i="22"/>
  <c r="S49" i="22"/>
  <c r="R49" i="22"/>
  <c r="Q49" i="22"/>
  <c r="P49" i="22"/>
  <c r="O49" i="22"/>
  <c r="N49" i="22"/>
  <c r="M49" i="22"/>
  <c r="L49" i="22"/>
  <c r="K49" i="22"/>
  <c r="J49" i="22"/>
  <c r="I49" i="22"/>
  <c r="H49" i="22"/>
  <c r="G49" i="22"/>
  <c r="F49" i="22"/>
  <c r="E49" i="22"/>
  <c r="D49" i="22"/>
  <c r="C49" i="22"/>
  <c r="AG46" i="22"/>
  <c r="AF46" i="22"/>
  <c r="AE46" i="22"/>
  <c r="AD46" i="22"/>
  <c r="AC46" i="22"/>
  <c r="AB46" i="22"/>
  <c r="AA46" i="22"/>
  <c r="Z46" i="22"/>
  <c r="Y46" i="22"/>
  <c r="X46" i="22"/>
  <c r="W46" i="22"/>
  <c r="V46" i="22"/>
  <c r="U46" i="22"/>
  <c r="T46" i="22"/>
  <c r="S46" i="22"/>
  <c r="R46" i="22"/>
  <c r="Q46" i="22"/>
  <c r="P46" i="22"/>
  <c r="O46" i="22"/>
  <c r="N46" i="22"/>
  <c r="M46" i="22"/>
  <c r="L46" i="22"/>
  <c r="K46" i="22"/>
  <c r="J46" i="22"/>
  <c r="I46" i="22"/>
  <c r="H46" i="22"/>
  <c r="G46" i="22"/>
  <c r="F46" i="22"/>
  <c r="E46" i="22"/>
  <c r="D46" i="22"/>
  <c r="C46" i="22"/>
  <c r="AG43" i="22"/>
  <c r="AF43" i="22"/>
  <c r="AE43" i="22"/>
  <c r="AD43" i="22"/>
  <c r="AC43" i="22"/>
  <c r="AB43" i="22"/>
  <c r="AA43" i="22"/>
  <c r="Z43" i="22"/>
  <c r="Y43" i="22"/>
  <c r="X43" i="22"/>
  <c r="W43" i="22"/>
  <c r="V43" i="22"/>
  <c r="U43" i="22"/>
  <c r="T43" i="22"/>
  <c r="S43" i="22"/>
  <c r="R43" i="22"/>
  <c r="Q43" i="22"/>
  <c r="P43" i="22"/>
  <c r="O43" i="22"/>
  <c r="N43" i="22"/>
  <c r="M43" i="22"/>
  <c r="L43" i="22"/>
  <c r="K43" i="22"/>
  <c r="J43" i="22"/>
  <c r="I43" i="22"/>
  <c r="H43" i="22"/>
  <c r="G43" i="22"/>
  <c r="E43" i="22"/>
  <c r="D43" i="22"/>
  <c r="C43" i="22"/>
  <c r="AG40" i="22"/>
  <c r="AF40" i="22"/>
  <c r="AE40" i="22"/>
  <c r="AD40" i="22"/>
  <c r="AC40" i="22"/>
  <c r="AB40" i="22"/>
  <c r="AA40" i="22"/>
  <c r="Z40" i="22"/>
  <c r="Y40" i="22"/>
  <c r="X40" i="22"/>
  <c r="W40" i="22"/>
  <c r="V40" i="22"/>
  <c r="U40" i="22"/>
  <c r="T40" i="22"/>
  <c r="S40" i="22"/>
  <c r="R40" i="22"/>
  <c r="Q40" i="22"/>
  <c r="P40" i="22"/>
  <c r="O40" i="22"/>
  <c r="N40" i="22"/>
  <c r="M40" i="22"/>
  <c r="L40" i="22"/>
  <c r="K40" i="22"/>
  <c r="J40" i="22"/>
  <c r="I40" i="22"/>
  <c r="H40" i="22"/>
  <c r="G40" i="22"/>
  <c r="F40" i="22"/>
  <c r="E40" i="22"/>
  <c r="D40" i="22"/>
  <c r="C40" i="22"/>
  <c r="AG37" i="22"/>
  <c r="AF37" i="22"/>
  <c r="AE37" i="22"/>
  <c r="AD37" i="22"/>
  <c r="AC37" i="22"/>
  <c r="AB37" i="22"/>
  <c r="AA37" i="22"/>
  <c r="Z37" i="22"/>
  <c r="Y37" i="22"/>
  <c r="X37" i="22"/>
  <c r="W37" i="22"/>
  <c r="V37" i="22"/>
  <c r="U37" i="22"/>
  <c r="T37" i="22"/>
  <c r="S37" i="22"/>
  <c r="R37" i="22"/>
  <c r="Q37" i="22"/>
  <c r="P37" i="22"/>
  <c r="O37" i="22"/>
  <c r="N37" i="22"/>
  <c r="M37" i="22"/>
  <c r="L37" i="22"/>
  <c r="K37" i="22"/>
  <c r="J37" i="22"/>
  <c r="I37" i="22"/>
  <c r="H37" i="22"/>
  <c r="G37" i="22"/>
  <c r="F37" i="22"/>
  <c r="E37" i="22"/>
  <c r="D37" i="22"/>
  <c r="C37" i="22"/>
  <c r="AG34" i="22"/>
  <c r="AF34" i="22"/>
  <c r="AE34" i="22"/>
  <c r="AD34" i="22"/>
  <c r="AC34" i="22"/>
  <c r="AB34" i="22"/>
  <c r="AA34" i="22"/>
  <c r="Z34" i="22"/>
  <c r="Y34" i="22"/>
  <c r="X34" i="22"/>
  <c r="W34" i="22"/>
  <c r="V34" i="22"/>
  <c r="U34" i="22"/>
  <c r="T34" i="22"/>
  <c r="S34" i="22"/>
  <c r="R34" i="22"/>
  <c r="Q34" i="22"/>
  <c r="P34" i="22"/>
  <c r="O34" i="22"/>
  <c r="N34" i="22"/>
  <c r="M34" i="22"/>
  <c r="L34" i="22"/>
  <c r="K34" i="22"/>
  <c r="J34" i="22"/>
  <c r="I34" i="22"/>
  <c r="H34" i="22"/>
  <c r="G34" i="22"/>
  <c r="F34" i="22"/>
  <c r="E34" i="22"/>
  <c r="D34" i="22"/>
  <c r="C34" i="22"/>
  <c r="AG31" i="22"/>
  <c r="AF31" i="22"/>
  <c r="AE31" i="22"/>
  <c r="AD31" i="22"/>
  <c r="AC31" i="22"/>
  <c r="AB31" i="22"/>
  <c r="AA31" i="22"/>
  <c r="Z31" i="22"/>
  <c r="Y31" i="22"/>
  <c r="X31" i="22"/>
  <c r="W31" i="22"/>
  <c r="V31" i="22"/>
  <c r="U31" i="22"/>
  <c r="T31" i="22"/>
  <c r="S31" i="22"/>
  <c r="R31" i="22"/>
  <c r="Q31" i="22"/>
  <c r="P31" i="22"/>
  <c r="O31" i="22"/>
  <c r="N31" i="22"/>
  <c r="M31" i="22"/>
  <c r="L31" i="22"/>
  <c r="K31" i="22"/>
  <c r="J31" i="22"/>
  <c r="I31" i="22"/>
  <c r="H31" i="22"/>
  <c r="G31" i="22"/>
  <c r="F31" i="22"/>
  <c r="AH31" i="22" s="1"/>
  <c r="T12" i="2" s="1"/>
  <c r="E31" i="22"/>
  <c r="D31" i="22"/>
  <c r="C31" i="22"/>
  <c r="AG28" i="22"/>
  <c r="AF28" i="22"/>
  <c r="AE28" i="22"/>
  <c r="AD28" i="22"/>
  <c r="AC28" i="22"/>
  <c r="AB28" i="22"/>
  <c r="AA28" i="22"/>
  <c r="Z28" i="22"/>
  <c r="Y28" i="22"/>
  <c r="X28" i="22"/>
  <c r="W28" i="22"/>
  <c r="V28" i="22"/>
  <c r="U28" i="22"/>
  <c r="T28" i="22"/>
  <c r="S28" i="22"/>
  <c r="R28" i="22"/>
  <c r="Q28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C28" i="22"/>
  <c r="AG25" i="22"/>
  <c r="AF25" i="22"/>
  <c r="AE25" i="22"/>
  <c r="AD25" i="22"/>
  <c r="AC25" i="22"/>
  <c r="AB25" i="22"/>
  <c r="AA25" i="22"/>
  <c r="Z25" i="22"/>
  <c r="Y25" i="22"/>
  <c r="X25" i="22"/>
  <c r="W25" i="22"/>
  <c r="V25" i="22"/>
  <c r="U25" i="22"/>
  <c r="T25" i="22"/>
  <c r="S25" i="22"/>
  <c r="R25" i="22"/>
  <c r="Q25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D25" i="22"/>
  <c r="C25" i="22"/>
  <c r="AH25" i="22" s="1"/>
  <c r="T10" i="2" s="1"/>
  <c r="AG22" i="22"/>
  <c r="AF22" i="22"/>
  <c r="AE22" i="22"/>
  <c r="AD22" i="22"/>
  <c r="AC22" i="22"/>
  <c r="AB22" i="22"/>
  <c r="AA22" i="22"/>
  <c r="Z22" i="22"/>
  <c r="Y22" i="22"/>
  <c r="X22" i="22"/>
  <c r="W22" i="22"/>
  <c r="V22" i="22"/>
  <c r="U22" i="22"/>
  <c r="T22" i="22"/>
  <c r="S22" i="22"/>
  <c r="R22" i="22"/>
  <c r="Q22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C22" i="22"/>
  <c r="AG19" i="22"/>
  <c r="AF19" i="22"/>
  <c r="AE19" i="22"/>
  <c r="AD19" i="22"/>
  <c r="AC19" i="22"/>
  <c r="AB19" i="22"/>
  <c r="AA19" i="22"/>
  <c r="Z19" i="22"/>
  <c r="Y19" i="22"/>
  <c r="X19" i="22"/>
  <c r="W19" i="22"/>
  <c r="V19" i="22"/>
  <c r="U19" i="22"/>
  <c r="T19" i="22"/>
  <c r="S19" i="22"/>
  <c r="R19" i="22"/>
  <c r="Q19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C19" i="22"/>
  <c r="AG16" i="22"/>
  <c r="AF16" i="22"/>
  <c r="AE16" i="22"/>
  <c r="AD16" i="22"/>
  <c r="AC16" i="22"/>
  <c r="AB16" i="22"/>
  <c r="AA16" i="22"/>
  <c r="Z16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C16" i="22"/>
  <c r="AG13" i="22"/>
  <c r="AF13" i="22"/>
  <c r="AE13" i="22"/>
  <c r="AD13" i="22"/>
  <c r="AC13" i="22"/>
  <c r="AB13" i="22"/>
  <c r="AA13" i="22"/>
  <c r="Z13" i="22"/>
  <c r="Y13" i="22"/>
  <c r="X13" i="22"/>
  <c r="W13" i="22"/>
  <c r="V13" i="22"/>
  <c r="U13" i="22"/>
  <c r="T13" i="22"/>
  <c r="S13" i="22"/>
  <c r="R13" i="22"/>
  <c r="Q13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C13" i="22"/>
  <c r="AH13" i="22" s="1"/>
  <c r="T6" i="2" s="1"/>
  <c r="AG10" i="22"/>
  <c r="AF10" i="22"/>
  <c r="AE10" i="22"/>
  <c r="AD10" i="22"/>
  <c r="AC10" i="22"/>
  <c r="AB10" i="22"/>
  <c r="AA10" i="22"/>
  <c r="Z10" i="22"/>
  <c r="Y10" i="22"/>
  <c r="X10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C10" i="22"/>
  <c r="AG7" i="22"/>
  <c r="AF7" i="22"/>
  <c r="AE7" i="22"/>
  <c r="AD7" i="22"/>
  <c r="AC7" i="22"/>
  <c r="AB7" i="22"/>
  <c r="AA7" i="22"/>
  <c r="Z7" i="22"/>
  <c r="Y7" i="22"/>
  <c r="X7" i="22"/>
  <c r="W7" i="22"/>
  <c r="V7" i="22"/>
  <c r="U7" i="22"/>
  <c r="T7" i="22"/>
  <c r="S7" i="22"/>
  <c r="R7" i="22"/>
  <c r="Q7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C7" i="22"/>
  <c r="AG4" i="22"/>
  <c r="AF4" i="22"/>
  <c r="AE4" i="22"/>
  <c r="AD4" i="22"/>
  <c r="AC4" i="22"/>
  <c r="AB4" i="22"/>
  <c r="AA4" i="22"/>
  <c r="Z4" i="22"/>
  <c r="Y4" i="22"/>
  <c r="X4" i="22"/>
  <c r="W4" i="22"/>
  <c r="V4" i="22"/>
  <c r="U4" i="22"/>
  <c r="T4" i="22"/>
  <c r="S4" i="22"/>
  <c r="R4" i="22"/>
  <c r="Q4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C4" i="22"/>
  <c r="AH46" i="22" l="1"/>
  <c r="T17" i="2" s="1"/>
  <c r="C104" i="23"/>
  <c r="AH16" i="22"/>
  <c r="T7" i="2" s="1"/>
  <c r="AH40" i="22"/>
  <c r="T15" i="2" s="1"/>
  <c r="AF104" i="23"/>
  <c r="AD104" i="23"/>
  <c r="AC104" i="23"/>
  <c r="AB104" i="23"/>
  <c r="AA104" i="23"/>
  <c r="Z104" i="23"/>
  <c r="Y104" i="23"/>
  <c r="X104" i="23"/>
  <c r="W104" i="23"/>
  <c r="V104" i="23"/>
  <c r="U104" i="23"/>
  <c r="T104" i="23"/>
  <c r="AH46" i="23"/>
  <c r="U17" i="2" s="1"/>
  <c r="AH13" i="23"/>
  <c r="U6" i="2" s="1"/>
  <c r="AH16" i="23"/>
  <c r="U7" i="2" s="1"/>
  <c r="AH25" i="23"/>
  <c r="AH40" i="23"/>
  <c r="U15" i="2" s="1"/>
  <c r="AE82" i="23"/>
  <c r="AH70" i="23"/>
  <c r="U25" i="2" s="1"/>
  <c r="O86" i="22"/>
  <c r="N86" i="22"/>
  <c r="V86" i="22"/>
  <c r="Y86" i="22"/>
  <c r="P86" i="22"/>
  <c r="M86" i="22"/>
  <c r="T86" i="22"/>
  <c r="AH70" i="22"/>
  <c r="T25" i="2" s="1"/>
  <c r="C86" i="22"/>
  <c r="J86" i="22"/>
  <c r="H86" i="22"/>
  <c r="I86" i="22"/>
  <c r="E86" i="22"/>
  <c r="F86" i="22"/>
  <c r="D86" i="22"/>
  <c r="G86" i="22"/>
  <c r="Z86" i="22"/>
  <c r="AB86" i="22"/>
  <c r="AH19" i="22"/>
  <c r="T8" i="2" s="1"/>
  <c r="R86" i="22"/>
  <c r="K86" i="22"/>
  <c r="AG86" i="22"/>
  <c r="L86" i="22"/>
  <c r="AD86" i="22"/>
  <c r="AH67" i="22"/>
  <c r="T24" i="2" s="1"/>
  <c r="U86" i="22"/>
  <c r="W86" i="22"/>
  <c r="AA86" i="22"/>
  <c r="X86" i="22"/>
  <c r="AC86" i="22"/>
  <c r="AH55" i="22"/>
  <c r="T20" i="2" s="1"/>
  <c r="AH7" i="22"/>
  <c r="T4" i="2" s="1"/>
  <c r="AF86" i="22"/>
  <c r="AH37" i="23"/>
  <c r="U14" i="2" s="1"/>
  <c r="AH76" i="22"/>
  <c r="T27" i="2" s="1"/>
  <c r="AH64" i="22"/>
  <c r="T23" i="2" s="1"/>
  <c r="AH58" i="22"/>
  <c r="T21" i="2" s="1"/>
  <c r="AH28" i="22"/>
  <c r="T11" i="2" s="1"/>
  <c r="AH4" i="22"/>
  <c r="T3" i="2" s="1"/>
  <c r="S86" i="22"/>
  <c r="AH79" i="22"/>
  <c r="T28" i="2" s="1"/>
  <c r="AH73" i="22"/>
  <c r="T26" i="2" s="1"/>
  <c r="AH61" i="22"/>
  <c r="T22" i="2" s="1"/>
  <c r="AH52" i="22"/>
  <c r="T19" i="2" s="1"/>
  <c r="AH49" i="22"/>
  <c r="T18" i="2" s="1"/>
  <c r="AH43" i="22"/>
  <c r="T16" i="2" s="1"/>
  <c r="AH37" i="22"/>
  <c r="T14" i="2" s="1"/>
  <c r="AH34" i="22"/>
  <c r="T13" i="2" s="1"/>
  <c r="AH22" i="22"/>
  <c r="T9" i="2" s="1"/>
  <c r="AH10" i="22"/>
  <c r="T5" i="2" s="1"/>
  <c r="Q86" i="22"/>
  <c r="AH76" i="23"/>
  <c r="U27" i="2" s="1"/>
  <c r="AH28" i="23"/>
  <c r="U11" i="2" s="1"/>
  <c r="AH7" i="23"/>
  <c r="U4" i="2" s="1"/>
  <c r="AH79" i="23"/>
  <c r="U28" i="2" s="1"/>
  <c r="AH73" i="23"/>
  <c r="U26" i="2" s="1"/>
  <c r="AH67" i="23"/>
  <c r="U24" i="2" s="1"/>
  <c r="AH64" i="23"/>
  <c r="U23" i="2" s="1"/>
  <c r="AH61" i="23"/>
  <c r="U22" i="2" s="1"/>
  <c r="AH58" i="23"/>
  <c r="U21" i="2" s="1"/>
  <c r="AH55" i="23"/>
  <c r="U20" i="2" s="1"/>
  <c r="AH52" i="23"/>
  <c r="U19" i="2" s="1"/>
  <c r="AH49" i="23"/>
  <c r="U18" i="2" s="1"/>
  <c r="AH43" i="23"/>
  <c r="U16" i="2" s="1"/>
  <c r="AH34" i="23"/>
  <c r="U13" i="2" s="1"/>
  <c r="AH22" i="23"/>
  <c r="U9" i="2" s="1"/>
  <c r="AH19" i="23"/>
  <c r="U8" i="2" s="1"/>
  <c r="AH10" i="23"/>
  <c r="U5" i="2" s="1"/>
  <c r="AH4" i="23"/>
  <c r="U3" i="2" s="1"/>
  <c r="AE85" i="23"/>
  <c r="AH85" i="23" s="1"/>
  <c r="U30" i="2" s="1"/>
  <c r="AH82" i="22"/>
  <c r="T29" i="2" s="1"/>
  <c r="AE85" i="22"/>
  <c r="AE86" i="22" s="1"/>
  <c r="AA4" i="20"/>
  <c r="AH82" i="23" l="1"/>
  <c r="U29" i="2" s="1"/>
  <c r="U1" i="2" s="1"/>
  <c r="AE104" i="23"/>
  <c r="AH85" i="22"/>
  <c r="T30" i="2" s="1"/>
  <c r="T1" i="2" s="1"/>
  <c r="O67" i="20" l="1"/>
  <c r="S49" i="19" l="1"/>
  <c r="AG85" i="20" l="1"/>
  <c r="AF85" i="20"/>
  <c r="AD85" i="20"/>
  <c r="AC85" i="20"/>
  <c r="AB85" i="20"/>
  <c r="AA85" i="20"/>
  <c r="Z85" i="20"/>
  <c r="Y85" i="20"/>
  <c r="X85" i="20"/>
  <c r="W85" i="20"/>
  <c r="V85" i="20"/>
  <c r="U85" i="20"/>
  <c r="T85" i="20"/>
  <c r="S85" i="20"/>
  <c r="R85" i="20"/>
  <c r="Q85" i="20"/>
  <c r="P85" i="20"/>
  <c r="O85" i="20"/>
  <c r="N85" i="20"/>
  <c r="M85" i="20"/>
  <c r="L85" i="20"/>
  <c r="K85" i="20"/>
  <c r="J85" i="20"/>
  <c r="I85" i="20"/>
  <c r="H85" i="20"/>
  <c r="G85" i="20"/>
  <c r="F85" i="20"/>
  <c r="E85" i="20"/>
  <c r="D85" i="20"/>
  <c r="C85" i="20"/>
  <c r="AG82" i="20"/>
  <c r="AF82" i="20"/>
  <c r="AD82" i="20"/>
  <c r="AC82" i="20"/>
  <c r="AB82" i="20"/>
  <c r="AA82" i="20"/>
  <c r="Z82" i="20"/>
  <c r="Y82" i="20"/>
  <c r="X82" i="20"/>
  <c r="W82" i="20"/>
  <c r="V82" i="20"/>
  <c r="U82" i="20"/>
  <c r="T82" i="20"/>
  <c r="S82" i="20"/>
  <c r="R82" i="20"/>
  <c r="Q82" i="20"/>
  <c r="P82" i="20"/>
  <c r="O82" i="20"/>
  <c r="N82" i="20"/>
  <c r="M82" i="20"/>
  <c r="L82" i="20"/>
  <c r="K82" i="20"/>
  <c r="J82" i="20"/>
  <c r="I82" i="20"/>
  <c r="H82" i="20"/>
  <c r="G82" i="20"/>
  <c r="F82" i="20"/>
  <c r="E82" i="20"/>
  <c r="D82" i="20"/>
  <c r="C82" i="20"/>
  <c r="AE82" i="20" s="1"/>
  <c r="AG79" i="20"/>
  <c r="AF79" i="20"/>
  <c r="AE79" i="20"/>
  <c r="AD79" i="20"/>
  <c r="AC79" i="20"/>
  <c r="AB79" i="20"/>
  <c r="AA79" i="20"/>
  <c r="Z79" i="20"/>
  <c r="Y79" i="20"/>
  <c r="X79" i="20"/>
  <c r="W79" i="20"/>
  <c r="V79" i="20"/>
  <c r="U79" i="20"/>
  <c r="T79" i="20"/>
  <c r="S79" i="20"/>
  <c r="R79" i="20"/>
  <c r="Q79" i="20"/>
  <c r="P79" i="20"/>
  <c r="O79" i="20"/>
  <c r="N79" i="20"/>
  <c r="M79" i="20"/>
  <c r="L79" i="20"/>
  <c r="K79" i="20"/>
  <c r="J79" i="20"/>
  <c r="I79" i="20"/>
  <c r="H79" i="20"/>
  <c r="G79" i="20"/>
  <c r="F79" i="20"/>
  <c r="E79" i="20"/>
  <c r="D79" i="20"/>
  <c r="C79" i="20"/>
  <c r="AG76" i="20"/>
  <c r="AF76" i="20"/>
  <c r="AE76" i="20"/>
  <c r="AD76" i="20"/>
  <c r="AC76" i="20"/>
  <c r="AB76" i="20"/>
  <c r="AA76" i="20"/>
  <c r="Z76" i="20"/>
  <c r="Y76" i="20"/>
  <c r="X76" i="20"/>
  <c r="W76" i="20"/>
  <c r="V76" i="20"/>
  <c r="U76" i="20"/>
  <c r="T76" i="20"/>
  <c r="S76" i="20"/>
  <c r="R76" i="20"/>
  <c r="Q76" i="20"/>
  <c r="P76" i="20"/>
  <c r="O76" i="20"/>
  <c r="N76" i="20"/>
  <c r="M76" i="20"/>
  <c r="L76" i="20"/>
  <c r="K76" i="20"/>
  <c r="J76" i="20"/>
  <c r="I76" i="20"/>
  <c r="H76" i="20"/>
  <c r="G76" i="20"/>
  <c r="F76" i="20"/>
  <c r="E76" i="20"/>
  <c r="D76" i="20"/>
  <c r="C76" i="20"/>
  <c r="AG73" i="20"/>
  <c r="AF73" i="20"/>
  <c r="AE73" i="20"/>
  <c r="AD73" i="20"/>
  <c r="AC73" i="20"/>
  <c r="AB73" i="20"/>
  <c r="AA73" i="20"/>
  <c r="Z73" i="20"/>
  <c r="Y73" i="20"/>
  <c r="X73" i="20"/>
  <c r="W73" i="20"/>
  <c r="V73" i="20"/>
  <c r="U73" i="20"/>
  <c r="T73" i="20"/>
  <c r="S73" i="20"/>
  <c r="R73" i="20"/>
  <c r="Q73" i="20"/>
  <c r="P73" i="20"/>
  <c r="O73" i="20"/>
  <c r="N73" i="20"/>
  <c r="M73" i="20"/>
  <c r="L73" i="20"/>
  <c r="K73" i="20"/>
  <c r="J73" i="20"/>
  <c r="I73" i="20"/>
  <c r="H73" i="20"/>
  <c r="G73" i="20"/>
  <c r="F73" i="20"/>
  <c r="E73" i="20"/>
  <c r="D73" i="20"/>
  <c r="C73" i="20"/>
  <c r="AG70" i="20"/>
  <c r="AF70" i="20"/>
  <c r="AE70" i="20"/>
  <c r="AD70" i="20"/>
  <c r="AC70" i="20"/>
  <c r="AB70" i="20"/>
  <c r="AA70" i="20"/>
  <c r="Z70" i="20"/>
  <c r="Y70" i="20"/>
  <c r="X70" i="20"/>
  <c r="W70" i="20"/>
  <c r="V70" i="20"/>
  <c r="U70" i="20"/>
  <c r="T70" i="20"/>
  <c r="S70" i="20"/>
  <c r="R70" i="20"/>
  <c r="Q70" i="20"/>
  <c r="P70" i="20"/>
  <c r="O70" i="20"/>
  <c r="N70" i="20"/>
  <c r="M70" i="20"/>
  <c r="L70" i="20"/>
  <c r="K70" i="20"/>
  <c r="J70" i="20"/>
  <c r="I70" i="20"/>
  <c r="H70" i="20"/>
  <c r="G70" i="20"/>
  <c r="F70" i="20"/>
  <c r="E70" i="20"/>
  <c r="D70" i="20"/>
  <c r="C70" i="20"/>
  <c r="AG67" i="20"/>
  <c r="AF67" i="20"/>
  <c r="AE67" i="20"/>
  <c r="AD67" i="20"/>
  <c r="AC67" i="20"/>
  <c r="AB67" i="20"/>
  <c r="AA67" i="20"/>
  <c r="Z67" i="20"/>
  <c r="Y67" i="20"/>
  <c r="X67" i="20"/>
  <c r="W67" i="20"/>
  <c r="V67" i="20"/>
  <c r="U67" i="20"/>
  <c r="T67" i="20"/>
  <c r="S67" i="20"/>
  <c r="R67" i="20"/>
  <c r="Q67" i="20"/>
  <c r="P67" i="20"/>
  <c r="N67" i="20"/>
  <c r="M67" i="20"/>
  <c r="L67" i="20"/>
  <c r="K67" i="20"/>
  <c r="J67" i="20"/>
  <c r="I67" i="20"/>
  <c r="H67" i="20"/>
  <c r="G67" i="20"/>
  <c r="F67" i="20"/>
  <c r="E67" i="20"/>
  <c r="D67" i="20"/>
  <c r="C67" i="20"/>
  <c r="AG64" i="20"/>
  <c r="AF64" i="20"/>
  <c r="AE64" i="20"/>
  <c r="AD64" i="20"/>
  <c r="AC64" i="20"/>
  <c r="AB64" i="20"/>
  <c r="AA64" i="20"/>
  <c r="Z64" i="20"/>
  <c r="Y64" i="20"/>
  <c r="X64" i="20"/>
  <c r="W64" i="20"/>
  <c r="V64" i="20"/>
  <c r="U64" i="20"/>
  <c r="T64" i="20"/>
  <c r="S64" i="20"/>
  <c r="R64" i="20"/>
  <c r="Q64" i="20"/>
  <c r="P64" i="20"/>
  <c r="O64" i="20"/>
  <c r="N64" i="20"/>
  <c r="M64" i="20"/>
  <c r="L64" i="20"/>
  <c r="K64" i="20"/>
  <c r="J64" i="20"/>
  <c r="I64" i="20"/>
  <c r="H64" i="20"/>
  <c r="G64" i="20"/>
  <c r="F64" i="20"/>
  <c r="E64" i="20"/>
  <c r="D64" i="20"/>
  <c r="C64" i="20"/>
  <c r="AG61" i="20"/>
  <c r="AF61" i="20"/>
  <c r="AE61" i="20"/>
  <c r="AD61" i="20"/>
  <c r="AC61" i="20"/>
  <c r="AB61" i="20"/>
  <c r="AA61" i="20"/>
  <c r="Z61" i="20"/>
  <c r="Y61" i="20"/>
  <c r="X61" i="20"/>
  <c r="W61" i="20"/>
  <c r="V61" i="20"/>
  <c r="U61" i="20"/>
  <c r="T61" i="20"/>
  <c r="S61" i="20"/>
  <c r="R61" i="20"/>
  <c r="Q61" i="20"/>
  <c r="P61" i="20"/>
  <c r="O61" i="20"/>
  <c r="N61" i="20"/>
  <c r="M61" i="20"/>
  <c r="L61" i="20"/>
  <c r="K61" i="20"/>
  <c r="J61" i="20"/>
  <c r="I61" i="20"/>
  <c r="H61" i="20"/>
  <c r="G61" i="20"/>
  <c r="F61" i="20"/>
  <c r="E61" i="20"/>
  <c r="D61" i="20"/>
  <c r="C61" i="20"/>
  <c r="AG58" i="20"/>
  <c r="AF58" i="20"/>
  <c r="AE58" i="20"/>
  <c r="AD58" i="20"/>
  <c r="AC58" i="20"/>
  <c r="AB58" i="20"/>
  <c r="AA58" i="20"/>
  <c r="Z58" i="20"/>
  <c r="Y58" i="20"/>
  <c r="X58" i="20"/>
  <c r="W58" i="20"/>
  <c r="V58" i="20"/>
  <c r="U58" i="20"/>
  <c r="T58" i="20"/>
  <c r="S58" i="20"/>
  <c r="R58" i="20"/>
  <c r="Q58" i="20"/>
  <c r="P58" i="20"/>
  <c r="O58" i="20"/>
  <c r="N58" i="20"/>
  <c r="M58" i="20"/>
  <c r="L58" i="20"/>
  <c r="K58" i="20"/>
  <c r="J58" i="20"/>
  <c r="I58" i="20"/>
  <c r="H58" i="20"/>
  <c r="G58" i="20"/>
  <c r="F58" i="20"/>
  <c r="E58" i="20"/>
  <c r="D58" i="20"/>
  <c r="C58" i="20"/>
  <c r="AG55" i="20"/>
  <c r="AF55" i="20"/>
  <c r="AE55" i="20"/>
  <c r="AD55" i="20"/>
  <c r="AC55" i="20"/>
  <c r="AB55" i="20"/>
  <c r="AA55" i="20"/>
  <c r="Z55" i="20"/>
  <c r="Y55" i="20"/>
  <c r="X55" i="20"/>
  <c r="W55" i="20"/>
  <c r="V55" i="20"/>
  <c r="U55" i="20"/>
  <c r="T55" i="20"/>
  <c r="S55" i="20"/>
  <c r="R55" i="20"/>
  <c r="Q55" i="20"/>
  <c r="P55" i="20"/>
  <c r="O55" i="20"/>
  <c r="N55" i="20"/>
  <c r="M55" i="20"/>
  <c r="L55" i="20"/>
  <c r="K55" i="20"/>
  <c r="J55" i="20"/>
  <c r="I55" i="20"/>
  <c r="H55" i="20"/>
  <c r="G55" i="20"/>
  <c r="F55" i="20"/>
  <c r="E55" i="20"/>
  <c r="D55" i="20"/>
  <c r="C55" i="20"/>
  <c r="AG52" i="20"/>
  <c r="AF52" i="20"/>
  <c r="AE52" i="20"/>
  <c r="AD52" i="20"/>
  <c r="AC52" i="20"/>
  <c r="AB52" i="20"/>
  <c r="AA52" i="20"/>
  <c r="Z52" i="20"/>
  <c r="Y52" i="20"/>
  <c r="X52" i="20"/>
  <c r="W52" i="20"/>
  <c r="V52" i="20"/>
  <c r="U52" i="20"/>
  <c r="T52" i="20"/>
  <c r="S52" i="20"/>
  <c r="R52" i="20"/>
  <c r="Q52" i="20"/>
  <c r="P52" i="20"/>
  <c r="O52" i="20"/>
  <c r="N52" i="20"/>
  <c r="M52" i="20"/>
  <c r="L52" i="20"/>
  <c r="K52" i="20"/>
  <c r="J52" i="20"/>
  <c r="I52" i="20"/>
  <c r="H52" i="20"/>
  <c r="G52" i="20"/>
  <c r="F52" i="20"/>
  <c r="E52" i="20"/>
  <c r="D52" i="20"/>
  <c r="C52" i="20"/>
  <c r="AG49" i="20"/>
  <c r="AF49" i="20"/>
  <c r="AE49" i="20"/>
  <c r="AD49" i="20"/>
  <c r="AC49" i="20"/>
  <c r="AB49" i="20"/>
  <c r="AA49" i="20"/>
  <c r="Z49" i="20"/>
  <c r="Y49" i="20"/>
  <c r="X49" i="20"/>
  <c r="W49" i="20"/>
  <c r="V49" i="20"/>
  <c r="U49" i="20"/>
  <c r="T49" i="20"/>
  <c r="S49" i="20"/>
  <c r="R49" i="20"/>
  <c r="Q49" i="20"/>
  <c r="P49" i="20"/>
  <c r="O49" i="20"/>
  <c r="N49" i="20"/>
  <c r="M49" i="20"/>
  <c r="L49" i="20"/>
  <c r="K49" i="20"/>
  <c r="J49" i="20"/>
  <c r="I49" i="20"/>
  <c r="H49" i="20"/>
  <c r="G49" i="20"/>
  <c r="F49" i="20"/>
  <c r="E49" i="20"/>
  <c r="D49" i="20"/>
  <c r="C49" i="20"/>
  <c r="AG46" i="20"/>
  <c r="AF46" i="20"/>
  <c r="AE46" i="20"/>
  <c r="AD46" i="20"/>
  <c r="AC46" i="20"/>
  <c r="AB46" i="20"/>
  <c r="AA46" i="20"/>
  <c r="Z46" i="20"/>
  <c r="Y46" i="20"/>
  <c r="X46" i="20"/>
  <c r="W46" i="20"/>
  <c r="V46" i="20"/>
  <c r="U46" i="20"/>
  <c r="T46" i="20"/>
  <c r="S46" i="20"/>
  <c r="R46" i="20"/>
  <c r="Q46" i="20"/>
  <c r="P46" i="20"/>
  <c r="O46" i="20"/>
  <c r="N46" i="20"/>
  <c r="M46" i="20"/>
  <c r="L46" i="20"/>
  <c r="K46" i="20"/>
  <c r="J46" i="20"/>
  <c r="I46" i="20"/>
  <c r="H46" i="20"/>
  <c r="G46" i="20"/>
  <c r="F46" i="20"/>
  <c r="E46" i="20"/>
  <c r="D46" i="20"/>
  <c r="C46" i="20"/>
  <c r="AG43" i="20"/>
  <c r="AF43" i="20"/>
  <c r="AE43" i="20"/>
  <c r="AD43" i="20"/>
  <c r="AC43" i="20"/>
  <c r="AB43" i="20"/>
  <c r="AA43" i="20"/>
  <c r="Z43" i="20"/>
  <c r="Y43" i="20"/>
  <c r="X43" i="20"/>
  <c r="W43" i="20"/>
  <c r="V43" i="20"/>
  <c r="U43" i="20"/>
  <c r="T43" i="20"/>
  <c r="S43" i="20"/>
  <c r="R43" i="20"/>
  <c r="Q43" i="20"/>
  <c r="P43" i="20"/>
  <c r="O43" i="20"/>
  <c r="N43" i="20"/>
  <c r="M43" i="20"/>
  <c r="L43" i="20"/>
  <c r="K43" i="20"/>
  <c r="J43" i="20"/>
  <c r="I43" i="20"/>
  <c r="H43" i="20"/>
  <c r="G43" i="20"/>
  <c r="F43" i="20"/>
  <c r="E43" i="20"/>
  <c r="D43" i="20"/>
  <c r="C43" i="20"/>
  <c r="AG40" i="20"/>
  <c r="AF40" i="20"/>
  <c r="AE40" i="20"/>
  <c r="AD40" i="20"/>
  <c r="AC40" i="20"/>
  <c r="AB40" i="20"/>
  <c r="AA40" i="20"/>
  <c r="Z40" i="20"/>
  <c r="Y40" i="20"/>
  <c r="X40" i="20"/>
  <c r="W40" i="20"/>
  <c r="V40" i="20"/>
  <c r="U40" i="20"/>
  <c r="T40" i="20"/>
  <c r="S40" i="20"/>
  <c r="R40" i="20"/>
  <c r="Q40" i="20"/>
  <c r="P40" i="20"/>
  <c r="O40" i="20"/>
  <c r="N40" i="20"/>
  <c r="M40" i="20"/>
  <c r="L40" i="20"/>
  <c r="K40" i="20"/>
  <c r="J40" i="20"/>
  <c r="I40" i="20"/>
  <c r="H40" i="20"/>
  <c r="G40" i="20"/>
  <c r="F40" i="20"/>
  <c r="E40" i="20"/>
  <c r="D40" i="20"/>
  <c r="C40" i="20"/>
  <c r="AG37" i="20"/>
  <c r="AF37" i="20"/>
  <c r="AE37" i="20"/>
  <c r="AD37" i="20"/>
  <c r="AC37" i="20"/>
  <c r="AB37" i="20"/>
  <c r="AA37" i="20"/>
  <c r="Z37" i="20"/>
  <c r="Y37" i="20"/>
  <c r="X37" i="20"/>
  <c r="W37" i="20"/>
  <c r="V37" i="20"/>
  <c r="U37" i="20"/>
  <c r="T37" i="20"/>
  <c r="S37" i="20"/>
  <c r="R37" i="20"/>
  <c r="Q37" i="20"/>
  <c r="P37" i="20"/>
  <c r="O37" i="20"/>
  <c r="N37" i="20"/>
  <c r="M37" i="20"/>
  <c r="L37" i="20"/>
  <c r="K37" i="20"/>
  <c r="J37" i="20"/>
  <c r="I37" i="20"/>
  <c r="H37" i="20"/>
  <c r="G37" i="20"/>
  <c r="F37" i="20"/>
  <c r="E37" i="20"/>
  <c r="D37" i="20"/>
  <c r="C37" i="20"/>
  <c r="AG34" i="20"/>
  <c r="AF34" i="20"/>
  <c r="AE34" i="20"/>
  <c r="AD34" i="20"/>
  <c r="AC34" i="20"/>
  <c r="AB34" i="20"/>
  <c r="AA34" i="20"/>
  <c r="Z34" i="20"/>
  <c r="Y34" i="20"/>
  <c r="X34" i="20"/>
  <c r="W34" i="20"/>
  <c r="V34" i="20"/>
  <c r="U34" i="20"/>
  <c r="T34" i="20"/>
  <c r="S34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F34" i="20"/>
  <c r="E34" i="20"/>
  <c r="D34" i="20"/>
  <c r="C34" i="20"/>
  <c r="AG31" i="20"/>
  <c r="AF31" i="20"/>
  <c r="AE31" i="20"/>
  <c r="AD31" i="20"/>
  <c r="AC31" i="20"/>
  <c r="AB31" i="20"/>
  <c r="AA31" i="20"/>
  <c r="Z31" i="20"/>
  <c r="Y31" i="20"/>
  <c r="X31" i="20"/>
  <c r="W31" i="20"/>
  <c r="V31" i="20"/>
  <c r="U31" i="20"/>
  <c r="T31" i="20"/>
  <c r="S31" i="20"/>
  <c r="R31" i="20"/>
  <c r="Q31" i="20"/>
  <c r="P31" i="20"/>
  <c r="O31" i="20"/>
  <c r="N31" i="20"/>
  <c r="M31" i="20"/>
  <c r="L31" i="20"/>
  <c r="K31" i="20"/>
  <c r="J31" i="20"/>
  <c r="I31" i="20"/>
  <c r="H31" i="20"/>
  <c r="G31" i="20"/>
  <c r="F31" i="20"/>
  <c r="E31" i="20"/>
  <c r="D31" i="20"/>
  <c r="C31" i="20"/>
  <c r="AG28" i="20"/>
  <c r="AF28" i="20"/>
  <c r="AE28" i="20"/>
  <c r="AD28" i="20"/>
  <c r="AC28" i="20"/>
  <c r="AB28" i="20"/>
  <c r="AA28" i="20"/>
  <c r="Z28" i="20"/>
  <c r="Y28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F28" i="20"/>
  <c r="E28" i="20"/>
  <c r="D28" i="20"/>
  <c r="C28" i="20"/>
  <c r="A26" i="20"/>
  <c r="AG25" i="20"/>
  <c r="AF25" i="20"/>
  <c r="AE25" i="20"/>
  <c r="AD25" i="20"/>
  <c r="AC25" i="20"/>
  <c r="AB25" i="20"/>
  <c r="AA25" i="20"/>
  <c r="Z25" i="20"/>
  <c r="Y25" i="20"/>
  <c r="X25" i="20"/>
  <c r="W25" i="20"/>
  <c r="V25" i="20"/>
  <c r="U25" i="20"/>
  <c r="T25" i="20"/>
  <c r="S25" i="20"/>
  <c r="R25" i="20"/>
  <c r="Q25" i="20"/>
  <c r="P25" i="20"/>
  <c r="O25" i="20"/>
  <c r="N25" i="20"/>
  <c r="M25" i="20"/>
  <c r="L25" i="20"/>
  <c r="K25" i="20"/>
  <c r="J25" i="20"/>
  <c r="I25" i="20"/>
  <c r="H25" i="20"/>
  <c r="G25" i="20"/>
  <c r="F25" i="20"/>
  <c r="E25" i="20"/>
  <c r="D25" i="20"/>
  <c r="C25" i="20"/>
  <c r="A23" i="20"/>
  <c r="AG22" i="20"/>
  <c r="AF22" i="20"/>
  <c r="AE22" i="20"/>
  <c r="AD22" i="20"/>
  <c r="AC22" i="20"/>
  <c r="AB22" i="20"/>
  <c r="AA22" i="20"/>
  <c r="Z22" i="20"/>
  <c r="Y22" i="20"/>
  <c r="X22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C22" i="20"/>
  <c r="A20" i="20"/>
  <c r="AG19" i="20"/>
  <c r="AF19" i="20"/>
  <c r="AE19" i="20"/>
  <c r="AD19" i="20"/>
  <c r="AC19" i="20"/>
  <c r="AB19" i="20"/>
  <c r="AA19" i="20"/>
  <c r="Z19" i="20"/>
  <c r="Y19" i="20"/>
  <c r="X19" i="20"/>
  <c r="W19" i="20"/>
  <c r="V19" i="20"/>
  <c r="U19" i="20"/>
  <c r="T19" i="20"/>
  <c r="S19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F19" i="20"/>
  <c r="E19" i="20"/>
  <c r="D19" i="20"/>
  <c r="C19" i="20"/>
  <c r="A17" i="20"/>
  <c r="AG16" i="20"/>
  <c r="AF16" i="20"/>
  <c r="AE16" i="20"/>
  <c r="AD16" i="20"/>
  <c r="AC16" i="20"/>
  <c r="AB16" i="20"/>
  <c r="AA16" i="20"/>
  <c r="Z16" i="20"/>
  <c r="Y16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F16" i="20"/>
  <c r="E16" i="20"/>
  <c r="D16" i="20"/>
  <c r="C16" i="20"/>
  <c r="A14" i="20"/>
  <c r="AG13" i="20"/>
  <c r="AF13" i="20"/>
  <c r="AE13" i="20"/>
  <c r="AD13" i="20"/>
  <c r="AC13" i="20"/>
  <c r="AB13" i="20"/>
  <c r="AA13" i="20"/>
  <c r="Z13" i="20"/>
  <c r="Y13" i="20"/>
  <c r="X13" i="20"/>
  <c r="W13" i="20"/>
  <c r="V13" i="20"/>
  <c r="U13" i="20"/>
  <c r="T13" i="20"/>
  <c r="S13" i="20"/>
  <c r="R13" i="20"/>
  <c r="Q13" i="20"/>
  <c r="P13" i="20"/>
  <c r="O13" i="20"/>
  <c r="N13" i="20"/>
  <c r="M13" i="20"/>
  <c r="L13" i="20"/>
  <c r="K13" i="20"/>
  <c r="J13" i="20"/>
  <c r="I13" i="20"/>
  <c r="H13" i="20"/>
  <c r="G13" i="20"/>
  <c r="F13" i="20"/>
  <c r="E13" i="20"/>
  <c r="D13" i="20"/>
  <c r="C13" i="20"/>
  <c r="AH13" i="20" s="1"/>
  <c r="S6" i="2" s="1"/>
  <c r="A11" i="20"/>
  <c r="AG10" i="20"/>
  <c r="AF10" i="20"/>
  <c r="AE10" i="20"/>
  <c r="AD10" i="20"/>
  <c r="AC10" i="20"/>
  <c r="AB10" i="20"/>
  <c r="AA10" i="20"/>
  <c r="Z10" i="20"/>
  <c r="Y10" i="20"/>
  <c r="X10" i="20"/>
  <c r="W10" i="20"/>
  <c r="V10" i="20"/>
  <c r="U10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F10" i="20"/>
  <c r="AH10" i="20" s="1"/>
  <c r="S5" i="2" s="1"/>
  <c r="E10" i="20"/>
  <c r="D10" i="20"/>
  <c r="C10" i="20"/>
  <c r="A8" i="20"/>
  <c r="AG7" i="20"/>
  <c r="AF7" i="20"/>
  <c r="AE7" i="20"/>
  <c r="AD7" i="20"/>
  <c r="AC7" i="20"/>
  <c r="AB7" i="20"/>
  <c r="AA7" i="20"/>
  <c r="Z7" i="20"/>
  <c r="Y7" i="20"/>
  <c r="X7" i="20"/>
  <c r="W7" i="20"/>
  <c r="V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C7" i="20"/>
  <c r="A5" i="20"/>
  <c r="AG4" i="20"/>
  <c r="AF4" i="20"/>
  <c r="AE4" i="20"/>
  <c r="AD4" i="20"/>
  <c r="AC4" i="20"/>
  <c r="AB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A2" i="20"/>
  <c r="AH40" i="20" l="1"/>
  <c r="S15" i="2" s="1"/>
  <c r="AH19" i="20"/>
  <c r="S8" i="2" s="1"/>
  <c r="AH31" i="20"/>
  <c r="S12" i="2" s="1"/>
  <c r="AG86" i="20"/>
  <c r="AF86" i="20"/>
  <c r="AH34" i="20"/>
  <c r="S13" i="2" s="1"/>
  <c r="AH4" i="20"/>
  <c r="S3" i="2" s="1"/>
  <c r="AH46" i="20"/>
  <c r="S17" i="2" s="1"/>
  <c r="AH22" i="20"/>
  <c r="S9" i="2" s="1"/>
  <c r="AH7" i="20"/>
  <c r="S4" i="2" s="1"/>
  <c r="AD86" i="20"/>
  <c r="AC86" i="20"/>
  <c r="AB86" i="20"/>
  <c r="AA86" i="20"/>
  <c r="Z86" i="20"/>
  <c r="W86" i="20"/>
  <c r="V86" i="20"/>
  <c r="S86" i="20"/>
  <c r="AH67" i="20"/>
  <c r="S24" i="2" s="1"/>
  <c r="AH79" i="20"/>
  <c r="S28" i="2" s="1"/>
  <c r="AH43" i="20"/>
  <c r="S16" i="2" s="1"/>
  <c r="AH37" i="20"/>
  <c r="S14" i="2" s="1"/>
  <c r="AH16" i="20"/>
  <c r="S7" i="2" s="1"/>
  <c r="AH25" i="20"/>
  <c r="S10" i="2" s="1"/>
  <c r="AH28" i="20"/>
  <c r="S11" i="2" s="1"/>
  <c r="AH49" i="20"/>
  <c r="S18" i="2" s="1"/>
  <c r="AH52" i="20"/>
  <c r="S19" i="2" s="1"/>
  <c r="AH55" i="20"/>
  <c r="S20" i="2" s="1"/>
  <c r="AH58" i="20"/>
  <c r="S21" i="2" s="1"/>
  <c r="U86" i="20"/>
  <c r="Y86" i="20"/>
  <c r="AH61" i="20"/>
  <c r="S22" i="2" s="1"/>
  <c r="T86" i="20"/>
  <c r="X86" i="20"/>
  <c r="AH64" i="20"/>
  <c r="S23" i="2" s="1"/>
  <c r="R86" i="20"/>
  <c r="E86" i="20"/>
  <c r="I86" i="20"/>
  <c r="M86" i="20"/>
  <c r="Q86" i="20"/>
  <c r="AH70" i="20"/>
  <c r="S25" i="2" s="1"/>
  <c r="AH73" i="20"/>
  <c r="S26" i="2" s="1"/>
  <c r="AH76" i="20"/>
  <c r="S27" i="2" s="1"/>
  <c r="F86" i="20"/>
  <c r="J86" i="20"/>
  <c r="N86" i="20"/>
  <c r="C86" i="20"/>
  <c r="G86" i="20"/>
  <c r="K86" i="20"/>
  <c r="O86" i="20"/>
  <c r="D86" i="20"/>
  <c r="H86" i="20"/>
  <c r="L86" i="20"/>
  <c r="P86" i="20"/>
  <c r="AH82" i="20"/>
  <c r="S29" i="2" s="1"/>
  <c r="AE85" i="20"/>
  <c r="AE86" i="20" s="1"/>
  <c r="R30" i="2"/>
  <c r="R29" i="2"/>
  <c r="R17" i="2"/>
  <c r="R15" i="2"/>
  <c r="R13" i="2"/>
  <c r="R12" i="2"/>
  <c r="R9" i="2"/>
  <c r="R8" i="2"/>
  <c r="R6" i="2"/>
  <c r="R5" i="2"/>
  <c r="R4" i="2"/>
  <c r="R3" i="2"/>
  <c r="I61" i="19"/>
  <c r="AG85" i="19"/>
  <c r="AF85" i="19"/>
  <c r="AD85" i="19"/>
  <c r="AC85" i="19"/>
  <c r="AB85" i="19"/>
  <c r="AA85" i="19"/>
  <c r="Z85" i="19"/>
  <c r="Y85" i="19"/>
  <c r="X85" i="19"/>
  <c r="W85" i="19"/>
  <c r="V85" i="19"/>
  <c r="U85" i="19"/>
  <c r="T85" i="19"/>
  <c r="S85" i="19"/>
  <c r="R85" i="19"/>
  <c r="Q85" i="19"/>
  <c r="P85" i="19"/>
  <c r="O85" i="19"/>
  <c r="N85" i="19"/>
  <c r="M85" i="19"/>
  <c r="L85" i="19"/>
  <c r="K85" i="19"/>
  <c r="J85" i="19"/>
  <c r="I85" i="19"/>
  <c r="H85" i="19"/>
  <c r="G85" i="19"/>
  <c r="F85" i="19"/>
  <c r="E85" i="19"/>
  <c r="D85" i="19"/>
  <c r="C85" i="19"/>
  <c r="AG82" i="19"/>
  <c r="AF82" i="19"/>
  <c r="AD82" i="19"/>
  <c r="AC82" i="19"/>
  <c r="AB82" i="19"/>
  <c r="AA82" i="19"/>
  <c r="Z82" i="19"/>
  <c r="Y82" i="19"/>
  <c r="X82" i="19"/>
  <c r="W82" i="19"/>
  <c r="V82" i="19"/>
  <c r="U82" i="19"/>
  <c r="T82" i="19"/>
  <c r="S82" i="19"/>
  <c r="R82" i="19"/>
  <c r="Q82" i="19"/>
  <c r="P82" i="19"/>
  <c r="O82" i="19"/>
  <c r="N82" i="19"/>
  <c r="M82" i="19"/>
  <c r="L82" i="19"/>
  <c r="K82" i="19"/>
  <c r="J82" i="19"/>
  <c r="I82" i="19"/>
  <c r="H82" i="19"/>
  <c r="G82" i="19"/>
  <c r="F82" i="19"/>
  <c r="E82" i="19"/>
  <c r="D82" i="19"/>
  <c r="C82" i="19"/>
  <c r="AE82" i="19" s="1"/>
  <c r="AG79" i="19"/>
  <c r="AF79" i="19"/>
  <c r="AE79" i="19"/>
  <c r="AD79" i="19"/>
  <c r="AC79" i="19"/>
  <c r="AB79" i="19"/>
  <c r="AA79" i="19"/>
  <c r="Z79" i="19"/>
  <c r="Y79" i="19"/>
  <c r="X79" i="19"/>
  <c r="W79" i="19"/>
  <c r="V79" i="19"/>
  <c r="U79" i="19"/>
  <c r="T79" i="19"/>
  <c r="S79" i="19"/>
  <c r="R79" i="19"/>
  <c r="Q79" i="19"/>
  <c r="P79" i="19"/>
  <c r="O79" i="19"/>
  <c r="N79" i="19"/>
  <c r="M79" i="19"/>
  <c r="L79" i="19"/>
  <c r="K79" i="19"/>
  <c r="J79" i="19"/>
  <c r="I79" i="19"/>
  <c r="H79" i="19"/>
  <c r="G79" i="19"/>
  <c r="F79" i="19"/>
  <c r="E79" i="19"/>
  <c r="D79" i="19"/>
  <c r="C79" i="19"/>
  <c r="AG76" i="19"/>
  <c r="AF76" i="19"/>
  <c r="AE76" i="19"/>
  <c r="AD76" i="19"/>
  <c r="AC76" i="19"/>
  <c r="AB76" i="19"/>
  <c r="AA76" i="19"/>
  <c r="Z76" i="19"/>
  <c r="Y76" i="19"/>
  <c r="X76" i="19"/>
  <c r="W76" i="19"/>
  <c r="V76" i="19"/>
  <c r="U76" i="19"/>
  <c r="T76" i="19"/>
  <c r="S76" i="19"/>
  <c r="R76" i="19"/>
  <c r="Q76" i="19"/>
  <c r="P76" i="19"/>
  <c r="O76" i="19"/>
  <c r="N76" i="19"/>
  <c r="M76" i="19"/>
  <c r="L76" i="19"/>
  <c r="K76" i="19"/>
  <c r="J76" i="19"/>
  <c r="I76" i="19"/>
  <c r="H76" i="19"/>
  <c r="G76" i="19"/>
  <c r="F76" i="19"/>
  <c r="E76" i="19"/>
  <c r="D76" i="19"/>
  <c r="C76" i="19"/>
  <c r="AG73" i="19"/>
  <c r="AF73" i="19"/>
  <c r="AE73" i="19"/>
  <c r="AD73" i="19"/>
  <c r="AC73" i="19"/>
  <c r="AB73" i="19"/>
  <c r="AA73" i="19"/>
  <c r="Z73" i="19"/>
  <c r="Y73" i="19"/>
  <c r="X73" i="19"/>
  <c r="W73" i="19"/>
  <c r="V73" i="19"/>
  <c r="U73" i="19"/>
  <c r="T73" i="19"/>
  <c r="S73" i="19"/>
  <c r="R73" i="19"/>
  <c r="Q73" i="19"/>
  <c r="P73" i="19"/>
  <c r="O73" i="19"/>
  <c r="N73" i="19"/>
  <c r="M73" i="19"/>
  <c r="L73" i="19"/>
  <c r="K73" i="19"/>
  <c r="J73" i="19"/>
  <c r="I73" i="19"/>
  <c r="H73" i="19"/>
  <c r="G73" i="19"/>
  <c r="F73" i="19"/>
  <c r="E73" i="19"/>
  <c r="D73" i="19"/>
  <c r="C73" i="19"/>
  <c r="AG70" i="19"/>
  <c r="AF70" i="19"/>
  <c r="AE70" i="19"/>
  <c r="AD70" i="19"/>
  <c r="AC70" i="19"/>
  <c r="AB70" i="19"/>
  <c r="AA70" i="19"/>
  <c r="Z70" i="19"/>
  <c r="Y70" i="19"/>
  <c r="X70" i="19"/>
  <c r="W70" i="19"/>
  <c r="V70" i="19"/>
  <c r="U70" i="19"/>
  <c r="T70" i="19"/>
  <c r="S70" i="19"/>
  <c r="R70" i="19"/>
  <c r="Q70" i="19"/>
  <c r="P70" i="19"/>
  <c r="O70" i="19"/>
  <c r="N70" i="19"/>
  <c r="M70" i="19"/>
  <c r="L70" i="19"/>
  <c r="K70" i="19"/>
  <c r="J70" i="19"/>
  <c r="I70" i="19"/>
  <c r="H70" i="19"/>
  <c r="G70" i="19"/>
  <c r="F70" i="19"/>
  <c r="E70" i="19"/>
  <c r="D70" i="19"/>
  <c r="C70" i="19"/>
  <c r="AG67" i="19"/>
  <c r="AF67" i="19"/>
  <c r="AE67" i="19"/>
  <c r="AD67" i="19"/>
  <c r="AC67" i="19"/>
  <c r="AB67" i="19"/>
  <c r="AA67" i="19"/>
  <c r="Z67" i="19"/>
  <c r="Y67" i="19"/>
  <c r="X67" i="19"/>
  <c r="W67" i="19"/>
  <c r="V67" i="19"/>
  <c r="U67" i="19"/>
  <c r="T67" i="19"/>
  <c r="S67" i="19"/>
  <c r="R67" i="19"/>
  <c r="Q67" i="19"/>
  <c r="P67" i="19"/>
  <c r="O67" i="19"/>
  <c r="N67" i="19"/>
  <c r="M67" i="19"/>
  <c r="L67" i="19"/>
  <c r="K67" i="19"/>
  <c r="J67" i="19"/>
  <c r="I67" i="19"/>
  <c r="H67" i="19"/>
  <c r="G67" i="19"/>
  <c r="F67" i="19"/>
  <c r="E67" i="19"/>
  <c r="D67" i="19"/>
  <c r="C67" i="19"/>
  <c r="AG64" i="19"/>
  <c r="AF64" i="19"/>
  <c r="AE64" i="19"/>
  <c r="AD64" i="19"/>
  <c r="AC64" i="19"/>
  <c r="AB64" i="19"/>
  <c r="AA64" i="19"/>
  <c r="Z64" i="19"/>
  <c r="Y64" i="19"/>
  <c r="X64" i="19"/>
  <c r="W64" i="19"/>
  <c r="V64" i="19"/>
  <c r="U64" i="19"/>
  <c r="T64" i="19"/>
  <c r="S64" i="19"/>
  <c r="R64" i="19"/>
  <c r="Q64" i="19"/>
  <c r="P64" i="19"/>
  <c r="O64" i="19"/>
  <c r="N64" i="19"/>
  <c r="M64" i="19"/>
  <c r="L64" i="19"/>
  <c r="K64" i="19"/>
  <c r="J64" i="19"/>
  <c r="I64" i="19"/>
  <c r="H64" i="19"/>
  <c r="G64" i="19"/>
  <c r="F64" i="19"/>
  <c r="E64" i="19"/>
  <c r="D64" i="19"/>
  <c r="C64" i="19"/>
  <c r="AG61" i="19"/>
  <c r="AF61" i="19"/>
  <c r="AE61" i="19"/>
  <c r="AD61" i="19"/>
  <c r="AC61" i="19"/>
  <c r="AB61" i="19"/>
  <c r="AA61" i="19"/>
  <c r="Z61" i="19"/>
  <c r="Y61" i="19"/>
  <c r="X61" i="19"/>
  <c r="W61" i="19"/>
  <c r="V61" i="19"/>
  <c r="U61" i="19"/>
  <c r="T61" i="19"/>
  <c r="S61" i="19"/>
  <c r="R61" i="19"/>
  <c r="Q61" i="19"/>
  <c r="P61" i="19"/>
  <c r="O61" i="19"/>
  <c r="N61" i="19"/>
  <c r="M61" i="19"/>
  <c r="L61" i="19"/>
  <c r="K61" i="19"/>
  <c r="J61" i="19"/>
  <c r="H61" i="19"/>
  <c r="G61" i="19"/>
  <c r="F61" i="19"/>
  <c r="E61" i="19"/>
  <c r="D61" i="19"/>
  <c r="C61" i="19"/>
  <c r="AG58" i="19"/>
  <c r="AF58" i="19"/>
  <c r="AE58" i="19"/>
  <c r="AD58" i="19"/>
  <c r="AC58" i="19"/>
  <c r="AB58" i="19"/>
  <c r="AA58" i="19"/>
  <c r="Z58" i="19"/>
  <c r="Y58" i="19"/>
  <c r="X58" i="19"/>
  <c r="W58" i="19"/>
  <c r="V58" i="19"/>
  <c r="U58" i="19"/>
  <c r="T58" i="19"/>
  <c r="S58" i="19"/>
  <c r="R58" i="19"/>
  <c r="Q58" i="19"/>
  <c r="P58" i="19"/>
  <c r="O58" i="19"/>
  <c r="N58" i="19"/>
  <c r="M58" i="19"/>
  <c r="L58" i="19"/>
  <c r="K58" i="19"/>
  <c r="J58" i="19"/>
  <c r="I58" i="19"/>
  <c r="H58" i="19"/>
  <c r="G58" i="19"/>
  <c r="F58" i="19"/>
  <c r="E58" i="19"/>
  <c r="D58" i="19"/>
  <c r="C58" i="19"/>
  <c r="AG55" i="19"/>
  <c r="AF55" i="19"/>
  <c r="AE55" i="19"/>
  <c r="AD55" i="19"/>
  <c r="AC55" i="19"/>
  <c r="AB55" i="19"/>
  <c r="AA55" i="19"/>
  <c r="Z55" i="19"/>
  <c r="Y55" i="19"/>
  <c r="X55" i="19"/>
  <c r="W55" i="19"/>
  <c r="V55" i="19"/>
  <c r="U55" i="19"/>
  <c r="T55" i="19"/>
  <c r="S55" i="19"/>
  <c r="R55" i="19"/>
  <c r="Q55" i="19"/>
  <c r="P55" i="19"/>
  <c r="O55" i="19"/>
  <c r="N55" i="19"/>
  <c r="M55" i="19"/>
  <c r="L55" i="19"/>
  <c r="K55" i="19"/>
  <c r="J55" i="19"/>
  <c r="I55" i="19"/>
  <c r="H55" i="19"/>
  <c r="G55" i="19"/>
  <c r="F55" i="19"/>
  <c r="E55" i="19"/>
  <c r="D55" i="19"/>
  <c r="C55" i="19"/>
  <c r="AG52" i="19"/>
  <c r="AF52" i="19"/>
  <c r="AE52" i="19"/>
  <c r="AD52" i="19"/>
  <c r="AC52" i="19"/>
  <c r="AB52" i="19"/>
  <c r="AA52" i="19"/>
  <c r="Z52" i="19"/>
  <c r="Y52" i="19"/>
  <c r="X52" i="19"/>
  <c r="W52" i="19"/>
  <c r="V52" i="19"/>
  <c r="U52" i="19"/>
  <c r="T52" i="19"/>
  <c r="S52" i="19"/>
  <c r="R52" i="19"/>
  <c r="Q52" i="19"/>
  <c r="P52" i="19"/>
  <c r="O52" i="19"/>
  <c r="N52" i="19"/>
  <c r="M52" i="19"/>
  <c r="L52" i="19"/>
  <c r="K52" i="19"/>
  <c r="J52" i="19"/>
  <c r="I52" i="19"/>
  <c r="H52" i="19"/>
  <c r="G52" i="19"/>
  <c r="F52" i="19"/>
  <c r="E52" i="19"/>
  <c r="D52" i="19"/>
  <c r="C52" i="19"/>
  <c r="AG49" i="19"/>
  <c r="AF49" i="19"/>
  <c r="AE49" i="19"/>
  <c r="AD49" i="19"/>
  <c r="AC49" i="19"/>
  <c r="AB49" i="19"/>
  <c r="AA49" i="19"/>
  <c r="Z49" i="19"/>
  <c r="Y49" i="19"/>
  <c r="X49" i="19"/>
  <c r="W49" i="19"/>
  <c r="V49" i="19"/>
  <c r="U49" i="19"/>
  <c r="T49" i="19"/>
  <c r="R49" i="19"/>
  <c r="Q49" i="19"/>
  <c r="P49" i="19"/>
  <c r="O49" i="19"/>
  <c r="N49" i="19"/>
  <c r="M49" i="19"/>
  <c r="L49" i="19"/>
  <c r="K49" i="19"/>
  <c r="J49" i="19"/>
  <c r="I49" i="19"/>
  <c r="H49" i="19"/>
  <c r="G49" i="19"/>
  <c r="F49" i="19"/>
  <c r="E49" i="19"/>
  <c r="D49" i="19"/>
  <c r="C49" i="19"/>
  <c r="AG46" i="19"/>
  <c r="AF46" i="19"/>
  <c r="AE46" i="19"/>
  <c r="AD46" i="19"/>
  <c r="AC46" i="19"/>
  <c r="AB46" i="19"/>
  <c r="AA46" i="19"/>
  <c r="Z46" i="19"/>
  <c r="Y46" i="19"/>
  <c r="X46" i="19"/>
  <c r="W46" i="19"/>
  <c r="V46" i="19"/>
  <c r="U46" i="19"/>
  <c r="T46" i="19"/>
  <c r="S46" i="19"/>
  <c r="R46" i="19"/>
  <c r="Q46" i="19"/>
  <c r="P46" i="19"/>
  <c r="O46" i="19"/>
  <c r="N46" i="19"/>
  <c r="M46" i="19"/>
  <c r="L46" i="19"/>
  <c r="K46" i="19"/>
  <c r="J46" i="19"/>
  <c r="I46" i="19"/>
  <c r="H46" i="19"/>
  <c r="G46" i="19"/>
  <c r="F46" i="19"/>
  <c r="E46" i="19"/>
  <c r="D46" i="19"/>
  <c r="C46" i="19"/>
  <c r="AG43" i="19"/>
  <c r="AF43" i="19"/>
  <c r="AE43" i="19"/>
  <c r="AD43" i="19"/>
  <c r="AC43" i="19"/>
  <c r="AB43" i="19"/>
  <c r="AA43" i="19"/>
  <c r="Z43" i="19"/>
  <c r="Y43" i="19"/>
  <c r="X43" i="19"/>
  <c r="W43" i="19"/>
  <c r="V43" i="19"/>
  <c r="U43" i="19"/>
  <c r="T43" i="19"/>
  <c r="S43" i="19"/>
  <c r="R43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D43" i="19"/>
  <c r="C43" i="19"/>
  <c r="AG40" i="19"/>
  <c r="AF40" i="19"/>
  <c r="AE40" i="19"/>
  <c r="AD40" i="19"/>
  <c r="AC40" i="19"/>
  <c r="AB40" i="19"/>
  <c r="AA40" i="19"/>
  <c r="Z40" i="19"/>
  <c r="Y40" i="19"/>
  <c r="X40" i="19"/>
  <c r="W40" i="19"/>
  <c r="V40" i="19"/>
  <c r="U40" i="19"/>
  <c r="T40" i="19"/>
  <c r="S40" i="19"/>
  <c r="R40" i="19"/>
  <c r="Q40" i="19"/>
  <c r="P40" i="19"/>
  <c r="O40" i="19"/>
  <c r="N40" i="19"/>
  <c r="M40" i="19"/>
  <c r="L40" i="19"/>
  <c r="K40" i="19"/>
  <c r="J40" i="19"/>
  <c r="I40" i="19"/>
  <c r="H40" i="19"/>
  <c r="G40" i="19"/>
  <c r="F40" i="19"/>
  <c r="E40" i="19"/>
  <c r="D40" i="19"/>
  <c r="C40" i="19"/>
  <c r="AH40" i="19" s="1"/>
  <c r="AG37" i="19"/>
  <c r="AF37" i="19"/>
  <c r="AE37" i="19"/>
  <c r="AD37" i="19"/>
  <c r="AC37" i="19"/>
  <c r="AB37" i="19"/>
  <c r="AA37" i="19"/>
  <c r="Z37" i="19"/>
  <c r="Y37" i="19"/>
  <c r="X37" i="19"/>
  <c r="W37" i="19"/>
  <c r="V37" i="19"/>
  <c r="U37" i="19"/>
  <c r="T37" i="19"/>
  <c r="S37" i="19"/>
  <c r="R37" i="19"/>
  <c r="Q37" i="19"/>
  <c r="P37" i="19"/>
  <c r="O37" i="19"/>
  <c r="N37" i="19"/>
  <c r="M37" i="19"/>
  <c r="L37" i="19"/>
  <c r="K37" i="19"/>
  <c r="J37" i="19"/>
  <c r="I37" i="19"/>
  <c r="H37" i="19"/>
  <c r="G37" i="19"/>
  <c r="F37" i="19"/>
  <c r="E37" i="19"/>
  <c r="D37" i="19"/>
  <c r="C37" i="19"/>
  <c r="AG34" i="19"/>
  <c r="AF34" i="19"/>
  <c r="AE34" i="19"/>
  <c r="AD34" i="19"/>
  <c r="AC34" i="19"/>
  <c r="AB34" i="19"/>
  <c r="AA34" i="19"/>
  <c r="Z34" i="19"/>
  <c r="Y34" i="19"/>
  <c r="X34" i="19"/>
  <c r="W34" i="19"/>
  <c r="V34" i="19"/>
  <c r="U34" i="19"/>
  <c r="T34" i="19"/>
  <c r="S34" i="19"/>
  <c r="R34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E34" i="19"/>
  <c r="D34" i="19"/>
  <c r="C34" i="19"/>
  <c r="AH34" i="19" s="1"/>
  <c r="AG31" i="19"/>
  <c r="AF31" i="19"/>
  <c r="AE31" i="19"/>
  <c r="AD31" i="19"/>
  <c r="AC31" i="19"/>
  <c r="AB31" i="19"/>
  <c r="AA31" i="19"/>
  <c r="Z31" i="19"/>
  <c r="Y31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C31" i="19"/>
  <c r="AH31" i="19" s="1"/>
  <c r="AG28" i="19"/>
  <c r="AF28" i="19"/>
  <c r="AE28" i="19"/>
  <c r="AD28" i="19"/>
  <c r="AC28" i="19"/>
  <c r="AB28" i="19"/>
  <c r="AA28" i="19"/>
  <c r="Z28" i="19"/>
  <c r="Y28" i="19"/>
  <c r="X28" i="19"/>
  <c r="W28" i="19"/>
  <c r="V28" i="19"/>
  <c r="U28" i="1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C28" i="19"/>
  <c r="A26" i="19"/>
  <c r="AG25" i="19"/>
  <c r="AF25" i="19"/>
  <c r="AE25" i="19"/>
  <c r="AD25" i="19"/>
  <c r="AC25" i="19"/>
  <c r="AB25" i="19"/>
  <c r="AA25" i="19"/>
  <c r="Z25" i="19"/>
  <c r="Y25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D25" i="19"/>
  <c r="C25" i="19"/>
  <c r="A23" i="19"/>
  <c r="AG22" i="19"/>
  <c r="AF22" i="19"/>
  <c r="AE22" i="19"/>
  <c r="AD22" i="19"/>
  <c r="AC22" i="19"/>
  <c r="AB22" i="19"/>
  <c r="AA22" i="19"/>
  <c r="Z22" i="19"/>
  <c r="Y22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C22" i="19"/>
  <c r="AH22" i="19" s="1"/>
  <c r="A20" i="19"/>
  <c r="AG19" i="19"/>
  <c r="AF19" i="19"/>
  <c r="AE19" i="19"/>
  <c r="AD19" i="19"/>
  <c r="AC19" i="19"/>
  <c r="AB19" i="19"/>
  <c r="AA19" i="19"/>
  <c r="Z19" i="19"/>
  <c r="Y19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AH19" i="19" s="1"/>
  <c r="E19" i="19"/>
  <c r="D19" i="19"/>
  <c r="C19" i="19"/>
  <c r="A17" i="19"/>
  <c r="AG16" i="19"/>
  <c r="AF16" i="19"/>
  <c r="AE16" i="19"/>
  <c r="AD16" i="19"/>
  <c r="AC16" i="19"/>
  <c r="AB16" i="19"/>
  <c r="AA16" i="19"/>
  <c r="Z16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C16" i="19"/>
  <c r="A14" i="19"/>
  <c r="AG13" i="19"/>
  <c r="AF13" i="19"/>
  <c r="AE13" i="19"/>
  <c r="AD13" i="19"/>
  <c r="AC13" i="19"/>
  <c r="AB13" i="19"/>
  <c r="AA13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AH13" i="19" s="1"/>
  <c r="C13" i="19"/>
  <c r="A11" i="19"/>
  <c r="AG10" i="19"/>
  <c r="AF10" i="19"/>
  <c r="AE10" i="19"/>
  <c r="AD10" i="19"/>
  <c r="AC10" i="19"/>
  <c r="AB10" i="19"/>
  <c r="AA10" i="19"/>
  <c r="Z10" i="19"/>
  <c r="Y10" i="19"/>
  <c r="X10" i="19"/>
  <c r="W10" i="19"/>
  <c r="V10" i="19"/>
  <c r="U10" i="19"/>
  <c r="T10" i="19"/>
  <c r="S10" i="19"/>
  <c r="R10" i="19"/>
  <c r="Q10" i="19"/>
  <c r="P10" i="19"/>
  <c r="O10" i="19"/>
  <c r="N10" i="19"/>
  <c r="M10" i="19"/>
  <c r="L10" i="19"/>
  <c r="K10" i="19"/>
  <c r="J10" i="19"/>
  <c r="I10" i="19"/>
  <c r="H10" i="19"/>
  <c r="G10" i="19"/>
  <c r="F10" i="19"/>
  <c r="E10" i="19"/>
  <c r="D10" i="19"/>
  <c r="C10" i="19"/>
  <c r="AH10" i="19" s="1"/>
  <c r="A8" i="19"/>
  <c r="AG7" i="19"/>
  <c r="AF7" i="19"/>
  <c r="AE7" i="19"/>
  <c r="AD7" i="19"/>
  <c r="AC7" i="19"/>
  <c r="AB7" i="19"/>
  <c r="AA7" i="19"/>
  <c r="Z7" i="19"/>
  <c r="Y7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AH7" i="19" s="1"/>
  <c r="E7" i="19"/>
  <c r="D7" i="19"/>
  <c r="C7" i="19"/>
  <c r="A5" i="19"/>
  <c r="AG4" i="19"/>
  <c r="AF4" i="19"/>
  <c r="AE4" i="19"/>
  <c r="AD4" i="19"/>
  <c r="AC4" i="19"/>
  <c r="AB4" i="19"/>
  <c r="AA4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AH4" i="19" s="1"/>
  <c r="A2" i="19"/>
  <c r="AH85" i="20" l="1"/>
  <c r="S30" i="2" s="1"/>
  <c r="S1" i="2" s="1"/>
  <c r="AH55" i="19"/>
  <c r="R20" i="2" s="1"/>
  <c r="AH61" i="19"/>
  <c r="R22" i="2" s="1"/>
  <c r="AH43" i="19"/>
  <c r="R16" i="2" s="1"/>
  <c r="AH37" i="19"/>
  <c r="R14" i="2" s="1"/>
  <c r="AH49" i="19"/>
  <c r="R18" i="2" s="1"/>
  <c r="AH79" i="19"/>
  <c r="R28" i="2" s="1"/>
  <c r="AH73" i="19"/>
  <c r="R26" i="2" s="1"/>
  <c r="AH76" i="19"/>
  <c r="R27" i="2" s="1"/>
  <c r="AH70" i="19"/>
  <c r="R25" i="2" s="1"/>
  <c r="AH67" i="19"/>
  <c r="R24" i="2" s="1"/>
  <c r="AH64" i="19"/>
  <c r="R23" i="2" s="1"/>
  <c r="AH58" i="19"/>
  <c r="R21" i="2" s="1"/>
  <c r="AH52" i="19"/>
  <c r="R19" i="2" s="1"/>
  <c r="AH46" i="19"/>
  <c r="C86" i="19"/>
  <c r="G86" i="19"/>
  <c r="K86" i="19"/>
  <c r="O86" i="19"/>
  <c r="S86" i="19"/>
  <c r="W86" i="19"/>
  <c r="AA86" i="19"/>
  <c r="E86" i="19"/>
  <c r="I86" i="19"/>
  <c r="M86" i="19"/>
  <c r="Q86" i="19"/>
  <c r="U86" i="19"/>
  <c r="Y86" i="19"/>
  <c r="AH28" i="19"/>
  <c r="R11" i="2" s="1"/>
  <c r="AH25" i="19"/>
  <c r="R10" i="2" s="1"/>
  <c r="AC86" i="19"/>
  <c r="AH16" i="19"/>
  <c r="R7" i="2" s="1"/>
  <c r="F86" i="19"/>
  <c r="J86" i="19"/>
  <c r="N86" i="19"/>
  <c r="R86" i="19"/>
  <c r="V86" i="19"/>
  <c r="Z86" i="19"/>
  <c r="AD86" i="19"/>
  <c r="AF86" i="19"/>
  <c r="D86" i="19"/>
  <c r="H86" i="19"/>
  <c r="L86" i="19"/>
  <c r="P86" i="19"/>
  <c r="T86" i="19"/>
  <c r="X86" i="19"/>
  <c r="AB86" i="19"/>
  <c r="AG86" i="19"/>
  <c r="AH82" i="19"/>
  <c r="AH85" i="19"/>
  <c r="AE85" i="19"/>
  <c r="AE86" i="19" s="1"/>
  <c r="R1" i="2" l="1"/>
  <c r="AG76" i="17"/>
  <c r="AF76" i="17"/>
  <c r="AE76" i="17"/>
  <c r="T64" i="17"/>
  <c r="Q30" i="2" l="1"/>
  <c r="Q15" i="2"/>
  <c r="Q13" i="2"/>
  <c r="Q12" i="2"/>
  <c r="Q6" i="2"/>
  <c r="Q5" i="2"/>
  <c r="Q4" i="2"/>
  <c r="Q3" i="2"/>
  <c r="AA31" i="16" l="1"/>
  <c r="C22" i="17" l="1"/>
  <c r="P55" i="17"/>
  <c r="AG85" i="17"/>
  <c r="AF85" i="17"/>
  <c r="AD85" i="17"/>
  <c r="AC85" i="17"/>
  <c r="AB85" i="17"/>
  <c r="AA85" i="17"/>
  <c r="Z85" i="17"/>
  <c r="Y85" i="17"/>
  <c r="X85" i="17"/>
  <c r="W85" i="17"/>
  <c r="V85" i="17"/>
  <c r="U85" i="17"/>
  <c r="T85" i="17"/>
  <c r="S85" i="17"/>
  <c r="R85" i="17"/>
  <c r="Q85" i="17"/>
  <c r="P85" i="17"/>
  <c r="O85" i="17"/>
  <c r="N85" i="17"/>
  <c r="M85" i="17"/>
  <c r="L85" i="17"/>
  <c r="K85" i="17"/>
  <c r="J85" i="17"/>
  <c r="I85" i="17"/>
  <c r="H85" i="17"/>
  <c r="G85" i="17"/>
  <c r="F85" i="17"/>
  <c r="E85" i="17"/>
  <c r="D85" i="17"/>
  <c r="C85" i="17"/>
  <c r="AG82" i="17"/>
  <c r="AF82" i="17"/>
  <c r="AD82" i="17"/>
  <c r="AC82" i="17"/>
  <c r="AB82" i="17"/>
  <c r="AA82" i="17"/>
  <c r="Z82" i="17"/>
  <c r="Y82" i="17"/>
  <c r="X82" i="17"/>
  <c r="W82" i="17"/>
  <c r="V82" i="17"/>
  <c r="U82" i="17"/>
  <c r="T82" i="17"/>
  <c r="S82" i="17"/>
  <c r="R82" i="17"/>
  <c r="Q82" i="17"/>
  <c r="P82" i="17"/>
  <c r="O82" i="17"/>
  <c r="N82" i="17"/>
  <c r="M82" i="17"/>
  <c r="L82" i="17"/>
  <c r="K82" i="17"/>
  <c r="J82" i="17"/>
  <c r="I82" i="17"/>
  <c r="H82" i="17"/>
  <c r="G82" i="17"/>
  <c r="F82" i="17"/>
  <c r="E82" i="17"/>
  <c r="D82" i="17"/>
  <c r="C82" i="17"/>
  <c r="AG79" i="17"/>
  <c r="AF79" i="17"/>
  <c r="AE79" i="17"/>
  <c r="AD79" i="17"/>
  <c r="AC79" i="17"/>
  <c r="AB79" i="17"/>
  <c r="AA79" i="17"/>
  <c r="Z79" i="17"/>
  <c r="Y79" i="17"/>
  <c r="X79" i="17"/>
  <c r="W79" i="17"/>
  <c r="V79" i="17"/>
  <c r="U79" i="17"/>
  <c r="T79" i="17"/>
  <c r="S79" i="17"/>
  <c r="R79" i="17"/>
  <c r="Q79" i="17"/>
  <c r="P79" i="17"/>
  <c r="O79" i="17"/>
  <c r="N79" i="17"/>
  <c r="M79" i="17"/>
  <c r="L79" i="17"/>
  <c r="K79" i="17"/>
  <c r="J79" i="17"/>
  <c r="I79" i="17"/>
  <c r="H79" i="17"/>
  <c r="G79" i="17"/>
  <c r="F79" i="17"/>
  <c r="E79" i="17"/>
  <c r="D79" i="17"/>
  <c r="C79" i="17"/>
  <c r="AD76" i="17"/>
  <c r="AC76" i="17"/>
  <c r="AB76" i="17"/>
  <c r="AA76" i="17"/>
  <c r="Z76" i="17"/>
  <c r="Y76" i="17"/>
  <c r="X76" i="17"/>
  <c r="W76" i="17"/>
  <c r="V76" i="17"/>
  <c r="U76" i="17"/>
  <c r="T76" i="17"/>
  <c r="S76" i="17"/>
  <c r="R76" i="17"/>
  <c r="Q76" i="17"/>
  <c r="P76" i="17"/>
  <c r="O76" i="17"/>
  <c r="N76" i="17"/>
  <c r="M76" i="17"/>
  <c r="L76" i="17"/>
  <c r="K76" i="17"/>
  <c r="J76" i="17"/>
  <c r="I76" i="17"/>
  <c r="H76" i="17"/>
  <c r="G76" i="17"/>
  <c r="F76" i="17"/>
  <c r="E76" i="17"/>
  <c r="D76" i="17"/>
  <c r="C76" i="17"/>
  <c r="AG73" i="17"/>
  <c r="AF73" i="17"/>
  <c r="AE73" i="17"/>
  <c r="AD73" i="17"/>
  <c r="AC73" i="17"/>
  <c r="AB73" i="17"/>
  <c r="AA73" i="17"/>
  <c r="Z73" i="17"/>
  <c r="Y73" i="17"/>
  <c r="X73" i="17"/>
  <c r="W73" i="17"/>
  <c r="V73" i="17"/>
  <c r="U73" i="17"/>
  <c r="T73" i="17"/>
  <c r="S73" i="17"/>
  <c r="R73" i="17"/>
  <c r="Q73" i="17"/>
  <c r="P73" i="17"/>
  <c r="O73" i="17"/>
  <c r="N73" i="17"/>
  <c r="M73" i="17"/>
  <c r="L73" i="17"/>
  <c r="K73" i="17"/>
  <c r="J73" i="17"/>
  <c r="I73" i="17"/>
  <c r="H73" i="17"/>
  <c r="G73" i="17"/>
  <c r="F73" i="17"/>
  <c r="E73" i="17"/>
  <c r="D73" i="17"/>
  <c r="C73" i="17"/>
  <c r="AG70" i="17"/>
  <c r="AF70" i="17"/>
  <c r="AE70" i="17"/>
  <c r="AD70" i="17"/>
  <c r="AC70" i="17"/>
  <c r="AB70" i="17"/>
  <c r="AA70" i="17"/>
  <c r="Z70" i="17"/>
  <c r="Y70" i="17"/>
  <c r="X70" i="17"/>
  <c r="W70" i="17"/>
  <c r="V70" i="17"/>
  <c r="U70" i="17"/>
  <c r="T70" i="17"/>
  <c r="S70" i="17"/>
  <c r="R70" i="17"/>
  <c r="Q70" i="17"/>
  <c r="P70" i="17"/>
  <c r="O70" i="17"/>
  <c r="N70" i="17"/>
  <c r="M70" i="17"/>
  <c r="L70" i="17"/>
  <c r="K70" i="17"/>
  <c r="J70" i="17"/>
  <c r="I70" i="17"/>
  <c r="H70" i="17"/>
  <c r="G70" i="17"/>
  <c r="F70" i="17"/>
  <c r="E70" i="17"/>
  <c r="D70" i="17"/>
  <c r="C70" i="17"/>
  <c r="AG67" i="17"/>
  <c r="AF67" i="17"/>
  <c r="AE67" i="17"/>
  <c r="AD67" i="17"/>
  <c r="AC67" i="17"/>
  <c r="AB67" i="17"/>
  <c r="AA67" i="17"/>
  <c r="Z67" i="17"/>
  <c r="Y67" i="17"/>
  <c r="X67" i="17"/>
  <c r="W67" i="17"/>
  <c r="V67" i="17"/>
  <c r="U67" i="17"/>
  <c r="T67" i="17"/>
  <c r="S67" i="17"/>
  <c r="R67" i="17"/>
  <c r="Q67" i="17"/>
  <c r="P67" i="17"/>
  <c r="O67" i="17"/>
  <c r="N67" i="17"/>
  <c r="L67" i="17"/>
  <c r="K67" i="17"/>
  <c r="J67" i="17"/>
  <c r="I67" i="17"/>
  <c r="H67" i="17"/>
  <c r="G67" i="17"/>
  <c r="F67" i="17"/>
  <c r="E67" i="17"/>
  <c r="D67" i="17"/>
  <c r="C67" i="17"/>
  <c r="AG64" i="17"/>
  <c r="AF64" i="17"/>
  <c r="AE64" i="17"/>
  <c r="AD64" i="17"/>
  <c r="AC64" i="17"/>
  <c r="AB64" i="17"/>
  <c r="AA64" i="17"/>
  <c r="Z64" i="17"/>
  <c r="Y64" i="17"/>
  <c r="X64" i="17"/>
  <c r="W64" i="17"/>
  <c r="V64" i="17"/>
  <c r="U64" i="17"/>
  <c r="S64" i="17"/>
  <c r="R64" i="17"/>
  <c r="Q64" i="17"/>
  <c r="P64" i="17"/>
  <c r="O64" i="17"/>
  <c r="N64" i="17"/>
  <c r="M64" i="17"/>
  <c r="L64" i="17"/>
  <c r="K64" i="17"/>
  <c r="J64" i="17"/>
  <c r="I64" i="17"/>
  <c r="H64" i="17"/>
  <c r="G64" i="17"/>
  <c r="F64" i="17"/>
  <c r="E64" i="17"/>
  <c r="D64" i="17"/>
  <c r="C64" i="17"/>
  <c r="AG61" i="17"/>
  <c r="AF61" i="17"/>
  <c r="AE61" i="17"/>
  <c r="AD61" i="17"/>
  <c r="AC61" i="17"/>
  <c r="AB61" i="17"/>
  <c r="AA61" i="17"/>
  <c r="Z61" i="17"/>
  <c r="Y61" i="17"/>
  <c r="X61" i="17"/>
  <c r="W61" i="17"/>
  <c r="V61" i="17"/>
  <c r="U61" i="17"/>
  <c r="T61" i="17"/>
  <c r="S61" i="17"/>
  <c r="R61" i="17"/>
  <c r="Q61" i="17"/>
  <c r="P61" i="17"/>
  <c r="O61" i="17"/>
  <c r="N61" i="17"/>
  <c r="M61" i="17"/>
  <c r="L61" i="17"/>
  <c r="K61" i="17"/>
  <c r="J61" i="17"/>
  <c r="H61" i="17"/>
  <c r="G61" i="17"/>
  <c r="F61" i="17"/>
  <c r="E61" i="17"/>
  <c r="D61" i="17"/>
  <c r="C61" i="17"/>
  <c r="AG58" i="17"/>
  <c r="AF58" i="17"/>
  <c r="AE58" i="17"/>
  <c r="AD58" i="17"/>
  <c r="AC58" i="17"/>
  <c r="AB58" i="17"/>
  <c r="AA58" i="17"/>
  <c r="Z58" i="17"/>
  <c r="Y58" i="17"/>
  <c r="X58" i="17"/>
  <c r="W58" i="17"/>
  <c r="V58" i="17"/>
  <c r="U58" i="17"/>
  <c r="T58" i="17"/>
  <c r="S58" i="17"/>
  <c r="R58" i="17"/>
  <c r="Q58" i="17"/>
  <c r="P58" i="17"/>
  <c r="O58" i="17"/>
  <c r="N58" i="17"/>
  <c r="M58" i="17"/>
  <c r="L58" i="17"/>
  <c r="K58" i="17"/>
  <c r="J58" i="17"/>
  <c r="I58" i="17"/>
  <c r="H58" i="17"/>
  <c r="G58" i="17"/>
  <c r="F58" i="17"/>
  <c r="E58" i="17"/>
  <c r="D58" i="17"/>
  <c r="C58" i="17"/>
  <c r="AG55" i="17"/>
  <c r="AF55" i="17"/>
  <c r="AE55" i="17"/>
  <c r="AD55" i="17"/>
  <c r="AC55" i="17"/>
  <c r="AB55" i="17"/>
  <c r="AA55" i="17"/>
  <c r="Z55" i="17"/>
  <c r="Y55" i="17"/>
  <c r="X55" i="17"/>
  <c r="W55" i="17"/>
  <c r="V55" i="17"/>
  <c r="U55" i="17"/>
  <c r="T55" i="17"/>
  <c r="S55" i="17"/>
  <c r="R55" i="17"/>
  <c r="Q55" i="17"/>
  <c r="O55" i="17"/>
  <c r="N55" i="17"/>
  <c r="M55" i="17"/>
  <c r="L55" i="17"/>
  <c r="K55" i="17"/>
  <c r="J55" i="17"/>
  <c r="I55" i="17"/>
  <c r="H55" i="17"/>
  <c r="G55" i="17"/>
  <c r="F55" i="17"/>
  <c r="E55" i="17"/>
  <c r="D55" i="17"/>
  <c r="C55" i="17"/>
  <c r="AG52" i="17"/>
  <c r="AF52" i="17"/>
  <c r="AE52" i="17"/>
  <c r="AD52" i="17"/>
  <c r="AC52" i="17"/>
  <c r="AB52" i="17"/>
  <c r="AA52" i="17"/>
  <c r="Z52" i="17"/>
  <c r="Y52" i="17"/>
  <c r="X52" i="17"/>
  <c r="W52" i="17"/>
  <c r="V52" i="17"/>
  <c r="U52" i="17"/>
  <c r="T52" i="17"/>
  <c r="S52" i="17"/>
  <c r="R52" i="17"/>
  <c r="Q52" i="17"/>
  <c r="P52" i="17"/>
  <c r="O52" i="17"/>
  <c r="N52" i="17"/>
  <c r="M52" i="17"/>
  <c r="L52" i="17"/>
  <c r="K52" i="17"/>
  <c r="J52" i="17"/>
  <c r="I52" i="17"/>
  <c r="H52" i="17"/>
  <c r="G52" i="17"/>
  <c r="F52" i="17"/>
  <c r="E52" i="17"/>
  <c r="D52" i="17"/>
  <c r="C52" i="17"/>
  <c r="AG49" i="17"/>
  <c r="AF49" i="17"/>
  <c r="AE49" i="17"/>
  <c r="AD49" i="17"/>
  <c r="AC49" i="17"/>
  <c r="AB49" i="17"/>
  <c r="AA49" i="17"/>
  <c r="Z49" i="17"/>
  <c r="Y49" i="17"/>
  <c r="X49" i="17"/>
  <c r="W49" i="17"/>
  <c r="V49" i="17"/>
  <c r="U49" i="17"/>
  <c r="T49" i="17"/>
  <c r="S49" i="17"/>
  <c r="R49" i="17"/>
  <c r="Q49" i="17"/>
  <c r="P49" i="17"/>
  <c r="O49" i="17"/>
  <c r="N49" i="17"/>
  <c r="M49" i="17"/>
  <c r="L49" i="17"/>
  <c r="K49" i="17"/>
  <c r="J49" i="17"/>
  <c r="I49" i="17"/>
  <c r="H49" i="17"/>
  <c r="G49" i="17"/>
  <c r="F49" i="17"/>
  <c r="E49" i="17"/>
  <c r="D49" i="17"/>
  <c r="C49" i="17"/>
  <c r="AG46" i="17"/>
  <c r="AF46" i="17"/>
  <c r="AE46" i="17"/>
  <c r="AD46" i="17"/>
  <c r="AC46" i="17"/>
  <c r="AB46" i="17"/>
  <c r="AA46" i="17"/>
  <c r="Z46" i="17"/>
  <c r="Y46" i="17"/>
  <c r="X46" i="17"/>
  <c r="W46" i="17"/>
  <c r="V46" i="17"/>
  <c r="U46" i="17"/>
  <c r="T46" i="17"/>
  <c r="S46" i="17"/>
  <c r="R46" i="17"/>
  <c r="Q46" i="17"/>
  <c r="P46" i="17"/>
  <c r="O46" i="17"/>
  <c r="N46" i="17"/>
  <c r="M46" i="17"/>
  <c r="L46" i="17"/>
  <c r="K46" i="17"/>
  <c r="J46" i="17"/>
  <c r="I46" i="17"/>
  <c r="H46" i="17"/>
  <c r="G46" i="17"/>
  <c r="F46" i="17"/>
  <c r="E46" i="17"/>
  <c r="D46" i="17"/>
  <c r="C46" i="17"/>
  <c r="AG43" i="17"/>
  <c r="AF43" i="17"/>
  <c r="AE43" i="17"/>
  <c r="AD43" i="17"/>
  <c r="AC43" i="17"/>
  <c r="AB43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M43" i="17"/>
  <c r="L43" i="17"/>
  <c r="K43" i="17"/>
  <c r="J43" i="17"/>
  <c r="I43" i="17"/>
  <c r="H43" i="17"/>
  <c r="G43" i="17"/>
  <c r="F43" i="17"/>
  <c r="E43" i="17"/>
  <c r="D43" i="17"/>
  <c r="C43" i="17"/>
  <c r="AG40" i="17"/>
  <c r="AF40" i="17"/>
  <c r="AE40" i="17"/>
  <c r="AD40" i="17"/>
  <c r="AC40" i="17"/>
  <c r="AB40" i="17"/>
  <c r="AA40" i="17"/>
  <c r="Z40" i="17"/>
  <c r="Y40" i="17"/>
  <c r="X40" i="17"/>
  <c r="W40" i="17"/>
  <c r="V40" i="17"/>
  <c r="U40" i="17"/>
  <c r="T40" i="17"/>
  <c r="S40" i="17"/>
  <c r="R40" i="17"/>
  <c r="Q40" i="17"/>
  <c r="P40" i="17"/>
  <c r="O40" i="17"/>
  <c r="N40" i="17"/>
  <c r="M40" i="17"/>
  <c r="L40" i="17"/>
  <c r="K40" i="17"/>
  <c r="J40" i="17"/>
  <c r="I40" i="17"/>
  <c r="H40" i="17"/>
  <c r="G40" i="17"/>
  <c r="F40" i="17"/>
  <c r="E40" i="17"/>
  <c r="D40" i="17"/>
  <c r="C40" i="17"/>
  <c r="AG37" i="17"/>
  <c r="AF37" i="17"/>
  <c r="AE37" i="17"/>
  <c r="AD37" i="17"/>
  <c r="AC37" i="17"/>
  <c r="AB37" i="17"/>
  <c r="AA37" i="17"/>
  <c r="Z37" i="17"/>
  <c r="Y37" i="17"/>
  <c r="X37" i="17"/>
  <c r="W37" i="17"/>
  <c r="V37" i="17"/>
  <c r="U37" i="17"/>
  <c r="T37" i="17"/>
  <c r="S37" i="17"/>
  <c r="R37" i="17"/>
  <c r="Q37" i="17"/>
  <c r="P37" i="17"/>
  <c r="O37" i="17"/>
  <c r="N37" i="17"/>
  <c r="M37" i="17"/>
  <c r="L37" i="17"/>
  <c r="K37" i="17"/>
  <c r="J37" i="17"/>
  <c r="I37" i="17"/>
  <c r="H37" i="17"/>
  <c r="G37" i="17"/>
  <c r="F37" i="17"/>
  <c r="E37" i="17"/>
  <c r="D37" i="17"/>
  <c r="C37" i="17"/>
  <c r="AG34" i="17"/>
  <c r="AF34" i="17"/>
  <c r="AE34" i="17"/>
  <c r="AD34" i="17"/>
  <c r="AC34" i="17"/>
  <c r="AB34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M34" i="17"/>
  <c r="L34" i="17"/>
  <c r="K34" i="17"/>
  <c r="J34" i="17"/>
  <c r="I34" i="17"/>
  <c r="H34" i="17"/>
  <c r="G34" i="17"/>
  <c r="F34" i="17"/>
  <c r="AH34" i="17" s="1"/>
  <c r="E34" i="17"/>
  <c r="D34" i="17"/>
  <c r="C34" i="17"/>
  <c r="AG31" i="17"/>
  <c r="AF31" i="17"/>
  <c r="AE31" i="17"/>
  <c r="AD31" i="17"/>
  <c r="AC31" i="17"/>
  <c r="AB31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M31" i="17"/>
  <c r="L31" i="17"/>
  <c r="K31" i="17"/>
  <c r="J31" i="17"/>
  <c r="I31" i="17"/>
  <c r="H31" i="17"/>
  <c r="G31" i="17"/>
  <c r="F31" i="17"/>
  <c r="E31" i="17"/>
  <c r="D31" i="17"/>
  <c r="C31" i="17"/>
  <c r="AG28" i="17"/>
  <c r="AF28" i="17"/>
  <c r="AE28" i="17"/>
  <c r="AD28" i="17"/>
  <c r="AC28" i="17"/>
  <c r="AB28" i="17"/>
  <c r="AA28" i="17"/>
  <c r="Z28" i="17"/>
  <c r="Y28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K28" i="17"/>
  <c r="J28" i="17"/>
  <c r="I28" i="17"/>
  <c r="H28" i="17"/>
  <c r="G28" i="17"/>
  <c r="F28" i="17"/>
  <c r="E28" i="17"/>
  <c r="D28" i="17"/>
  <c r="C28" i="17"/>
  <c r="A26" i="17"/>
  <c r="AG25" i="17"/>
  <c r="AF25" i="17"/>
  <c r="AE25" i="17"/>
  <c r="AD25" i="17"/>
  <c r="AC25" i="17"/>
  <c r="AB25" i="17"/>
  <c r="AA25" i="17"/>
  <c r="Z25" i="17"/>
  <c r="Y25" i="17"/>
  <c r="X25" i="17"/>
  <c r="W25" i="17"/>
  <c r="V25" i="17"/>
  <c r="U25" i="17"/>
  <c r="T25" i="17"/>
  <c r="S25" i="17"/>
  <c r="R25" i="17"/>
  <c r="Q25" i="17"/>
  <c r="P25" i="17"/>
  <c r="O25" i="17"/>
  <c r="N25" i="17"/>
  <c r="M25" i="17"/>
  <c r="L25" i="17"/>
  <c r="K25" i="17"/>
  <c r="J25" i="17"/>
  <c r="I25" i="17"/>
  <c r="H25" i="17"/>
  <c r="G25" i="17"/>
  <c r="F25" i="17"/>
  <c r="E25" i="17"/>
  <c r="D25" i="17"/>
  <c r="C25" i="17"/>
  <c r="A23" i="17"/>
  <c r="AG22" i="17"/>
  <c r="AF22" i="17"/>
  <c r="AE22" i="17"/>
  <c r="AD22" i="17"/>
  <c r="AC22" i="17"/>
  <c r="AB22" i="17"/>
  <c r="AA22" i="17"/>
  <c r="Z22" i="17"/>
  <c r="Y22" i="17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K22" i="17"/>
  <c r="J22" i="17"/>
  <c r="I22" i="17"/>
  <c r="H22" i="17"/>
  <c r="G22" i="17"/>
  <c r="F22" i="17"/>
  <c r="E22" i="17"/>
  <c r="D22" i="17"/>
  <c r="A20" i="17"/>
  <c r="AG19" i="17"/>
  <c r="AF19" i="17"/>
  <c r="AE19" i="17"/>
  <c r="AD19" i="17"/>
  <c r="AC19" i="17"/>
  <c r="AB19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M19" i="17"/>
  <c r="L19" i="17"/>
  <c r="K19" i="17"/>
  <c r="J19" i="17"/>
  <c r="I19" i="17"/>
  <c r="H19" i="17"/>
  <c r="G19" i="17"/>
  <c r="F19" i="17"/>
  <c r="E19" i="17"/>
  <c r="D19" i="17"/>
  <c r="C19" i="17"/>
  <c r="A17" i="17"/>
  <c r="AG16" i="17"/>
  <c r="AF16" i="17"/>
  <c r="AE16" i="17"/>
  <c r="AD16" i="17"/>
  <c r="AC16" i="17"/>
  <c r="AB16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K16" i="17"/>
  <c r="J16" i="17"/>
  <c r="I16" i="17"/>
  <c r="H16" i="17"/>
  <c r="G16" i="17"/>
  <c r="F16" i="17"/>
  <c r="E16" i="17"/>
  <c r="D16" i="17"/>
  <c r="C16" i="17"/>
  <c r="A14" i="17"/>
  <c r="AG13" i="17"/>
  <c r="AF13" i="17"/>
  <c r="AE13" i="17"/>
  <c r="AD13" i="17"/>
  <c r="AC13" i="17"/>
  <c r="AB13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K13" i="17"/>
  <c r="J13" i="17"/>
  <c r="I13" i="17"/>
  <c r="H13" i="17"/>
  <c r="G13" i="17"/>
  <c r="F13" i="17"/>
  <c r="E13" i="17"/>
  <c r="D13" i="17"/>
  <c r="C13" i="17"/>
  <c r="A11" i="17"/>
  <c r="AG10" i="17"/>
  <c r="AF10" i="17"/>
  <c r="AE10" i="17"/>
  <c r="AD10" i="17"/>
  <c r="AC10" i="17"/>
  <c r="AB10" i="17"/>
  <c r="AA10" i="17"/>
  <c r="Z10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K10" i="17"/>
  <c r="J10" i="17"/>
  <c r="I10" i="17"/>
  <c r="H10" i="17"/>
  <c r="G10" i="17"/>
  <c r="F10" i="17"/>
  <c r="E10" i="17"/>
  <c r="D10" i="17"/>
  <c r="C10" i="17"/>
  <c r="A8" i="17"/>
  <c r="AG7" i="17"/>
  <c r="AF7" i="17"/>
  <c r="AE7" i="17"/>
  <c r="AD7" i="17"/>
  <c r="AC7" i="17"/>
  <c r="AB7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K7" i="17"/>
  <c r="J7" i="17"/>
  <c r="I7" i="17"/>
  <c r="H7" i="17"/>
  <c r="G7" i="17"/>
  <c r="F7" i="17"/>
  <c r="E7" i="17"/>
  <c r="D7" i="17"/>
  <c r="C7" i="17"/>
  <c r="AH7" i="17" s="1"/>
  <c r="A5" i="17"/>
  <c r="AG4" i="17"/>
  <c r="AF4" i="17"/>
  <c r="AE4" i="17"/>
  <c r="AD4" i="17"/>
  <c r="AC4" i="17"/>
  <c r="AB4" i="17"/>
  <c r="AA4" i="17"/>
  <c r="Z4" i="17"/>
  <c r="Y4" i="17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K4" i="17"/>
  <c r="J4" i="17"/>
  <c r="I4" i="17"/>
  <c r="H4" i="17"/>
  <c r="G4" i="17"/>
  <c r="F4" i="17"/>
  <c r="E4" i="17"/>
  <c r="D4" i="17"/>
  <c r="C4" i="17"/>
  <c r="A2" i="17"/>
  <c r="AC86" i="17" l="1"/>
  <c r="AA86" i="17"/>
  <c r="Y86" i="17"/>
  <c r="AE82" i="17"/>
  <c r="AH82" i="17" s="1"/>
  <c r="Q29" i="2" s="1"/>
  <c r="AH79" i="17"/>
  <c r="Q28" i="2" s="1"/>
  <c r="AH52" i="17"/>
  <c r="Q19" i="2" s="1"/>
  <c r="AH22" i="17"/>
  <c r="Q9" i="2" s="1"/>
  <c r="AH10" i="17"/>
  <c r="AH4" i="17"/>
  <c r="AH73" i="17"/>
  <c r="Q26" i="2" s="1"/>
  <c r="AH70" i="17"/>
  <c r="Q25" i="2" s="1"/>
  <c r="AH67" i="17"/>
  <c r="Q24" i="2" s="1"/>
  <c r="AH64" i="17"/>
  <c r="Q23" i="2" s="1"/>
  <c r="AH61" i="17"/>
  <c r="Q22" i="2" s="1"/>
  <c r="AH58" i="17"/>
  <c r="Q21" i="2" s="1"/>
  <c r="AH55" i="17"/>
  <c r="Q20" i="2" s="1"/>
  <c r="AH46" i="17"/>
  <c r="Q17" i="2" s="1"/>
  <c r="AH49" i="17"/>
  <c r="Q18" i="2" s="1"/>
  <c r="AH43" i="17"/>
  <c r="Q16" i="2" s="1"/>
  <c r="AH40" i="17"/>
  <c r="AH37" i="17"/>
  <c r="Q14" i="2" s="1"/>
  <c r="C86" i="17"/>
  <c r="G86" i="17"/>
  <c r="K86" i="17"/>
  <c r="O86" i="17"/>
  <c r="S86" i="17"/>
  <c r="W86" i="17"/>
  <c r="AH31" i="17"/>
  <c r="AH28" i="17"/>
  <c r="Q11" i="2" s="1"/>
  <c r="E86" i="17"/>
  <c r="I86" i="17"/>
  <c r="M86" i="17"/>
  <c r="Q86" i="17"/>
  <c r="U86" i="17"/>
  <c r="AH25" i="17"/>
  <c r="Q10" i="2" s="1"/>
  <c r="AH19" i="17"/>
  <c r="Q8" i="2" s="1"/>
  <c r="AH16" i="17"/>
  <c r="Q7" i="2" s="1"/>
  <c r="AH13" i="17"/>
  <c r="F86" i="17"/>
  <c r="J86" i="17"/>
  <c r="N86" i="17"/>
  <c r="R86" i="17"/>
  <c r="V86" i="17"/>
  <c r="Z86" i="17"/>
  <c r="AD86" i="17"/>
  <c r="D86" i="17"/>
  <c r="H86" i="17"/>
  <c r="L86" i="17"/>
  <c r="P86" i="17"/>
  <c r="T86" i="17"/>
  <c r="X86" i="17"/>
  <c r="AB86" i="17"/>
  <c r="AE85" i="17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E86" i="17" l="1"/>
  <c r="AH85" i="17"/>
  <c r="AF86" i="17"/>
  <c r="AG86" i="17"/>
  <c r="AH76" i="17" l="1"/>
  <c r="Q27" i="2" s="1"/>
  <c r="Q1" i="2" s="1"/>
  <c r="P46" i="16" l="1"/>
  <c r="A23" i="16" l="1"/>
  <c r="A20" i="16"/>
  <c r="A17" i="16"/>
  <c r="A14" i="16"/>
  <c r="A11" i="16"/>
  <c r="A2" i="16"/>
  <c r="A26" i="16" l="1"/>
  <c r="A8" i="16"/>
  <c r="A5" i="16"/>
  <c r="AG85" i="16" l="1"/>
  <c r="AF85" i="16"/>
  <c r="AD85" i="16"/>
  <c r="AC85" i="16"/>
  <c r="AB85" i="16"/>
  <c r="AA85" i="16"/>
  <c r="Z85" i="16"/>
  <c r="Y85" i="16"/>
  <c r="X85" i="16"/>
  <c r="W85" i="16"/>
  <c r="V85" i="16"/>
  <c r="U85" i="16"/>
  <c r="T85" i="16"/>
  <c r="S85" i="16"/>
  <c r="R85" i="16"/>
  <c r="Q85" i="16"/>
  <c r="P85" i="16"/>
  <c r="O85" i="16"/>
  <c r="N85" i="16"/>
  <c r="M85" i="16"/>
  <c r="L85" i="16"/>
  <c r="K85" i="16"/>
  <c r="J85" i="16"/>
  <c r="I85" i="16"/>
  <c r="H85" i="16"/>
  <c r="G85" i="16"/>
  <c r="F85" i="16"/>
  <c r="E85" i="16"/>
  <c r="D85" i="16"/>
  <c r="C85" i="16"/>
  <c r="AG82" i="16"/>
  <c r="AF82" i="16"/>
  <c r="AD82" i="16"/>
  <c r="AC82" i="16"/>
  <c r="AB82" i="16"/>
  <c r="AA82" i="16"/>
  <c r="Z82" i="16"/>
  <c r="Y82" i="16"/>
  <c r="X82" i="16"/>
  <c r="W82" i="16"/>
  <c r="V82" i="16"/>
  <c r="U82" i="16"/>
  <c r="T82" i="16"/>
  <c r="S82" i="16"/>
  <c r="R82" i="16"/>
  <c r="Q82" i="16"/>
  <c r="P82" i="16"/>
  <c r="O82" i="16"/>
  <c r="N82" i="16"/>
  <c r="M82" i="16"/>
  <c r="L82" i="16"/>
  <c r="K82" i="16"/>
  <c r="J82" i="16"/>
  <c r="I82" i="16"/>
  <c r="H82" i="16"/>
  <c r="G82" i="16"/>
  <c r="F82" i="16"/>
  <c r="E82" i="16"/>
  <c r="D82" i="16"/>
  <c r="C82" i="16"/>
  <c r="AE82" i="16" s="1"/>
  <c r="AG79" i="16"/>
  <c r="AF79" i="16"/>
  <c r="AE79" i="16"/>
  <c r="AD79" i="16"/>
  <c r="AC79" i="16"/>
  <c r="AB79" i="16"/>
  <c r="AA79" i="16"/>
  <c r="Z79" i="16"/>
  <c r="Y79" i="16"/>
  <c r="X79" i="16"/>
  <c r="W79" i="16"/>
  <c r="V79" i="16"/>
  <c r="U79" i="16"/>
  <c r="T79" i="16"/>
  <c r="S79" i="16"/>
  <c r="R79" i="16"/>
  <c r="Q79" i="16"/>
  <c r="P79" i="16"/>
  <c r="O79" i="16"/>
  <c r="N79" i="16"/>
  <c r="M79" i="16"/>
  <c r="L79" i="16"/>
  <c r="K79" i="16"/>
  <c r="J79" i="16"/>
  <c r="I79" i="16"/>
  <c r="H79" i="16"/>
  <c r="G79" i="16"/>
  <c r="F79" i="16"/>
  <c r="E79" i="16"/>
  <c r="D79" i="16"/>
  <c r="C79" i="16"/>
  <c r="AD76" i="16"/>
  <c r="AC76" i="16"/>
  <c r="AB76" i="16"/>
  <c r="AA76" i="16"/>
  <c r="Z76" i="16"/>
  <c r="Y76" i="16"/>
  <c r="X76" i="16"/>
  <c r="W76" i="16"/>
  <c r="V76" i="16"/>
  <c r="U76" i="16"/>
  <c r="T76" i="16"/>
  <c r="S76" i="16"/>
  <c r="R76" i="16"/>
  <c r="Q76" i="16"/>
  <c r="P76" i="16"/>
  <c r="O76" i="16"/>
  <c r="N76" i="16"/>
  <c r="M76" i="16"/>
  <c r="L76" i="16"/>
  <c r="K76" i="16"/>
  <c r="J76" i="16"/>
  <c r="I76" i="16"/>
  <c r="H76" i="16"/>
  <c r="G76" i="16"/>
  <c r="F76" i="16"/>
  <c r="E76" i="16"/>
  <c r="D76" i="16"/>
  <c r="C76" i="16"/>
  <c r="AG73" i="16"/>
  <c r="AF73" i="16"/>
  <c r="AE73" i="16"/>
  <c r="AD73" i="16"/>
  <c r="AC73" i="16"/>
  <c r="AB73" i="16"/>
  <c r="AA73" i="16"/>
  <c r="Z73" i="16"/>
  <c r="Y73" i="16"/>
  <c r="X73" i="16"/>
  <c r="W73" i="16"/>
  <c r="V73" i="16"/>
  <c r="U73" i="16"/>
  <c r="T73" i="16"/>
  <c r="S73" i="16"/>
  <c r="R73" i="16"/>
  <c r="Q73" i="16"/>
  <c r="P73" i="16"/>
  <c r="O73" i="16"/>
  <c r="N73" i="16"/>
  <c r="M73" i="16"/>
  <c r="L73" i="16"/>
  <c r="K73" i="16"/>
  <c r="J73" i="16"/>
  <c r="I73" i="16"/>
  <c r="H73" i="16"/>
  <c r="G73" i="16"/>
  <c r="F73" i="16"/>
  <c r="E73" i="16"/>
  <c r="D73" i="16"/>
  <c r="C73" i="16"/>
  <c r="AG70" i="16"/>
  <c r="AF70" i="16"/>
  <c r="AE70" i="16"/>
  <c r="AD70" i="16"/>
  <c r="AC70" i="16"/>
  <c r="AB70" i="16"/>
  <c r="AA70" i="16"/>
  <c r="Z70" i="16"/>
  <c r="Y70" i="16"/>
  <c r="X70" i="16"/>
  <c r="W70" i="16"/>
  <c r="V70" i="16"/>
  <c r="U70" i="16"/>
  <c r="T70" i="16"/>
  <c r="S70" i="16"/>
  <c r="R70" i="16"/>
  <c r="Q70" i="16"/>
  <c r="P70" i="16"/>
  <c r="O70" i="16"/>
  <c r="N70" i="16"/>
  <c r="M70" i="16"/>
  <c r="L70" i="16"/>
  <c r="K70" i="16"/>
  <c r="J70" i="16"/>
  <c r="I70" i="16"/>
  <c r="H70" i="16"/>
  <c r="G70" i="16"/>
  <c r="F70" i="16"/>
  <c r="E70" i="16"/>
  <c r="D70" i="16"/>
  <c r="C70" i="16"/>
  <c r="AG67" i="16"/>
  <c r="AF67" i="16"/>
  <c r="AE67" i="16"/>
  <c r="AD67" i="16"/>
  <c r="AC67" i="16"/>
  <c r="AB67" i="16"/>
  <c r="AA67" i="16"/>
  <c r="Z67" i="16"/>
  <c r="Y67" i="16"/>
  <c r="X67" i="16"/>
  <c r="W67" i="16"/>
  <c r="V67" i="16"/>
  <c r="U67" i="16"/>
  <c r="T67" i="16"/>
  <c r="S67" i="16"/>
  <c r="R67" i="16"/>
  <c r="Q67" i="16"/>
  <c r="P67" i="16"/>
  <c r="O67" i="16"/>
  <c r="N67" i="16"/>
  <c r="M67" i="16"/>
  <c r="L67" i="16"/>
  <c r="K67" i="16"/>
  <c r="J67" i="16"/>
  <c r="I67" i="16"/>
  <c r="H67" i="16"/>
  <c r="G67" i="16"/>
  <c r="F67" i="16"/>
  <c r="E67" i="16"/>
  <c r="D67" i="16"/>
  <c r="C67" i="16"/>
  <c r="AG64" i="16"/>
  <c r="AF64" i="16"/>
  <c r="AE64" i="16"/>
  <c r="AD64" i="16"/>
  <c r="AC64" i="16"/>
  <c r="AB64" i="16"/>
  <c r="AA64" i="16"/>
  <c r="Z64" i="16"/>
  <c r="Y64" i="16"/>
  <c r="X64" i="16"/>
  <c r="W64" i="16"/>
  <c r="V64" i="16"/>
  <c r="U64" i="16"/>
  <c r="T64" i="16"/>
  <c r="S64" i="16"/>
  <c r="R64" i="16"/>
  <c r="Q64" i="16"/>
  <c r="P64" i="16"/>
  <c r="O64" i="16"/>
  <c r="N64" i="16"/>
  <c r="M64" i="16"/>
  <c r="L64" i="16"/>
  <c r="K64" i="16"/>
  <c r="J64" i="16"/>
  <c r="I64" i="16"/>
  <c r="H64" i="16"/>
  <c r="G64" i="16"/>
  <c r="F64" i="16"/>
  <c r="E64" i="16"/>
  <c r="D64" i="16"/>
  <c r="C64" i="16"/>
  <c r="AG61" i="16"/>
  <c r="AF61" i="16"/>
  <c r="AE61" i="16"/>
  <c r="AD61" i="16"/>
  <c r="AC61" i="16"/>
  <c r="AB61" i="16"/>
  <c r="AA61" i="16"/>
  <c r="Z61" i="16"/>
  <c r="Y61" i="16"/>
  <c r="X61" i="16"/>
  <c r="W61" i="16"/>
  <c r="V61" i="16"/>
  <c r="U61" i="16"/>
  <c r="T61" i="16"/>
  <c r="S61" i="16"/>
  <c r="R61" i="16"/>
  <c r="Q61" i="16"/>
  <c r="P61" i="16"/>
  <c r="O61" i="16"/>
  <c r="N61" i="16"/>
  <c r="M61" i="16"/>
  <c r="L61" i="16"/>
  <c r="K61" i="16"/>
  <c r="J61" i="16"/>
  <c r="H61" i="16"/>
  <c r="G61" i="16"/>
  <c r="F61" i="16"/>
  <c r="E61" i="16"/>
  <c r="D61" i="16"/>
  <c r="C61" i="16"/>
  <c r="AG58" i="16"/>
  <c r="AF58" i="16"/>
  <c r="AE58" i="16"/>
  <c r="AD58" i="16"/>
  <c r="AC58" i="16"/>
  <c r="AB58" i="16"/>
  <c r="AA58" i="16"/>
  <c r="Z58" i="16"/>
  <c r="Y58" i="16"/>
  <c r="X58" i="16"/>
  <c r="W58" i="16"/>
  <c r="V58" i="16"/>
  <c r="U58" i="16"/>
  <c r="T58" i="16"/>
  <c r="S58" i="16"/>
  <c r="R58" i="16"/>
  <c r="Q58" i="16"/>
  <c r="P58" i="16"/>
  <c r="O58" i="16"/>
  <c r="N58" i="16"/>
  <c r="M58" i="16"/>
  <c r="L58" i="16"/>
  <c r="K58" i="16"/>
  <c r="J58" i="16"/>
  <c r="I58" i="16"/>
  <c r="H58" i="16"/>
  <c r="G58" i="16"/>
  <c r="F58" i="16"/>
  <c r="E58" i="16"/>
  <c r="D58" i="16"/>
  <c r="C58" i="16"/>
  <c r="AG55" i="16"/>
  <c r="AF55" i="16"/>
  <c r="AE55" i="16"/>
  <c r="AD55" i="16"/>
  <c r="AC55" i="16"/>
  <c r="AB55" i="16"/>
  <c r="AA55" i="16"/>
  <c r="Z55" i="16"/>
  <c r="Y55" i="16"/>
  <c r="X55" i="16"/>
  <c r="W55" i="16"/>
  <c r="V55" i="16"/>
  <c r="U55" i="16"/>
  <c r="T55" i="16"/>
  <c r="S55" i="16"/>
  <c r="R55" i="16"/>
  <c r="Q55" i="16"/>
  <c r="O55" i="16"/>
  <c r="N55" i="16"/>
  <c r="M55" i="16"/>
  <c r="L55" i="16"/>
  <c r="K55" i="16"/>
  <c r="J55" i="16"/>
  <c r="I55" i="16"/>
  <c r="H55" i="16"/>
  <c r="G55" i="16"/>
  <c r="F55" i="16"/>
  <c r="E55" i="16"/>
  <c r="D55" i="16"/>
  <c r="C55" i="16"/>
  <c r="AG52" i="16"/>
  <c r="AF52" i="16"/>
  <c r="AE52" i="16"/>
  <c r="AD52" i="16"/>
  <c r="AC52" i="16"/>
  <c r="AB52" i="16"/>
  <c r="AA52" i="16"/>
  <c r="Z52" i="16"/>
  <c r="Y52" i="16"/>
  <c r="X52" i="16"/>
  <c r="W52" i="16"/>
  <c r="V52" i="16"/>
  <c r="U52" i="16"/>
  <c r="T52" i="16"/>
  <c r="S52" i="16"/>
  <c r="R52" i="16"/>
  <c r="Q52" i="16"/>
  <c r="P52" i="16"/>
  <c r="O52" i="16"/>
  <c r="N52" i="16"/>
  <c r="M52" i="16"/>
  <c r="L52" i="16"/>
  <c r="K52" i="16"/>
  <c r="J52" i="16"/>
  <c r="I52" i="16"/>
  <c r="H52" i="16"/>
  <c r="G52" i="16"/>
  <c r="F52" i="16"/>
  <c r="E52" i="16"/>
  <c r="D52" i="16"/>
  <c r="C52" i="16"/>
  <c r="AG49" i="16"/>
  <c r="AF49" i="16"/>
  <c r="AE49" i="16"/>
  <c r="AD49" i="16"/>
  <c r="AC49" i="16"/>
  <c r="AB49" i="16"/>
  <c r="AA49" i="16"/>
  <c r="Z49" i="16"/>
  <c r="Y49" i="16"/>
  <c r="X49" i="16"/>
  <c r="W49" i="16"/>
  <c r="V49" i="16"/>
  <c r="U49" i="16"/>
  <c r="T49" i="16"/>
  <c r="S49" i="16"/>
  <c r="R49" i="16"/>
  <c r="Q49" i="16"/>
  <c r="P49" i="16"/>
  <c r="O49" i="16"/>
  <c r="N49" i="16"/>
  <c r="M49" i="16"/>
  <c r="L49" i="16"/>
  <c r="K49" i="16"/>
  <c r="J49" i="16"/>
  <c r="I49" i="16"/>
  <c r="H49" i="16"/>
  <c r="G49" i="16"/>
  <c r="F49" i="16"/>
  <c r="E49" i="16"/>
  <c r="D49" i="16"/>
  <c r="C49" i="16"/>
  <c r="AG46" i="16"/>
  <c r="AF46" i="16"/>
  <c r="AE46" i="16"/>
  <c r="AD46" i="16"/>
  <c r="AC46" i="16"/>
  <c r="AB46" i="16"/>
  <c r="AA46" i="16"/>
  <c r="Z46" i="16"/>
  <c r="Y46" i="16"/>
  <c r="X46" i="16"/>
  <c r="W46" i="16"/>
  <c r="V46" i="16"/>
  <c r="U46" i="16"/>
  <c r="T46" i="16"/>
  <c r="S46" i="16"/>
  <c r="R46" i="16"/>
  <c r="Q46" i="16"/>
  <c r="O46" i="16"/>
  <c r="N46" i="16"/>
  <c r="M46" i="16"/>
  <c r="L46" i="16"/>
  <c r="K46" i="16"/>
  <c r="J46" i="16"/>
  <c r="I46" i="16"/>
  <c r="H46" i="16"/>
  <c r="G46" i="16"/>
  <c r="F46" i="16"/>
  <c r="E46" i="16"/>
  <c r="D46" i="16"/>
  <c r="C46" i="16"/>
  <c r="AG43" i="16"/>
  <c r="AF43" i="16"/>
  <c r="AE43" i="16"/>
  <c r="AD43" i="16"/>
  <c r="AC43" i="16"/>
  <c r="AB43" i="16"/>
  <c r="AA43" i="16"/>
  <c r="Z43" i="16"/>
  <c r="Y43" i="16"/>
  <c r="X43" i="16"/>
  <c r="W43" i="16"/>
  <c r="V43" i="16"/>
  <c r="U43" i="16"/>
  <c r="T43" i="16"/>
  <c r="S43" i="16"/>
  <c r="R43" i="16"/>
  <c r="Q43" i="16"/>
  <c r="P43" i="16"/>
  <c r="O43" i="16"/>
  <c r="N43" i="16"/>
  <c r="M43" i="16"/>
  <c r="L43" i="16"/>
  <c r="K43" i="16"/>
  <c r="J43" i="16"/>
  <c r="I43" i="16"/>
  <c r="H43" i="16"/>
  <c r="G43" i="16"/>
  <c r="F43" i="16"/>
  <c r="E43" i="16"/>
  <c r="D43" i="16"/>
  <c r="C43" i="16"/>
  <c r="AG40" i="16"/>
  <c r="AF40" i="16"/>
  <c r="AE40" i="16"/>
  <c r="AD40" i="16"/>
  <c r="AC40" i="16"/>
  <c r="AB40" i="16"/>
  <c r="AA40" i="16"/>
  <c r="Z40" i="16"/>
  <c r="Y40" i="16"/>
  <c r="X40" i="16"/>
  <c r="W40" i="16"/>
  <c r="V40" i="16"/>
  <c r="U40" i="16"/>
  <c r="T40" i="16"/>
  <c r="S40" i="16"/>
  <c r="R40" i="16"/>
  <c r="Q40" i="16"/>
  <c r="P40" i="16"/>
  <c r="O40" i="16"/>
  <c r="N40" i="16"/>
  <c r="M40" i="16"/>
  <c r="L40" i="16"/>
  <c r="K40" i="16"/>
  <c r="J40" i="16"/>
  <c r="I40" i="16"/>
  <c r="H40" i="16"/>
  <c r="G40" i="16"/>
  <c r="F40" i="16"/>
  <c r="E40" i="16"/>
  <c r="D40" i="16"/>
  <c r="C40" i="16"/>
  <c r="AG37" i="16"/>
  <c r="AF37" i="16"/>
  <c r="AE37" i="16"/>
  <c r="AD37" i="16"/>
  <c r="AC37" i="16"/>
  <c r="AB37" i="16"/>
  <c r="AA37" i="16"/>
  <c r="Z37" i="16"/>
  <c r="Y37" i="16"/>
  <c r="X37" i="16"/>
  <c r="W37" i="16"/>
  <c r="V37" i="16"/>
  <c r="U37" i="16"/>
  <c r="T37" i="16"/>
  <c r="S37" i="16"/>
  <c r="R37" i="16"/>
  <c r="Q37" i="16"/>
  <c r="P37" i="16"/>
  <c r="O37" i="16"/>
  <c r="N37" i="16"/>
  <c r="M37" i="16"/>
  <c r="L37" i="16"/>
  <c r="K37" i="16"/>
  <c r="J37" i="16"/>
  <c r="I37" i="16"/>
  <c r="H37" i="16"/>
  <c r="G37" i="16"/>
  <c r="F37" i="16"/>
  <c r="E37" i="16"/>
  <c r="D37" i="16"/>
  <c r="C37" i="16"/>
  <c r="AG34" i="16"/>
  <c r="AF34" i="16"/>
  <c r="AE34" i="16"/>
  <c r="AD34" i="16"/>
  <c r="AC34" i="16"/>
  <c r="AB34" i="16"/>
  <c r="AA34" i="16"/>
  <c r="Z34" i="16"/>
  <c r="Y34" i="16"/>
  <c r="X34" i="16"/>
  <c r="W34" i="16"/>
  <c r="V34" i="16"/>
  <c r="U34" i="16"/>
  <c r="T34" i="16"/>
  <c r="S34" i="16"/>
  <c r="R34" i="16"/>
  <c r="Q34" i="16"/>
  <c r="P34" i="16"/>
  <c r="O34" i="16"/>
  <c r="N34" i="16"/>
  <c r="M34" i="16"/>
  <c r="L34" i="16"/>
  <c r="K34" i="16"/>
  <c r="J34" i="16"/>
  <c r="I34" i="16"/>
  <c r="H34" i="16"/>
  <c r="G34" i="16"/>
  <c r="F34" i="16"/>
  <c r="E34" i="16"/>
  <c r="D34" i="16"/>
  <c r="C34" i="16"/>
  <c r="AG31" i="16"/>
  <c r="AF31" i="16"/>
  <c r="AE31" i="16"/>
  <c r="AD31" i="16"/>
  <c r="AC31" i="16"/>
  <c r="AB31" i="16"/>
  <c r="Z31" i="16"/>
  <c r="Y31" i="16"/>
  <c r="X31" i="16"/>
  <c r="W31" i="16"/>
  <c r="V31" i="16"/>
  <c r="U31" i="16"/>
  <c r="T31" i="16"/>
  <c r="S31" i="16"/>
  <c r="R31" i="16"/>
  <c r="Q31" i="16"/>
  <c r="P31" i="16"/>
  <c r="O31" i="16"/>
  <c r="N31" i="16"/>
  <c r="M31" i="16"/>
  <c r="L31" i="16"/>
  <c r="K31" i="16"/>
  <c r="J31" i="16"/>
  <c r="I31" i="16"/>
  <c r="H31" i="16"/>
  <c r="G31" i="16"/>
  <c r="F31" i="16"/>
  <c r="E31" i="16"/>
  <c r="D31" i="16"/>
  <c r="C31" i="16"/>
  <c r="AG28" i="16"/>
  <c r="AF28" i="16"/>
  <c r="AE28" i="16"/>
  <c r="AD28" i="16"/>
  <c r="AC28" i="16"/>
  <c r="AB28" i="16"/>
  <c r="AA28" i="16"/>
  <c r="Z28" i="16"/>
  <c r="Y28" i="16"/>
  <c r="X28" i="16"/>
  <c r="W28" i="16"/>
  <c r="V28" i="16"/>
  <c r="U28" i="16"/>
  <c r="T28" i="16"/>
  <c r="S28" i="16"/>
  <c r="R28" i="16"/>
  <c r="Q28" i="16"/>
  <c r="P28" i="16"/>
  <c r="O28" i="16"/>
  <c r="N28" i="16"/>
  <c r="M28" i="16"/>
  <c r="L28" i="16"/>
  <c r="K28" i="16"/>
  <c r="J28" i="16"/>
  <c r="I28" i="16"/>
  <c r="H28" i="16"/>
  <c r="G28" i="16"/>
  <c r="F28" i="16"/>
  <c r="E28" i="16"/>
  <c r="D28" i="16"/>
  <c r="C28" i="16"/>
  <c r="AG25" i="16"/>
  <c r="AF25" i="16"/>
  <c r="AE25" i="16"/>
  <c r="AD25" i="16"/>
  <c r="AC25" i="16"/>
  <c r="AB25" i="16"/>
  <c r="AA25" i="16"/>
  <c r="Z25" i="16"/>
  <c r="Y25" i="16"/>
  <c r="X25" i="16"/>
  <c r="W25" i="16"/>
  <c r="V25" i="16"/>
  <c r="U25" i="16"/>
  <c r="T25" i="16"/>
  <c r="S25" i="16"/>
  <c r="R25" i="16"/>
  <c r="Q25" i="16"/>
  <c r="P25" i="16"/>
  <c r="O25" i="16"/>
  <c r="N25" i="16"/>
  <c r="M25" i="16"/>
  <c r="L25" i="16"/>
  <c r="K25" i="16"/>
  <c r="J25" i="16"/>
  <c r="I25" i="16"/>
  <c r="H25" i="16"/>
  <c r="G25" i="16"/>
  <c r="F25" i="16"/>
  <c r="E25" i="16"/>
  <c r="D25" i="16"/>
  <c r="C25" i="16"/>
  <c r="AG22" i="16"/>
  <c r="AF22" i="16"/>
  <c r="AE22" i="16"/>
  <c r="AD22" i="16"/>
  <c r="AC22" i="16"/>
  <c r="AB22" i="16"/>
  <c r="AA22" i="16"/>
  <c r="Z22" i="16"/>
  <c r="Y22" i="16"/>
  <c r="X22" i="16"/>
  <c r="W22" i="16"/>
  <c r="V22" i="16"/>
  <c r="U22" i="16"/>
  <c r="T22" i="16"/>
  <c r="S22" i="16"/>
  <c r="R22" i="16"/>
  <c r="Q22" i="16"/>
  <c r="P22" i="16"/>
  <c r="O22" i="16"/>
  <c r="N22" i="16"/>
  <c r="M22" i="16"/>
  <c r="L22" i="16"/>
  <c r="K22" i="16"/>
  <c r="J22" i="16"/>
  <c r="I22" i="16"/>
  <c r="H22" i="16"/>
  <c r="G22" i="16"/>
  <c r="F22" i="16"/>
  <c r="E22" i="16"/>
  <c r="D22" i="16"/>
  <c r="C22" i="16"/>
  <c r="AH22" i="16" s="1"/>
  <c r="P9" i="2" s="1"/>
  <c r="AG19" i="16"/>
  <c r="AF19" i="16"/>
  <c r="AE19" i="16"/>
  <c r="AD19" i="16"/>
  <c r="AC19" i="16"/>
  <c r="AB19" i="16"/>
  <c r="AA19" i="16"/>
  <c r="Z19" i="16"/>
  <c r="Y19" i="16"/>
  <c r="X19" i="16"/>
  <c r="W19" i="16"/>
  <c r="V19" i="16"/>
  <c r="U19" i="16"/>
  <c r="T19" i="16"/>
  <c r="S19" i="16"/>
  <c r="R19" i="16"/>
  <c r="Q19" i="16"/>
  <c r="P19" i="16"/>
  <c r="O19" i="16"/>
  <c r="N19" i="16"/>
  <c r="M19" i="16"/>
  <c r="L19" i="16"/>
  <c r="K19" i="16"/>
  <c r="J19" i="16"/>
  <c r="I19" i="16"/>
  <c r="H19" i="16"/>
  <c r="G19" i="16"/>
  <c r="F19" i="16"/>
  <c r="E19" i="16"/>
  <c r="D19" i="16"/>
  <c r="C19" i="16"/>
  <c r="AG16" i="16"/>
  <c r="AF16" i="16"/>
  <c r="AE16" i="16"/>
  <c r="AD16" i="16"/>
  <c r="AC16" i="16"/>
  <c r="AB16" i="16"/>
  <c r="AA16" i="16"/>
  <c r="Z16" i="16"/>
  <c r="Y16" i="16"/>
  <c r="X16" i="16"/>
  <c r="W16" i="16"/>
  <c r="V16" i="16"/>
  <c r="U16" i="16"/>
  <c r="T16" i="16"/>
  <c r="S16" i="16"/>
  <c r="R16" i="16"/>
  <c r="Q16" i="16"/>
  <c r="P16" i="16"/>
  <c r="O16" i="16"/>
  <c r="N16" i="16"/>
  <c r="M16" i="16"/>
  <c r="L16" i="16"/>
  <c r="K16" i="16"/>
  <c r="J16" i="16"/>
  <c r="I16" i="16"/>
  <c r="H16" i="16"/>
  <c r="G16" i="16"/>
  <c r="F16" i="16"/>
  <c r="E16" i="16"/>
  <c r="D16" i="16"/>
  <c r="C16" i="16"/>
  <c r="AG13" i="16"/>
  <c r="AF13" i="16"/>
  <c r="AE13" i="16"/>
  <c r="AD13" i="16"/>
  <c r="AC13" i="16"/>
  <c r="AB13" i="16"/>
  <c r="AA13" i="16"/>
  <c r="Z13" i="16"/>
  <c r="Y13" i="16"/>
  <c r="X13" i="16"/>
  <c r="W13" i="16"/>
  <c r="V13" i="16"/>
  <c r="U13" i="16"/>
  <c r="T13" i="16"/>
  <c r="S13" i="16"/>
  <c r="R13" i="16"/>
  <c r="Q13" i="16"/>
  <c r="P13" i="16"/>
  <c r="O13" i="16"/>
  <c r="N13" i="16"/>
  <c r="M13" i="16"/>
  <c r="L13" i="16"/>
  <c r="K13" i="16"/>
  <c r="J13" i="16"/>
  <c r="I13" i="16"/>
  <c r="H13" i="16"/>
  <c r="G13" i="16"/>
  <c r="F13" i="16"/>
  <c r="E13" i="16"/>
  <c r="D13" i="16"/>
  <c r="C13" i="16"/>
  <c r="AG10" i="16"/>
  <c r="AF10" i="16"/>
  <c r="AE10" i="16"/>
  <c r="AD10" i="16"/>
  <c r="AC10" i="16"/>
  <c r="AB10" i="16"/>
  <c r="AA10" i="16"/>
  <c r="Z10" i="16"/>
  <c r="Y10" i="16"/>
  <c r="X10" i="16"/>
  <c r="W10" i="16"/>
  <c r="V10" i="16"/>
  <c r="U10" i="16"/>
  <c r="T10" i="16"/>
  <c r="S10" i="16"/>
  <c r="R10" i="16"/>
  <c r="Q10" i="16"/>
  <c r="P10" i="16"/>
  <c r="O10" i="16"/>
  <c r="N10" i="16"/>
  <c r="M10" i="16"/>
  <c r="L10" i="16"/>
  <c r="K10" i="16"/>
  <c r="J10" i="16"/>
  <c r="I10" i="16"/>
  <c r="H10" i="16"/>
  <c r="G10" i="16"/>
  <c r="F10" i="16"/>
  <c r="E10" i="16"/>
  <c r="D10" i="16"/>
  <c r="C10" i="16"/>
  <c r="AH10" i="16" s="1"/>
  <c r="P5" i="2" s="1"/>
  <c r="AG7" i="16"/>
  <c r="AF7" i="16"/>
  <c r="AE7" i="16"/>
  <c r="AD7" i="16"/>
  <c r="AC7" i="16"/>
  <c r="AB7" i="16"/>
  <c r="AA7" i="16"/>
  <c r="Z7" i="16"/>
  <c r="Y7" i="16"/>
  <c r="X7" i="16"/>
  <c r="W7" i="16"/>
  <c r="V7" i="16"/>
  <c r="U7" i="16"/>
  <c r="T7" i="16"/>
  <c r="S7" i="16"/>
  <c r="R7" i="16"/>
  <c r="Q7" i="16"/>
  <c r="P7" i="16"/>
  <c r="O7" i="16"/>
  <c r="N7" i="16"/>
  <c r="M7" i="16"/>
  <c r="L7" i="16"/>
  <c r="K7" i="16"/>
  <c r="J7" i="16"/>
  <c r="I7" i="16"/>
  <c r="H7" i="16"/>
  <c r="G7" i="16"/>
  <c r="F7" i="16"/>
  <c r="E7" i="16"/>
  <c r="D7" i="16"/>
  <c r="C7" i="16"/>
  <c r="AG4" i="16"/>
  <c r="AF4" i="16"/>
  <c r="AE4" i="16"/>
  <c r="AD4" i="16"/>
  <c r="AC4" i="16"/>
  <c r="AB4" i="16"/>
  <c r="AA4" i="16"/>
  <c r="Z4" i="16"/>
  <c r="Y4" i="16"/>
  <c r="X4" i="16"/>
  <c r="W4" i="16"/>
  <c r="V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E86" i="16" l="1"/>
  <c r="I86" i="16"/>
  <c r="Q86" i="16"/>
  <c r="U86" i="16"/>
  <c r="Y86" i="16"/>
  <c r="AC86" i="16"/>
  <c r="F86" i="16"/>
  <c r="J86" i="16"/>
  <c r="R86" i="16"/>
  <c r="V86" i="16"/>
  <c r="Z86" i="16"/>
  <c r="AD86" i="16"/>
  <c r="G86" i="16"/>
  <c r="O86" i="16"/>
  <c r="S86" i="16"/>
  <c r="W86" i="16"/>
  <c r="AA86" i="16"/>
  <c r="H86" i="16"/>
  <c r="P86" i="16"/>
  <c r="T86" i="16"/>
  <c r="X86" i="16"/>
  <c r="AB86" i="16"/>
  <c r="N86" i="16"/>
  <c r="M86" i="16"/>
  <c r="L86" i="16"/>
  <c r="K86" i="16"/>
  <c r="AH82" i="16"/>
  <c r="P29" i="2" s="1"/>
  <c r="C86" i="16"/>
  <c r="AE76" i="16"/>
  <c r="AH7" i="16"/>
  <c r="P4" i="2" s="1"/>
  <c r="D86" i="16"/>
  <c r="AH19" i="16"/>
  <c r="P8" i="2" s="1"/>
  <c r="AH55" i="16"/>
  <c r="P20" i="2" s="1"/>
  <c r="AH37" i="16"/>
  <c r="P14" i="2" s="1"/>
  <c r="AH31" i="16"/>
  <c r="P12" i="2" s="1"/>
  <c r="AH28" i="16"/>
  <c r="P11" i="2" s="1"/>
  <c r="AH79" i="16"/>
  <c r="P28" i="2" s="1"/>
  <c r="AH73" i="16"/>
  <c r="P26" i="2" s="1"/>
  <c r="AH70" i="16"/>
  <c r="P25" i="2" s="1"/>
  <c r="AH67" i="16"/>
  <c r="P24" i="2" s="1"/>
  <c r="AH64" i="16"/>
  <c r="P23" i="2" s="1"/>
  <c r="AH61" i="16"/>
  <c r="P22" i="2" s="1"/>
  <c r="AH58" i="16"/>
  <c r="P21" i="2" s="1"/>
  <c r="AH52" i="16"/>
  <c r="P19" i="2" s="1"/>
  <c r="AH49" i="16"/>
  <c r="P18" i="2" s="1"/>
  <c r="AH46" i="16"/>
  <c r="P17" i="2" s="1"/>
  <c r="AH43" i="16"/>
  <c r="P16" i="2" s="1"/>
  <c r="AH40" i="16"/>
  <c r="P15" i="2" s="1"/>
  <c r="AH34" i="16"/>
  <c r="P13" i="2" s="1"/>
  <c r="AH25" i="16"/>
  <c r="P10" i="2" s="1"/>
  <c r="AH16" i="16"/>
  <c r="P7" i="2" s="1"/>
  <c r="AH13" i="16"/>
  <c r="P6" i="2" s="1"/>
  <c r="AH4" i="16"/>
  <c r="P3" i="2" s="1"/>
  <c r="AH85" i="16"/>
  <c r="P30" i="2" s="1"/>
  <c r="AE85" i="16"/>
  <c r="V62" i="14"/>
  <c r="T68" i="14"/>
  <c r="N32" i="14"/>
  <c r="M74" i="14"/>
  <c r="L44" i="14"/>
  <c r="AF76" i="16" l="1"/>
  <c r="AF86" i="16" s="1"/>
  <c r="AE86" i="16"/>
  <c r="AE80" i="14"/>
  <c r="AE28" i="15"/>
  <c r="AE27" i="15"/>
  <c r="G71" i="15"/>
  <c r="Q14" i="15"/>
  <c r="T65" i="14"/>
  <c r="T77" i="14"/>
  <c r="S77" i="14"/>
  <c r="R77" i="14"/>
  <c r="T74" i="14"/>
  <c r="S74" i="14"/>
  <c r="R74" i="14"/>
  <c r="T71" i="14"/>
  <c r="S71" i="14"/>
  <c r="R71" i="14"/>
  <c r="S68" i="14"/>
  <c r="R68" i="14"/>
  <c r="S65" i="14"/>
  <c r="R65" i="14"/>
  <c r="T62" i="14"/>
  <c r="S62" i="14"/>
  <c r="R62" i="14"/>
  <c r="AG76" i="16" l="1"/>
  <c r="AG86" i="16" s="1"/>
  <c r="AC50" i="15"/>
  <c r="AH76" i="16" l="1"/>
  <c r="P27" i="2" s="1"/>
  <c r="C47" i="14"/>
  <c r="AD86" i="15"/>
  <c r="AC86" i="15"/>
  <c r="AB86" i="15"/>
  <c r="AA86" i="15"/>
  <c r="Z86" i="15"/>
  <c r="Y86" i="15"/>
  <c r="X86" i="15"/>
  <c r="W86" i="15"/>
  <c r="V86" i="15"/>
  <c r="U86" i="15"/>
  <c r="T86" i="15"/>
  <c r="S86" i="15"/>
  <c r="R86" i="15"/>
  <c r="Q86" i="15"/>
  <c r="P86" i="15"/>
  <c r="O86" i="15"/>
  <c r="N86" i="15"/>
  <c r="M86" i="15"/>
  <c r="L86" i="15"/>
  <c r="K86" i="15"/>
  <c r="J86" i="15"/>
  <c r="I86" i="15"/>
  <c r="H86" i="15"/>
  <c r="G86" i="15"/>
  <c r="F86" i="15"/>
  <c r="E86" i="15"/>
  <c r="D86" i="15"/>
  <c r="C86" i="15"/>
  <c r="AE85" i="15"/>
  <c r="AE84" i="15"/>
  <c r="AD83" i="15"/>
  <c r="AC83" i="15"/>
  <c r="AB83" i="15"/>
  <c r="AA83" i="15"/>
  <c r="Z83" i="15"/>
  <c r="Y83" i="15"/>
  <c r="X83" i="15"/>
  <c r="W83" i="15"/>
  <c r="V83" i="15"/>
  <c r="U83" i="15"/>
  <c r="T83" i="15"/>
  <c r="S83" i="15"/>
  <c r="R83" i="15"/>
  <c r="Q83" i="15"/>
  <c r="P83" i="15"/>
  <c r="O83" i="15"/>
  <c r="N83" i="15"/>
  <c r="M83" i="15"/>
  <c r="L83" i="15"/>
  <c r="K83" i="15"/>
  <c r="J83" i="15"/>
  <c r="I83" i="15"/>
  <c r="H83" i="15"/>
  <c r="G83" i="15"/>
  <c r="F83" i="15"/>
  <c r="E83" i="15"/>
  <c r="D83" i="15"/>
  <c r="C83" i="15"/>
  <c r="AE82" i="15"/>
  <c r="AE81" i="15"/>
  <c r="AG86" i="14"/>
  <c r="AF86" i="14"/>
  <c r="AD86" i="14"/>
  <c r="AC86" i="14"/>
  <c r="AB86" i="14"/>
  <c r="AA86" i="14"/>
  <c r="Z86" i="14"/>
  <c r="Y86" i="14"/>
  <c r="X86" i="14"/>
  <c r="W86" i="14"/>
  <c r="V86" i="14"/>
  <c r="U86" i="14"/>
  <c r="T86" i="14"/>
  <c r="S86" i="14"/>
  <c r="R86" i="14"/>
  <c r="Q86" i="14"/>
  <c r="P86" i="14"/>
  <c r="O86" i="14"/>
  <c r="N86" i="14"/>
  <c r="M86" i="14"/>
  <c r="L86" i="14"/>
  <c r="K86" i="14"/>
  <c r="J86" i="14"/>
  <c r="I86" i="14"/>
  <c r="H86" i="14"/>
  <c r="G86" i="14"/>
  <c r="F86" i="14"/>
  <c r="E86" i="14"/>
  <c r="D86" i="14"/>
  <c r="C86" i="14"/>
  <c r="AG83" i="14"/>
  <c r="AF83" i="14"/>
  <c r="AD83" i="14"/>
  <c r="AC83" i="14"/>
  <c r="AB83" i="14"/>
  <c r="AA83" i="14"/>
  <c r="Z83" i="14"/>
  <c r="Y83" i="14"/>
  <c r="X83" i="14"/>
  <c r="W83" i="14"/>
  <c r="V83" i="14"/>
  <c r="U83" i="14"/>
  <c r="T83" i="14"/>
  <c r="S83" i="14"/>
  <c r="R83" i="14"/>
  <c r="Q83" i="14"/>
  <c r="P83" i="14"/>
  <c r="O83" i="14"/>
  <c r="N83" i="14"/>
  <c r="M83" i="14"/>
  <c r="L83" i="14"/>
  <c r="K83" i="14"/>
  <c r="J83" i="14"/>
  <c r="I83" i="14"/>
  <c r="H83" i="14"/>
  <c r="G83" i="14"/>
  <c r="F83" i="14"/>
  <c r="E83" i="14"/>
  <c r="D83" i="14"/>
  <c r="C83" i="14"/>
  <c r="AG80" i="14"/>
  <c r="AF80" i="14"/>
  <c r="P1" i="2" l="1"/>
  <c r="AE83" i="15"/>
  <c r="AE86" i="15"/>
  <c r="AE86" i="14"/>
  <c r="AH86" i="14" s="1"/>
  <c r="O30" i="2" s="1"/>
  <c r="AE83" i="14"/>
  <c r="AH83" i="14" s="1"/>
  <c r="O29" i="2" s="1"/>
  <c r="A81" i="20" l="1"/>
  <c r="A84" i="20"/>
  <c r="AD80" i="14"/>
  <c r="AC80" i="14"/>
  <c r="AB80" i="14"/>
  <c r="AA80" i="14"/>
  <c r="Z80" i="14"/>
  <c r="Y80" i="14"/>
  <c r="X80" i="14"/>
  <c r="W80" i="14"/>
  <c r="V80" i="14"/>
  <c r="U80" i="14"/>
  <c r="T80" i="14"/>
  <c r="S80" i="14"/>
  <c r="R80" i="14"/>
  <c r="Q80" i="14"/>
  <c r="P80" i="14"/>
  <c r="O80" i="14"/>
  <c r="N80" i="14"/>
  <c r="M80" i="14"/>
  <c r="L80" i="14"/>
  <c r="K80" i="14"/>
  <c r="J80" i="14"/>
  <c r="I80" i="14"/>
  <c r="H80" i="14"/>
  <c r="G80" i="14"/>
  <c r="F80" i="14"/>
  <c r="E80" i="14"/>
  <c r="D80" i="14"/>
  <c r="C80" i="14"/>
  <c r="AD77" i="14"/>
  <c r="AC77" i="14"/>
  <c r="AB77" i="14"/>
  <c r="AA77" i="14"/>
  <c r="Z77" i="14"/>
  <c r="Y77" i="14"/>
  <c r="X77" i="14"/>
  <c r="W77" i="14"/>
  <c r="V77" i="14"/>
  <c r="U77" i="14"/>
  <c r="Q77" i="14"/>
  <c r="P77" i="14"/>
  <c r="O77" i="14"/>
  <c r="N77" i="14"/>
  <c r="M77" i="14"/>
  <c r="L77" i="14"/>
  <c r="K77" i="14"/>
  <c r="J77" i="14"/>
  <c r="I77" i="14"/>
  <c r="H77" i="14"/>
  <c r="G77" i="14"/>
  <c r="F77" i="14"/>
  <c r="E77" i="14"/>
  <c r="D77" i="14"/>
  <c r="C77" i="14"/>
  <c r="AE77" i="14" s="1"/>
  <c r="AD80" i="15"/>
  <c r="AC80" i="15"/>
  <c r="AB80" i="15"/>
  <c r="AA80" i="15"/>
  <c r="Z80" i="15"/>
  <c r="Y80" i="15"/>
  <c r="X80" i="15"/>
  <c r="W80" i="15"/>
  <c r="V80" i="15"/>
  <c r="U80" i="15"/>
  <c r="T80" i="15"/>
  <c r="S80" i="15"/>
  <c r="R80" i="15"/>
  <c r="Q80" i="15"/>
  <c r="P80" i="15"/>
  <c r="O80" i="15"/>
  <c r="N80" i="15"/>
  <c r="M80" i="15"/>
  <c r="L80" i="15"/>
  <c r="K80" i="15"/>
  <c r="J80" i="15"/>
  <c r="I80" i="15"/>
  <c r="H80" i="15"/>
  <c r="G80" i="15"/>
  <c r="F80" i="15"/>
  <c r="E80" i="15"/>
  <c r="D80" i="15"/>
  <c r="C80" i="15"/>
  <c r="AE79" i="15"/>
  <c r="AE78" i="15"/>
  <c r="AD77" i="15"/>
  <c r="AC77" i="15"/>
  <c r="AB77" i="15"/>
  <c r="AA77" i="15"/>
  <c r="Z77" i="15"/>
  <c r="Y77" i="15"/>
  <c r="X77" i="15"/>
  <c r="W77" i="15"/>
  <c r="V77" i="15"/>
  <c r="U77" i="15"/>
  <c r="T77" i="15"/>
  <c r="S77" i="15"/>
  <c r="R77" i="15"/>
  <c r="Q77" i="15"/>
  <c r="P77" i="15"/>
  <c r="O77" i="15"/>
  <c r="N77" i="15"/>
  <c r="M77" i="15"/>
  <c r="L77" i="15"/>
  <c r="K77" i="15"/>
  <c r="J77" i="15"/>
  <c r="I77" i="15"/>
  <c r="H77" i="15"/>
  <c r="G77" i="15"/>
  <c r="F77" i="15"/>
  <c r="E77" i="15"/>
  <c r="D77" i="15"/>
  <c r="C77" i="15"/>
  <c r="AE76" i="15"/>
  <c r="AE75" i="15"/>
  <c r="AE80" i="15" l="1"/>
  <c r="N28" i="2" s="1"/>
  <c r="AH80" i="14"/>
  <c r="O28" i="2" s="1"/>
  <c r="AF77" i="14"/>
  <c r="AG77" i="14" s="1"/>
  <c r="AH77" i="14" s="1"/>
  <c r="O27" i="2" s="1"/>
  <c r="AE77" i="15"/>
  <c r="N27" i="2" s="1"/>
  <c r="AD74" i="15"/>
  <c r="AC74" i="15"/>
  <c r="AB74" i="15"/>
  <c r="AA74" i="15"/>
  <c r="Z74" i="15"/>
  <c r="Y74" i="15"/>
  <c r="X74" i="15"/>
  <c r="W74" i="15"/>
  <c r="V74" i="15"/>
  <c r="U74" i="15"/>
  <c r="T74" i="15"/>
  <c r="S74" i="15"/>
  <c r="R74" i="15"/>
  <c r="Q74" i="15"/>
  <c r="P74" i="15"/>
  <c r="O74" i="15"/>
  <c r="N74" i="15"/>
  <c r="M74" i="15"/>
  <c r="L74" i="15"/>
  <c r="K74" i="15"/>
  <c r="J74" i="15"/>
  <c r="I74" i="15"/>
  <c r="H74" i="15"/>
  <c r="G74" i="15"/>
  <c r="F74" i="15"/>
  <c r="E74" i="15"/>
  <c r="D74" i="15"/>
  <c r="C74" i="15"/>
  <c r="AE73" i="15"/>
  <c r="AE72" i="15"/>
  <c r="AD71" i="15"/>
  <c r="AC71" i="15"/>
  <c r="AB71" i="15"/>
  <c r="AA71" i="15"/>
  <c r="Z71" i="15"/>
  <c r="Y71" i="15"/>
  <c r="X71" i="15"/>
  <c r="W71" i="15"/>
  <c r="V71" i="15"/>
  <c r="U71" i="15"/>
  <c r="T71" i="15"/>
  <c r="S71" i="15"/>
  <c r="R71" i="15"/>
  <c r="Q71" i="15"/>
  <c r="P71" i="15"/>
  <c r="O71" i="15"/>
  <c r="N71" i="15"/>
  <c r="M71" i="15"/>
  <c r="L71" i="15"/>
  <c r="K71" i="15"/>
  <c r="J71" i="15"/>
  <c r="I71" i="15"/>
  <c r="H71" i="15"/>
  <c r="F71" i="15"/>
  <c r="E71" i="15"/>
  <c r="D71" i="15"/>
  <c r="C71" i="15"/>
  <c r="AE70" i="15"/>
  <c r="AE69" i="15"/>
  <c r="AD68" i="15"/>
  <c r="AC68" i="15"/>
  <c r="AB68" i="15"/>
  <c r="AA68" i="15"/>
  <c r="Z68" i="15"/>
  <c r="Y68" i="15"/>
  <c r="X68" i="15"/>
  <c r="W68" i="15"/>
  <c r="V68" i="15"/>
  <c r="U68" i="15"/>
  <c r="S68" i="15"/>
  <c r="R68" i="15"/>
  <c r="Q68" i="15"/>
  <c r="P68" i="15"/>
  <c r="O68" i="15"/>
  <c r="N68" i="15"/>
  <c r="M68" i="15"/>
  <c r="L68" i="15"/>
  <c r="K68" i="15"/>
  <c r="J68" i="15"/>
  <c r="I68" i="15"/>
  <c r="H68" i="15"/>
  <c r="G68" i="15"/>
  <c r="F68" i="15"/>
  <c r="E68" i="15"/>
  <c r="D68" i="15"/>
  <c r="C68" i="15"/>
  <c r="AE67" i="15"/>
  <c r="AE66" i="15"/>
  <c r="AD65" i="15"/>
  <c r="AC65" i="15"/>
  <c r="AB65" i="15"/>
  <c r="AA65" i="15"/>
  <c r="Z65" i="15"/>
  <c r="Y65" i="15"/>
  <c r="X65" i="15"/>
  <c r="W65" i="15"/>
  <c r="V65" i="15"/>
  <c r="U65" i="15"/>
  <c r="T65" i="15"/>
  <c r="S65" i="15"/>
  <c r="R65" i="15"/>
  <c r="Q65" i="15"/>
  <c r="P65" i="15"/>
  <c r="O65" i="15"/>
  <c r="N65" i="15"/>
  <c r="M65" i="15"/>
  <c r="L65" i="15"/>
  <c r="K65" i="15"/>
  <c r="J65" i="15"/>
  <c r="I65" i="15"/>
  <c r="H65" i="15"/>
  <c r="G65" i="15"/>
  <c r="F65" i="15"/>
  <c r="E65" i="15"/>
  <c r="D65" i="15"/>
  <c r="C65" i="15"/>
  <c r="AE64" i="15"/>
  <c r="AE63" i="15"/>
  <c r="AD62" i="15"/>
  <c r="AC62" i="15"/>
  <c r="AB62" i="15"/>
  <c r="AA62" i="15"/>
  <c r="Z62" i="15"/>
  <c r="Y62" i="15"/>
  <c r="X62" i="15"/>
  <c r="W62" i="15"/>
  <c r="V62" i="15"/>
  <c r="U62" i="15"/>
  <c r="T62" i="15"/>
  <c r="S62" i="15"/>
  <c r="R62" i="15"/>
  <c r="Q62" i="15"/>
  <c r="P62" i="15"/>
  <c r="O62" i="15"/>
  <c r="N62" i="15"/>
  <c r="M62" i="15"/>
  <c r="L62" i="15"/>
  <c r="K62" i="15"/>
  <c r="J62" i="15"/>
  <c r="I62" i="15"/>
  <c r="H62" i="15"/>
  <c r="G62" i="15"/>
  <c r="F62" i="15"/>
  <c r="E62" i="15"/>
  <c r="D62" i="15"/>
  <c r="C62" i="15"/>
  <c r="AE61" i="15"/>
  <c r="AE60" i="15"/>
  <c r="AD59" i="15"/>
  <c r="AC59" i="15"/>
  <c r="AB59" i="15"/>
  <c r="AA59" i="15"/>
  <c r="Z59" i="15"/>
  <c r="Y59" i="15"/>
  <c r="X59" i="15"/>
  <c r="W59" i="15"/>
  <c r="V59" i="15"/>
  <c r="U59" i="15"/>
  <c r="T59" i="15"/>
  <c r="S59" i="15"/>
  <c r="R59" i="15"/>
  <c r="Q59" i="15"/>
  <c r="P59" i="15"/>
  <c r="O59" i="15"/>
  <c r="N59" i="15"/>
  <c r="M59" i="15"/>
  <c r="L59" i="15"/>
  <c r="K59" i="15"/>
  <c r="J59" i="15"/>
  <c r="I59" i="15"/>
  <c r="H59" i="15"/>
  <c r="G59" i="15"/>
  <c r="F59" i="15"/>
  <c r="E59" i="15"/>
  <c r="D59" i="15"/>
  <c r="C59" i="15"/>
  <c r="AE58" i="15"/>
  <c r="AE57" i="15"/>
  <c r="AD56" i="15"/>
  <c r="AC56" i="15"/>
  <c r="AB56" i="15"/>
  <c r="AA56" i="15"/>
  <c r="Z56" i="15"/>
  <c r="Y56" i="15"/>
  <c r="X56" i="15"/>
  <c r="W56" i="15"/>
  <c r="V56" i="15"/>
  <c r="U56" i="15"/>
  <c r="T56" i="15"/>
  <c r="S56" i="15"/>
  <c r="R56" i="15"/>
  <c r="Q56" i="15"/>
  <c r="P56" i="15"/>
  <c r="O56" i="15"/>
  <c r="N56" i="15"/>
  <c r="M56" i="15"/>
  <c r="L56" i="15"/>
  <c r="K56" i="15"/>
  <c r="J56" i="15"/>
  <c r="I56" i="15"/>
  <c r="H56" i="15"/>
  <c r="G56" i="15"/>
  <c r="F56" i="15"/>
  <c r="E56" i="15"/>
  <c r="D56" i="15"/>
  <c r="C56" i="15"/>
  <c r="AE55" i="15"/>
  <c r="AE54" i="15"/>
  <c r="AD53" i="15"/>
  <c r="AC53" i="15"/>
  <c r="AB53" i="15"/>
  <c r="AA53" i="15"/>
  <c r="Z53" i="15"/>
  <c r="Y53" i="15"/>
  <c r="X53" i="15"/>
  <c r="W53" i="15"/>
  <c r="V53" i="15"/>
  <c r="U53" i="15"/>
  <c r="T53" i="15"/>
  <c r="S53" i="15"/>
  <c r="R53" i="15"/>
  <c r="Q53" i="15"/>
  <c r="P53" i="15"/>
  <c r="O53" i="15"/>
  <c r="N53" i="15"/>
  <c r="M53" i="15"/>
  <c r="L53" i="15"/>
  <c r="K53" i="15"/>
  <c r="J53" i="15"/>
  <c r="I53" i="15"/>
  <c r="H53" i="15"/>
  <c r="G53" i="15"/>
  <c r="F53" i="15"/>
  <c r="E53" i="15"/>
  <c r="D53" i="15"/>
  <c r="C53" i="15"/>
  <c r="AE52" i="15"/>
  <c r="AE51" i="15"/>
  <c r="AD50" i="15"/>
  <c r="AB50" i="15"/>
  <c r="AA50" i="15"/>
  <c r="Z50" i="15"/>
  <c r="Y50" i="15"/>
  <c r="X50" i="15"/>
  <c r="W50" i="15"/>
  <c r="V50" i="15"/>
  <c r="U50" i="15"/>
  <c r="T50" i="15"/>
  <c r="S50" i="15"/>
  <c r="R50" i="15"/>
  <c r="Q50" i="15"/>
  <c r="P50" i="15"/>
  <c r="O50" i="15"/>
  <c r="N50" i="15"/>
  <c r="M50" i="15"/>
  <c r="L50" i="15"/>
  <c r="K50" i="15"/>
  <c r="J50" i="15"/>
  <c r="I50" i="15"/>
  <c r="H50" i="15"/>
  <c r="G50" i="15"/>
  <c r="F50" i="15"/>
  <c r="E50" i="15"/>
  <c r="D50" i="15"/>
  <c r="C50" i="15"/>
  <c r="AE49" i="15"/>
  <c r="AE48" i="15"/>
  <c r="AD47" i="15"/>
  <c r="AC47" i="15"/>
  <c r="AB47" i="15"/>
  <c r="AA47" i="15"/>
  <c r="Z47" i="15"/>
  <c r="Y47" i="15"/>
  <c r="X47" i="15"/>
  <c r="W47" i="15"/>
  <c r="V47" i="15"/>
  <c r="U47" i="15"/>
  <c r="T47" i="15"/>
  <c r="S47" i="15"/>
  <c r="R47" i="15"/>
  <c r="Q47" i="15"/>
  <c r="P47" i="15"/>
  <c r="O47" i="15"/>
  <c r="N47" i="15"/>
  <c r="M47" i="15"/>
  <c r="L47" i="15"/>
  <c r="K47" i="15"/>
  <c r="J47" i="15"/>
  <c r="I47" i="15"/>
  <c r="H47" i="15"/>
  <c r="G47" i="15"/>
  <c r="F47" i="15"/>
  <c r="E47" i="15"/>
  <c r="D47" i="15"/>
  <c r="C47" i="15"/>
  <c r="AE46" i="15"/>
  <c r="AE45" i="15"/>
  <c r="AD44" i="15"/>
  <c r="AC44" i="15"/>
  <c r="AB44" i="15"/>
  <c r="AA44" i="15"/>
  <c r="Z44" i="15"/>
  <c r="Y44" i="15"/>
  <c r="X44" i="15"/>
  <c r="W44" i="15"/>
  <c r="V44" i="15"/>
  <c r="U44" i="15"/>
  <c r="T44" i="15"/>
  <c r="S44" i="15"/>
  <c r="R44" i="15"/>
  <c r="Q44" i="15"/>
  <c r="P44" i="15"/>
  <c r="O44" i="15"/>
  <c r="N44" i="15"/>
  <c r="M44" i="15"/>
  <c r="L44" i="15"/>
  <c r="K44" i="15"/>
  <c r="J44" i="15"/>
  <c r="I44" i="15"/>
  <c r="H44" i="15"/>
  <c r="G44" i="15"/>
  <c r="F44" i="15"/>
  <c r="E44" i="15"/>
  <c r="D44" i="15"/>
  <c r="C44" i="15"/>
  <c r="AE43" i="15"/>
  <c r="AE42" i="15"/>
  <c r="AD41" i="15"/>
  <c r="AC41" i="15"/>
  <c r="AB41" i="15"/>
  <c r="AA41" i="15"/>
  <c r="Z41" i="15"/>
  <c r="Y41" i="15"/>
  <c r="X41" i="15"/>
  <c r="W41" i="15"/>
  <c r="V41" i="15"/>
  <c r="U41" i="15"/>
  <c r="T41" i="15"/>
  <c r="S41" i="15"/>
  <c r="R41" i="15"/>
  <c r="Q41" i="15"/>
  <c r="P41" i="15"/>
  <c r="O41" i="15"/>
  <c r="N41" i="15"/>
  <c r="M41" i="15"/>
  <c r="L41" i="15"/>
  <c r="K41" i="15"/>
  <c r="J41" i="15"/>
  <c r="I41" i="15"/>
  <c r="H41" i="15"/>
  <c r="G41" i="15"/>
  <c r="F41" i="15"/>
  <c r="E41" i="15"/>
  <c r="D41" i="15"/>
  <c r="C41" i="15"/>
  <c r="AE40" i="15"/>
  <c r="AE39" i="15"/>
  <c r="AD38" i="15"/>
  <c r="AC38" i="15"/>
  <c r="AB38" i="15"/>
  <c r="AA38" i="15"/>
  <c r="Z38" i="15"/>
  <c r="Y38" i="15"/>
  <c r="X38" i="15"/>
  <c r="W38" i="15"/>
  <c r="V38" i="15"/>
  <c r="U38" i="15"/>
  <c r="T38" i="15"/>
  <c r="S38" i="15"/>
  <c r="R38" i="15"/>
  <c r="Q38" i="15"/>
  <c r="P38" i="15"/>
  <c r="O38" i="15"/>
  <c r="N38" i="15"/>
  <c r="M38" i="15"/>
  <c r="L38" i="15"/>
  <c r="K38" i="15"/>
  <c r="J38" i="15"/>
  <c r="I38" i="15"/>
  <c r="H38" i="15"/>
  <c r="G38" i="15"/>
  <c r="F38" i="15"/>
  <c r="E38" i="15"/>
  <c r="D38" i="15"/>
  <c r="C38" i="15"/>
  <c r="AE37" i="15"/>
  <c r="AE36" i="15"/>
  <c r="AD35" i="15"/>
  <c r="AC35" i="15"/>
  <c r="AB35" i="15"/>
  <c r="AA35" i="15"/>
  <c r="Z35" i="15"/>
  <c r="Y35" i="15"/>
  <c r="X35" i="15"/>
  <c r="W35" i="15"/>
  <c r="V35" i="15"/>
  <c r="U35" i="15"/>
  <c r="T35" i="15"/>
  <c r="S35" i="15"/>
  <c r="R35" i="15"/>
  <c r="Q35" i="15"/>
  <c r="P35" i="15"/>
  <c r="O35" i="15"/>
  <c r="N35" i="15"/>
  <c r="M35" i="15"/>
  <c r="L35" i="15"/>
  <c r="K35" i="15"/>
  <c r="J35" i="15"/>
  <c r="I35" i="15"/>
  <c r="H35" i="15"/>
  <c r="G35" i="15"/>
  <c r="F35" i="15"/>
  <c r="E35" i="15"/>
  <c r="D35" i="15"/>
  <c r="C35" i="15"/>
  <c r="AE34" i="15"/>
  <c r="AE33" i="15"/>
  <c r="AD32" i="15"/>
  <c r="AC32" i="15"/>
  <c r="AB32" i="15"/>
  <c r="AA32" i="15"/>
  <c r="Z32" i="15"/>
  <c r="Y32" i="15"/>
  <c r="X32" i="15"/>
  <c r="W32" i="15"/>
  <c r="V32" i="15"/>
  <c r="U32" i="15"/>
  <c r="T32" i="15"/>
  <c r="S32" i="15"/>
  <c r="R32" i="15"/>
  <c r="Q32" i="15"/>
  <c r="P32" i="15"/>
  <c r="O32" i="15"/>
  <c r="N32" i="15"/>
  <c r="M32" i="15"/>
  <c r="L32" i="15"/>
  <c r="K32" i="15"/>
  <c r="J32" i="15"/>
  <c r="I32" i="15"/>
  <c r="H32" i="15"/>
  <c r="G32" i="15"/>
  <c r="F32" i="15"/>
  <c r="E32" i="15"/>
  <c r="D32" i="15"/>
  <c r="C32" i="15"/>
  <c r="AE31" i="15"/>
  <c r="AE30" i="15"/>
  <c r="AD29" i="15"/>
  <c r="AC29" i="15"/>
  <c r="AB29" i="15"/>
  <c r="AA29" i="15"/>
  <c r="Z29" i="15"/>
  <c r="Y29" i="15"/>
  <c r="X29" i="15"/>
  <c r="W29" i="15"/>
  <c r="V29" i="15"/>
  <c r="U29" i="15"/>
  <c r="T29" i="15"/>
  <c r="S29" i="15"/>
  <c r="R29" i="15"/>
  <c r="Q29" i="15"/>
  <c r="P29" i="15"/>
  <c r="O29" i="15"/>
  <c r="N29" i="15"/>
  <c r="M29" i="15"/>
  <c r="L29" i="15"/>
  <c r="K29" i="15"/>
  <c r="J29" i="15"/>
  <c r="I29" i="15"/>
  <c r="H29" i="15"/>
  <c r="G29" i="15"/>
  <c r="F29" i="15"/>
  <c r="E29" i="15"/>
  <c r="D29" i="15"/>
  <c r="C29" i="15"/>
  <c r="AD26" i="15"/>
  <c r="AC26" i="15"/>
  <c r="AB26" i="15"/>
  <c r="AA26" i="15"/>
  <c r="Z26" i="15"/>
  <c r="Y26" i="15"/>
  <c r="X26" i="15"/>
  <c r="W26" i="15"/>
  <c r="V26" i="15"/>
  <c r="U26" i="15"/>
  <c r="T26" i="15"/>
  <c r="S26" i="15"/>
  <c r="R26" i="15"/>
  <c r="Q26" i="15"/>
  <c r="P26" i="15"/>
  <c r="O26" i="15"/>
  <c r="N26" i="15"/>
  <c r="M26" i="15"/>
  <c r="L26" i="15"/>
  <c r="K26" i="15"/>
  <c r="J26" i="15"/>
  <c r="I26" i="15"/>
  <c r="H26" i="15"/>
  <c r="G26" i="15"/>
  <c r="F26" i="15"/>
  <c r="E26" i="15"/>
  <c r="D26" i="15"/>
  <c r="C26" i="15"/>
  <c r="AE25" i="15"/>
  <c r="AE24" i="15"/>
  <c r="AD23" i="15"/>
  <c r="AC23" i="15"/>
  <c r="AB23" i="15"/>
  <c r="AA23" i="15"/>
  <c r="Z23" i="15"/>
  <c r="Y23" i="15"/>
  <c r="X23" i="15"/>
  <c r="W23" i="15"/>
  <c r="V23" i="15"/>
  <c r="U23" i="15"/>
  <c r="T23" i="15"/>
  <c r="S23" i="15"/>
  <c r="R23" i="15"/>
  <c r="Q23" i="15"/>
  <c r="P23" i="15"/>
  <c r="O23" i="15"/>
  <c r="N23" i="15"/>
  <c r="M23" i="15"/>
  <c r="L23" i="15"/>
  <c r="K23" i="15"/>
  <c r="J23" i="15"/>
  <c r="I23" i="15"/>
  <c r="H23" i="15"/>
  <c r="G23" i="15"/>
  <c r="F23" i="15"/>
  <c r="E23" i="15"/>
  <c r="D23" i="15"/>
  <c r="C23" i="15"/>
  <c r="AE22" i="15"/>
  <c r="AE21" i="15"/>
  <c r="AD20" i="15"/>
  <c r="AC20" i="15"/>
  <c r="AB20" i="15"/>
  <c r="AA20" i="15"/>
  <c r="Z20" i="15"/>
  <c r="Y20" i="15"/>
  <c r="X20" i="15"/>
  <c r="W20" i="15"/>
  <c r="V20" i="15"/>
  <c r="U20" i="15"/>
  <c r="T20" i="15"/>
  <c r="S20" i="15"/>
  <c r="R20" i="15"/>
  <c r="Q20" i="15"/>
  <c r="P20" i="15"/>
  <c r="O20" i="15"/>
  <c r="N20" i="15"/>
  <c r="M20" i="15"/>
  <c r="L20" i="15"/>
  <c r="K20" i="15"/>
  <c r="J20" i="15"/>
  <c r="I20" i="15"/>
  <c r="H20" i="15"/>
  <c r="G20" i="15"/>
  <c r="F20" i="15"/>
  <c r="E20" i="15"/>
  <c r="D20" i="15"/>
  <c r="C20" i="15"/>
  <c r="AE19" i="15"/>
  <c r="AE18" i="15"/>
  <c r="AD17" i="15"/>
  <c r="AC17" i="15"/>
  <c r="AB17" i="15"/>
  <c r="AA17" i="15"/>
  <c r="Z17" i="15"/>
  <c r="Y17" i="15"/>
  <c r="X17" i="15"/>
  <c r="W17" i="15"/>
  <c r="V17" i="15"/>
  <c r="U17" i="15"/>
  <c r="T17" i="15"/>
  <c r="S17" i="15"/>
  <c r="R17" i="15"/>
  <c r="Q17" i="15"/>
  <c r="P17" i="15"/>
  <c r="O17" i="15"/>
  <c r="N17" i="15"/>
  <c r="M17" i="15"/>
  <c r="L17" i="15"/>
  <c r="K17" i="15"/>
  <c r="J17" i="15"/>
  <c r="I17" i="15"/>
  <c r="H17" i="15"/>
  <c r="G17" i="15"/>
  <c r="F17" i="15"/>
  <c r="E17" i="15"/>
  <c r="D17" i="15"/>
  <c r="C17" i="15"/>
  <c r="AE16" i="15"/>
  <c r="AE15" i="15"/>
  <c r="AD14" i="15"/>
  <c r="AC14" i="15"/>
  <c r="AB14" i="15"/>
  <c r="AA14" i="15"/>
  <c r="Z14" i="15"/>
  <c r="Y14" i="15"/>
  <c r="X14" i="15"/>
  <c r="W14" i="15"/>
  <c r="V14" i="15"/>
  <c r="U14" i="15"/>
  <c r="T14" i="15"/>
  <c r="S14" i="15"/>
  <c r="R14" i="15"/>
  <c r="P14" i="15"/>
  <c r="O14" i="15"/>
  <c r="N14" i="15"/>
  <c r="M14" i="15"/>
  <c r="L14" i="15"/>
  <c r="K14" i="15"/>
  <c r="J14" i="15"/>
  <c r="I14" i="15"/>
  <c r="H14" i="15"/>
  <c r="G14" i="15"/>
  <c r="F14" i="15"/>
  <c r="E14" i="15"/>
  <c r="D14" i="15"/>
  <c r="C14" i="15"/>
  <c r="AE13" i="15"/>
  <c r="AE12" i="15"/>
  <c r="AD11" i="15"/>
  <c r="AC11" i="15"/>
  <c r="AB11" i="15"/>
  <c r="AA11" i="15"/>
  <c r="Z11" i="15"/>
  <c r="Y11" i="15"/>
  <c r="X11" i="15"/>
  <c r="W11" i="15"/>
  <c r="V11" i="15"/>
  <c r="U11" i="15"/>
  <c r="T11" i="15"/>
  <c r="S11" i="15"/>
  <c r="R11" i="15"/>
  <c r="Q11" i="15"/>
  <c r="P11" i="15"/>
  <c r="O11" i="15"/>
  <c r="N11" i="15"/>
  <c r="M11" i="15"/>
  <c r="L11" i="15"/>
  <c r="K11" i="15"/>
  <c r="J11" i="15"/>
  <c r="I11" i="15"/>
  <c r="H11" i="15"/>
  <c r="G11" i="15"/>
  <c r="F11" i="15"/>
  <c r="E11" i="15"/>
  <c r="D11" i="15"/>
  <c r="C11" i="15"/>
  <c r="AE10" i="15"/>
  <c r="AE9" i="15"/>
  <c r="AD8" i="15"/>
  <c r="AC8" i="15"/>
  <c r="AB8" i="15"/>
  <c r="AA8" i="15"/>
  <c r="Z8" i="15"/>
  <c r="Y8" i="15"/>
  <c r="X8" i="15"/>
  <c r="W8" i="15"/>
  <c r="V8" i="15"/>
  <c r="U8" i="15"/>
  <c r="T8" i="15"/>
  <c r="S8" i="15"/>
  <c r="R8" i="15"/>
  <c r="Q8" i="15"/>
  <c r="P8" i="15"/>
  <c r="O8" i="15"/>
  <c r="N8" i="15"/>
  <c r="M8" i="15"/>
  <c r="L8" i="15"/>
  <c r="K8" i="15"/>
  <c r="J8" i="15"/>
  <c r="I8" i="15"/>
  <c r="H8" i="15"/>
  <c r="G8" i="15"/>
  <c r="F8" i="15"/>
  <c r="E8" i="15"/>
  <c r="D8" i="15"/>
  <c r="C8" i="15"/>
  <c r="AE7" i="15"/>
  <c r="AE6" i="15"/>
  <c r="AD5" i="15"/>
  <c r="AC5" i="15"/>
  <c r="AB5" i="15"/>
  <c r="AA5" i="15"/>
  <c r="Z5" i="15"/>
  <c r="Y5" i="15"/>
  <c r="X5" i="15"/>
  <c r="W5" i="15"/>
  <c r="V5" i="15"/>
  <c r="U5" i="15"/>
  <c r="T5" i="15"/>
  <c r="S5" i="15"/>
  <c r="R5" i="15"/>
  <c r="Q5" i="15"/>
  <c r="P5" i="15"/>
  <c r="O5" i="15"/>
  <c r="N5" i="15"/>
  <c r="M5" i="15"/>
  <c r="L5" i="15"/>
  <c r="K5" i="15"/>
  <c r="J5" i="15"/>
  <c r="I5" i="15"/>
  <c r="H5" i="15"/>
  <c r="G5" i="15"/>
  <c r="F5" i="15"/>
  <c r="E5" i="15"/>
  <c r="D5" i="15"/>
  <c r="C5" i="15"/>
  <c r="AE4" i="15"/>
  <c r="AE3" i="15"/>
  <c r="AG74" i="14"/>
  <c r="AF74" i="14"/>
  <c r="AE74" i="14"/>
  <c r="AD74" i="14"/>
  <c r="AC74" i="14"/>
  <c r="AB74" i="14"/>
  <c r="AA74" i="14"/>
  <c r="Z74" i="14"/>
  <c r="Y74" i="14"/>
  <c r="X74" i="14"/>
  <c r="W74" i="14"/>
  <c r="V74" i="14"/>
  <c r="U74" i="14"/>
  <c r="Q74" i="14"/>
  <c r="P74" i="14"/>
  <c r="O74" i="14"/>
  <c r="N74" i="14"/>
  <c r="L74" i="14"/>
  <c r="K74" i="14"/>
  <c r="J74" i="14"/>
  <c r="I74" i="14"/>
  <c r="H74" i="14"/>
  <c r="G74" i="14"/>
  <c r="F74" i="14"/>
  <c r="E74" i="14"/>
  <c r="D74" i="14"/>
  <c r="C74" i="14"/>
  <c r="AG71" i="14"/>
  <c r="AF71" i="14"/>
  <c r="AE71" i="14"/>
  <c r="AD71" i="14"/>
  <c r="AC71" i="14"/>
  <c r="AB71" i="14"/>
  <c r="AA71" i="14"/>
  <c r="Z71" i="14"/>
  <c r="Y71" i="14"/>
  <c r="X71" i="14"/>
  <c r="W71" i="14"/>
  <c r="V71" i="14"/>
  <c r="U71" i="14"/>
  <c r="Q71" i="14"/>
  <c r="P71" i="14"/>
  <c r="O71" i="14"/>
  <c r="N71" i="14"/>
  <c r="M71" i="14"/>
  <c r="L71" i="14"/>
  <c r="K71" i="14"/>
  <c r="J71" i="14"/>
  <c r="I71" i="14"/>
  <c r="H71" i="14"/>
  <c r="G71" i="14"/>
  <c r="F71" i="14"/>
  <c r="E71" i="14"/>
  <c r="D71" i="14"/>
  <c r="C71" i="14"/>
  <c r="AG68" i="14"/>
  <c r="AF68" i="14"/>
  <c r="AE68" i="14"/>
  <c r="AD68" i="14"/>
  <c r="AC68" i="14"/>
  <c r="AB68" i="14"/>
  <c r="AA68" i="14"/>
  <c r="Z68" i="14"/>
  <c r="Y68" i="14"/>
  <c r="X68" i="14"/>
  <c r="W68" i="14"/>
  <c r="V68" i="14"/>
  <c r="U68" i="14"/>
  <c r="Q68" i="14"/>
  <c r="P68" i="14"/>
  <c r="O68" i="14"/>
  <c r="N68" i="14"/>
  <c r="M68" i="14"/>
  <c r="L68" i="14"/>
  <c r="K68" i="14"/>
  <c r="J68" i="14"/>
  <c r="I68" i="14"/>
  <c r="H68" i="14"/>
  <c r="G68" i="14"/>
  <c r="F68" i="14"/>
  <c r="E68" i="14"/>
  <c r="D68" i="14"/>
  <c r="C68" i="14"/>
  <c r="AG65" i="14"/>
  <c r="AF65" i="14"/>
  <c r="AE65" i="14"/>
  <c r="AD65" i="14"/>
  <c r="AC65" i="14"/>
  <c r="AB65" i="14"/>
  <c r="AA65" i="14"/>
  <c r="Z65" i="14"/>
  <c r="Y65" i="14"/>
  <c r="X65" i="14"/>
  <c r="W65" i="14"/>
  <c r="V65" i="14"/>
  <c r="U65" i="14"/>
  <c r="Q65" i="14"/>
  <c r="P65" i="14"/>
  <c r="O65" i="14"/>
  <c r="N65" i="14"/>
  <c r="M65" i="14"/>
  <c r="L65" i="14"/>
  <c r="K65" i="14"/>
  <c r="J65" i="14"/>
  <c r="I65" i="14"/>
  <c r="H65" i="14"/>
  <c r="G65" i="14"/>
  <c r="F65" i="14"/>
  <c r="E65" i="14"/>
  <c r="D65" i="14"/>
  <c r="C65" i="14"/>
  <c r="AG62" i="14"/>
  <c r="AF62" i="14"/>
  <c r="AE62" i="14"/>
  <c r="AD62" i="14"/>
  <c r="AC62" i="14"/>
  <c r="AB62" i="14"/>
  <c r="AA62" i="14"/>
  <c r="Z62" i="14"/>
  <c r="Y62" i="14"/>
  <c r="X62" i="14"/>
  <c r="W62" i="14"/>
  <c r="U62" i="14"/>
  <c r="Q62" i="14"/>
  <c r="P62" i="14"/>
  <c r="O62" i="14"/>
  <c r="N62" i="14"/>
  <c r="M62" i="14"/>
  <c r="L62" i="14"/>
  <c r="K62" i="14"/>
  <c r="J62" i="14"/>
  <c r="H62" i="14"/>
  <c r="G62" i="14"/>
  <c r="F62" i="14"/>
  <c r="E62" i="14"/>
  <c r="D62" i="14"/>
  <c r="C62" i="14"/>
  <c r="AG59" i="14"/>
  <c r="AF59" i="14"/>
  <c r="AE59" i="14"/>
  <c r="AD59" i="14"/>
  <c r="AC59" i="14"/>
  <c r="AB59" i="14"/>
  <c r="AA59" i="14"/>
  <c r="Z59" i="14"/>
  <c r="Y59" i="14"/>
  <c r="X59" i="14"/>
  <c r="W59" i="14"/>
  <c r="V59" i="14"/>
  <c r="U59" i="14"/>
  <c r="T59" i="14"/>
  <c r="S59" i="14"/>
  <c r="R59" i="14"/>
  <c r="Q59" i="14"/>
  <c r="P59" i="14"/>
  <c r="O59" i="14"/>
  <c r="N59" i="14"/>
  <c r="M59" i="14"/>
  <c r="L59" i="14"/>
  <c r="K59" i="14"/>
  <c r="J59" i="14"/>
  <c r="I59" i="14"/>
  <c r="H59" i="14"/>
  <c r="G59" i="14"/>
  <c r="F59" i="14"/>
  <c r="E59" i="14"/>
  <c r="D59" i="14"/>
  <c r="C59" i="14"/>
  <c r="AG56" i="14"/>
  <c r="AF56" i="14"/>
  <c r="AE56" i="14"/>
  <c r="AD56" i="14"/>
  <c r="AC56" i="14"/>
  <c r="AB56" i="14"/>
  <c r="AA56" i="14"/>
  <c r="Z56" i="14"/>
  <c r="Y56" i="14"/>
  <c r="X56" i="14"/>
  <c r="W56" i="14"/>
  <c r="V56" i="14"/>
  <c r="U56" i="14"/>
  <c r="T56" i="14"/>
  <c r="S56" i="14"/>
  <c r="R56" i="14"/>
  <c r="Q56" i="14"/>
  <c r="P56" i="14"/>
  <c r="O56" i="14"/>
  <c r="N56" i="14"/>
  <c r="M56" i="14"/>
  <c r="L56" i="14"/>
  <c r="K56" i="14"/>
  <c r="J56" i="14"/>
  <c r="I56" i="14"/>
  <c r="H56" i="14"/>
  <c r="G56" i="14"/>
  <c r="F56" i="14"/>
  <c r="E56" i="14"/>
  <c r="D56" i="14"/>
  <c r="C56" i="14"/>
  <c r="AG53" i="14"/>
  <c r="AF53" i="14"/>
  <c r="AE53" i="14"/>
  <c r="AD53" i="14"/>
  <c r="AC53" i="14"/>
  <c r="AB53" i="14"/>
  <c r="AA53" i="14"/>
  <c r="Z53" i="14"/>
  <c r="Y53" i="14"/>
  <c r="X53" i="14"/>
  <c r="W53" i="14"/>
  <c r="V53" i="14"/>
  <c r="U53" i="14"/>
  <c r="T53" i="14"/>
  <c r="S53" i="14"/>
  <c r="R53" i="14"/>
  <c r="Q53" i="14"/>
  <c r="P53" i="14"/>
  <c r="O53" i="14"/>
  <c r="N53" i="14"/>
  <c r="M53" i="14"/>
  <c r="L53" i="14"/>
  <c r="K53" i="14"/>
  <c r="J53" i="14"/>
  <c r="I53" i="14"/>
  <c r="H53" i="14"/>
  <c r="G53" i="14"/>
  <c r="F53" i="14"/>
  <c r="E53" i="14"/>
  <c r="D53" i="14"/>
  <c r="C53" i="14"/>
  <c r="AG50" i="14"/>
  <c r="AF50" i="14"/>
  <c r="AE50" i="14"/>
  <c r="AD50" i="14"/>
  <c r="AC50" i="14"/>
  <c r="AB50" i="14"/>
  <c r="AA50" i="14"/>
  <c r="Z50" i="14"/>
  <c r="Y50" i="14"/>
  <c r="X50" i="14"/>
  <c r="W50" i="14"/>
  <c r="V50" i="14"/>
  <c r="U50" i="14"/>
  <c r="T50" i="14"/>
  <c r="S50" i="14"/>
  <c r="R50" i="14"/>
  <c r="Q50" i="14"/>
  <c r="P50" i="14"/>
  <c r="O50" i="14"/>
  <c r="N50" i="14"/>
  <c r="M50" i="14"/>
  <c r="L50" i="14"/>
  <c r="K50" i="14"/>
  <c r="J50" i="14"/>
  <c r="I50" i="14"/>
  <c r="H50" i="14"/>
  <c r="G50" i="14"/>
  <c r="F50" i="14"/>
  <c r="E50" i="14"/>
  <c r="D50" i="14"/>
  <c r="C50" i="14"/>
  <c r="AG47" i="14"/>
  <c r="AF47" i="14"/>
  <c r="AE47" i="14"/>
  <c r="AD47" i="14"/>
  <c r="AC47" i="14"/>
  <c r="AB47" i="14"/>
  <c r="AA47" i="14"/>
  <c r="Z47" i="14"/>
  <c r="Y47" i="14"/>
  <c r="X47" i="14"/>
  <c r="W47" i="14"/>
  <c r="V47" i="14"/>
  <c r="U47" i="14"/>
  <c r="T47" i="14"/>
  <c r="S47" i="14"/>
  <c r="R47" i="14"/>
  <c r="Q47" i="14"/>
  <c r="P47" i="14"/>
  <c r="O47" i="14"/>
  <c r="N47" i="14"/>
  <c r="M47" i="14"/>
  <c r="L47" i="14"/>
  <c r="K47" i="14"/>
  <c r="J47" i="14"/>
  <c r="I47" i="14"/>
  <c r="H47" i="14"/>
  <c r="G47" i="14"/>
  <c r="F47" i="14"/>
  <c r="E47" i="14"/>
  <c r="D47" i="14"/>
  <c r="AG44" i="14"/>
  <c r="AF44" i="14"/>
  <c r="AE44" i="14"/>
  <c r="AD44" i="14"/>
  <c r="AC44" i="14"/>
  <c r="AB44" i="14"/>
  <c r="AA44" i="14"/>
  <c r="Z44" i="14"/>
  <c r="Y44" i="14"/>
  <c r="X44" i="14"/>
  <c r="W44" i="14"/>
  <c r="V44" i="14"/>
  <c r="U44" i="14"/>
  <c r="T44" i="14"/>
  <c r="S44" i="14"/>
  <c r="R44" i="14"/>
  <c r="Q44" i="14"/>
  <c r="P44" i="14"/>
  <c r="O44" i="14"/>
  <c r="N44" i="14"/>
  <c r="M44" i="14"/>
  <c r="K44" i="14"/>
  <c r="J44" i="14"/>
  <c r="I44" i="14"/>
  <c r="H44" i="14"/>
  <c r="G44" i="14"/>
  <c r="F44" i="14"/>
  <c r="E44" i="14"/>
  <c r="D44" i="14"/>
  <c r="C44" i="14"/>
  <c r="AG41" i="14"/>
  <c r="AF41" i="14"/>
  <c r="AE41" i="14"/>
  <c r="AD41" i="14"/>
  <c r="AC41" i="14"/>
  <c r="AB41" i="14"/>
  <c r="AA41" i="14"/>
  <c r="Z41" i="14"/>
  <c r="Y41" i="14"/>
  <c r="X41" i="14"/>
  <c r="W41" i="14"/>
  <c r="V41" i="14"/>
  <c r="U41" i="14"/>
  <c r="T41" i="14"/>
  <c r="S41" i="14"/>
  <c r="R41" i="14"/>
  <c r="Q41" i="14"/>
  <c r="P41" i="14"/>
  <c r="O41" i="14"/>
  <c r="N41" i="14"/>
  <c r="M41" i="14"/>
  <c r="L41" i="14"/>
  <c r="K41" i="14"/>
  <c r="J41" i="14"/>
  <c r="I41" i="14"/>
  <c r="H41" i="14"/>
  <c r="G41" i="14"/>
  <c r="F41" i="14"/>
  <c r="E41" i="14"/>
  <c r="D41" i="14"/>
  <c r="C41" i="14"/>
  <c r="AG38" i="14"/>
  <c r="AF38" i="14"/>
  <c r="AE38" i="14"/>
  <c r="AD38" i="14"/>
  <c r="AC38" i="14"/>
  <c r="AB38" i="14"/>
  <c r="AA38" i="14"/>
  <c r="Z38" i="14"/>
  <c r="Y38" i="14"/>
  <c r="X38" i="14"/>
  <c r="W38" i="14"/>
  <c r="V38" i="14"/>
  <c r="U38" i="14"/>
  <c r="T38" i="14"/>
  <c r="S38" i="14"/>
  <c r="R38" i="14"/>
  <c r="Q38" i="14"/>
  <c r="P38" i="14"/>
  <c r="O38" i="14"/>
  <c r="N38" i="14"/>
  <c r="M38" i="14"/>
  <c r="L38" i="14"/>
  <c r="K38" i="14"/>
  <c r="J38" i="14"/>
  <c r="I38" i="14"/>
  <c r="H38" i="14"/>
  <c r="G38" i="14"/>
  <c r="F38" i="14"/>
  <c r="E38" i="14"/>
  <c r="D38" i="14"/>
  <c r="C38" i="14"/>
  <c r="AG35" i="14"/>
  <c r="AF35" i="14"/>
  <c r="AE35" i="14"/>
  <c r="AD35" i="14"/>
  <c r="AC35" i="14"/>
  <c r="AB35" i="14"/>
  <c r="AA35" i="14"/>
  <c r="Z35" i="14"/>
  <c r="Y35" i="14"/>
  <c r="X35" i="14"/>
  <c r="W35" i="14"/>
  <c r="V35" i="14"/>
  <c r="U35" i="14"/>
  <c r="T35" i="14"/>
  <c r="S35" i="14"/>
  <c r="R35" i="14"/>
  <c r="Q35" i="14"/>
  <c r="P35" i="14"/>
  <c r="O35" i="14"/>
  <c r="N35" i="14"/>
  <c r="M35" i="14"/>
  <c r="L35" i="14"/>
  <c r="K35" i="14"/>
  <c r="J35" i="14"/>
  <c r="I35" i="14"/>
  <c r="H35" i="14"/>
  <c r="G35" i="14"/>
  <c r="F35" i="14"/>
  <c r="E35" i="14"/>
  <c r="D35" i="14"/>
  <c r="C35" i="14"/>
  <c r="AG32" i="14"/>
  <c r="AF32" i="14"/>
  <c r="AE32" i="14"/>
  <c r="AD32" i="14"/>
  <c r="AC32" i="14"/>
  <c r="AB32" i="14"/>
  <c r="AA32" i="14"/>
  <c r="Z32" i="14"/>
  <c r="Y32" i="14"/>
  <c r="X32" i="14"/>
  <c r="W32" i="14"/>
  <c r="V32" i="14"/>
  <c r="U32" i="14"/>
  <c r="T32" i="14"/>
  <c r="S32" i="14"/>
  <c r="R32" i="14"/>
  <c r="Q32" i="14"/>
  <c r="P32" i="14"/>
  <c r="O32" i="14"/>
  <c r="M32" i="14"/>
  <c r="L32" i="14"/>
  <c r="K32" i="14"/>
  <c r="J32" i="14"/>
  <c r="I32" i="14"/>
  <c r="H32" i="14"/>
  <c r="G32" i="14"/>
  <c r="F32" i="14"/>
  <c r="E32" i="14"/>
  <c r="D32" i="14"/>
  <c r="C32" i="14"/>
  <c r="AG29" i="14"/>
  <c r="AF29" i="14"/>
  <c r="AE29" i="14"/>
  <c r="AD29" i="14"/>
  <c r="AC29" i="14"/>
  <c r="AB29" i="14"/>
  <c r="AA29" i="14"/>
  <c r="Z29" i="14"/>
  <c r="Y29" i="14"/>
  <c r="X29" i="14"/>
  <c r="W29" i="14"/>
  <c r="V29" i="14"/>
  <c r="U29" i="14"/>
  <c r="T29" i="14"/>
  <c r="S29" i="14"/>
  <c r="R29" i="14"/>
  <c r="Q29" i="14"/>
  <c r="P29" i="14"/>
  <c r="O29" i="14"/>
  <c r="N29" i="14"/>
  <c r="M29" i="14"/>
  <c r="L29" i="14"/>
  <c r="K29" i="14"/>
  <c r="J29" i="14"/>
  <c r="I29" i="14"/>
  <c r="H29" i="14"/>
  <c r="G29" i="14"/>
  <c r="F29" i="14"/>
  <c r="E29" i="14"/>
  <c r="D29" i="14"/>
  <c r="C29" i="14"/>
  <c r="AG26" i="14"/>
  <c r="AF26" i="14"/>
  <c r="AE26" i="14"/>
  <c r="AD26" i="14"/>
  <c r="AC26" i="14"/>
  <c r="AB26" i="14"/>
  <c r="AA26" i="14"/>
  <c r="Z26" i="14"/>
  <c r="Y26" i="14"/>
  <c r="X26" i="14"/>
  <c r="W26" i="14"/>
  <c r="V26" i="14"/>
  <c r="U26" i="14"/>
  <c r="T26" i="14"/>
  <c r="S26" i="14"/>
  <c r="R26" i="14"/>
  <c r="Q26" i="14"/>
  <c r="P26" i="14"/>
  <c r="O26" i="14"/>
  <c r="N26" i="14"/>
  <c r="M26" i="14"/>
  <c r="L26" i="14"/>
  <c r="K26" i="14"/>
  <c r="J26" i="14"/>
  <c r="I26" i="14"/>
  <c r="H26" i="14"/>
  <c r="G26" i="14"/>
  <c r="F26" i="14"/>
  <c r="E26" i="14"/>
  <c r="D26" i="14"/>
  <c r="C26" i="14"/>
  <c r="AG23" i="14"/>
  <c r="AF23" i="14"/>
  <c r="AE23" i="14"/>
  <c r="AD23" i="14"/>
  <c r="AC23" i="14"/>
  <c r="AB23" i="14"/>
  <c r="AA23" i="14"/>
  <c r="Z23" i="14"/>
  <c r="Y23" i="14"/>
  <c r="X23" i="14"/>
  <c r="W23" i="14"/>
  <c r="V23" i="14"/>
  <c r="U23" i="14"/>
  <c r="T23" i="14"/>
  <c r="S23" i="14"/>
  <c r="R23" i="14"/>
  <c r="Q23" i="14"/>
  <c r="P23" i="14"/>
  <c r="O23" i="14"/>
  <c r="N23" i="14"/>
  <c r="M23" i="14"/>
  <c r="L23" i="14"/>
  <c r="K23" i="14"/>
  <c r="J23" i="14"/>
  <c r="I23" i="14"/>
  <c r="H23" i="14"/>
  <c r="G23" i="14"/>
  <c r="F23" i="14"/>
  <c r="E23" i="14"/>
  <c r="D23" i="14"/>
  <c r="C23" i="14"/>
  <c r="AG20" i="14"/>
  <c r="AF20" i="14"/>
  <c r="AE20" i="14"/>
  <c r="AD20" i="14"/>
  <c r="AC20" i="14"/>
  <c r="AB20" i="14"/>
  <c r="AA20" i="14"/>
  <c r="Z20" i="14"/>
  <c r="Y20" i="14"/>
  <c r="X20" i="14"/>
  <c r="W20" i="14"/>
  <c r="V20" i="14"/>
  <c r="U20" i="14"/>
  <c r="T20" i="14"/>
  <c r="S20" i="14"/>
  <c r="R20" i="14"/>
  <c r="Q20" i="14"/>
  <c r="P20" i="14"/>
  <c r="O20" i="14"/>
  <c r="N20" i="14"/>
  <c r="M20" i="14"/>
  <c r="L20" i="14"/>
  <c r="K20" i="14"/>
  <c r="J20" i="14"/>
  <c r="I20" i="14"/>
  <c r="H20" i="14"/>
  <c r="G20" i="14"/>
  <c r="F20" i="14"/>
  <c r="E20" i="14"/>
  <c r="D20" i="14"/>
  <c r="C20" i="14"/>
  <c r="AG17" i="14"/>
  <c r="AF17" i="14"/>
  <c r="AE17" i="14"/>
  <c r="AD17" i="14"/>
  <c r="AC17" i="14"/>
  <c r="AB17" i="14"/>
  <c r="AA17" i="14"/>
  <c r="Z17" i="14"/>
  <c r="Y17" i="14"/>
  <c r="X17" i="14"/>
  <c r="W17" i="14"/>
  <c r="V17" i="14"/>
  <c r="U17" i="14"/>
  <c r="T17" i="14"/>
  <c r="S17" i="14"/>
  <c r="R17" i="14"/>
  <c r="Q17" i="14"/>
  <c r="P17" i="14"/>
  <c r="O17" i="14"/>
  <c r="N17" i="14"/>
  <c r="M17" i="14"/>
  <c r="L17" i="14"/>
  <c r="K17" i="14"/>
  <c r="J17" i="14"/>
  <c r="I17" i="14"/>
  <c r="H17" i="14"/>
  <c r="G17" i="14"/>
  <c r="F17" i="14"/>
  <c r="E17" i="14"/>
  <c r="D17" i="14"/>
  <c r="C17" i="14"/>
  <c r="AG14" i="14"/>
  <c r="AF14" i="14"/>
  <c r="AE14" i="14"/>
  <c r="AD14" i="14"/>
  <c r="AC14" i="14"/>
  <c r="AB14" i="14"/>
  <c r="AA14" i="14"/>
  <c r="Z14" i="14"/>
  <c r="Y14" i="14"/>
  <c r="X14" i="14"/>
  <c r="W14" i="14"/>
  <c r="V14" i="14"/>
  <c r="U14" i="14"/>
  <c r="T14" i="14"/>
  <c r="S14" i="14"/>
  <c r="R14" i="14"/>
  <c r="Q14" i="14"/>
  <c r="P14" i="14"/>
  <c r="O14" i="14"/>
  <c r="N14" i="14"/>
  <c r="M14" i="14"/>
  <c r="L14" i="14"/>
  <c r="K14" i="14"/>
  <c r="J14" i="14"/>
  <c r="I14" i="14"/>
  <c r="H14" i="14"/>
  <c r="G14" i="14"/>
  <c r="F14" i="14"/>
  <c r="E14" i="14"/>
  <c r="D14" i="14"/>
  <c r="C14" i="14"/>
  <c r="AG11" i="14"/>
  <c r="AF11" i="14"/>
  <c r="AE11" i="14"/>
  <c r="AD11" i="14"/>
  <c r="AC11" i="14"/>
  <c r="AB11" i="14"/>
  <c r="AA11" i="14"/>
  <c r="Z11" i="14"/>
  <c r="Y11" i="14"/>
  <c r="X11" i="14"/>
  <c r="W11" i="14"/>
  <c r="V11" i="14"/>
  <c r="U11" i="14"/>
  <c r="T11" i="14"/>
  <c r="S11" i="14"/>
  <c r="R11" i="14"/>
  <c r="Q11" i="14"/>
  <c r="P11" i="14"/>
  <c r="O11" i="14"/>
  <c r="N11" i="14"/>
  <c r="M11" i="14"/>
  <c r="L11" i="14"/>
  <c r="K11" i="14"/>
  <c r="J11" i="14"/>
  <c r="I11" i="14"/>
  <c r="H11" i="14"/>
  <c r="G11" i="14"/>
  <c r="F11" i="14"/>
  <c r="E11" i="14"/>
  <c r="D11" i="14"/>
  <c r="C11" i="14"/>
  <c r="AG8" i="14"/>
  <c r="AF8" i="14"/>
  <c r="AE8" i="14"/>
  <c r="AD8" i="14"/>
  <c r="AC8" i="14"/>
  <c r="AB8" i="14"/>
  <c r="AA8" i="14"/>
  <c r="Z8" i="14"/>
  <c r="Y8" i="14"/>
  <c r="X8" i="14"/>
  <c r="W8" i="14"/>
  <c r="V8" i="14"/>
  <c r="U8" i="14"/>
  <c r="T8" i="14"/>
  <c r="S8" i="14"/>
  <c r="R8" i="14"/>
  <c r="Q8" i="14"/>
  <c r="P8" i="14"/>
  <c r="O8" i="14"/>
  <c r="N8" i="14"/>
  <c r="M8" i="14"/>
  <c r="L8" i="14"/>
  <c r="K8" i="14"/>
  <c r="J8" i="14"/>
  <c r="I8" i="14"/>
  <c r="H8" i="14"/>
  <c r="G8" i="14"/>
  <c r="F8" i="14"/>
  <c r="E8" i="14"/>
  <c r="D8" i="14"/>
  <c r="C8" i="14"/>
  <c r="AH8" i="14" s="1"/>
  <c r="O4" i="2" s="1"/>
  <c r="AG5" i="14"/>
  <c r="AF5" i="14"/>
  <c r="AE5" i="14"/>
  <c r="AD5" i="14"/>
  <c r="AC5" i="14"/>
  <c r="AB5" i="14"/>
  <c r="AA5" i="14"/>
  <c r="Z5" i="14"/>
  <c r="Y5" i="14"/>
  <c r="X5" i="14"/>
  <c r="W5" i="14"/>
  <c r="V5" i="14"/>
  <c r="U5" i="14"/>
  <c r="T5" i="14"/>
  <c r="S5" i="14"/>
  <c r="R5" i="14"/>
  <c r="Q5" i="14"/>
  <c r="P5" i="14"/>
  <c r="O5" i="14"/>
  <c r="N5" i="14"/>
  <c r="M5" i="14"/>
  <c r="L5" i="14"/>
  <c r="K5" i="14"/>
  <c r="J5" i="14"/>
  <c r="I5" i="14"/>
  <c r="H5" i="14"/>
  <c r="G5" i="14"/>
  <c r="F5" i="14"/>
  <c r="E5" i="14"/>
  <c r="D5" i="14"/>
  <c r="C5" i="14"/>
  <c r="A75" i="20" l="1"/>
  <c r="A78" i="20"/>
  <c r="AH23" i="14"/>
  <c r="O9" i="2" s="1"/>
  <c r="AH32" i="14"/>
  <c r="O12" i="2" s="1"/>
  <c r="AH56" i="14"/>
  <c r="O20" i="2" s="1"/>
  <c r="AH14" i="14"/>
  <c r="O6" i="2" s="1"/>
  <c r="AH62" i="14"/>
  <c r="O22" i="2" s="1"/>
  <c r="AH53" i="14"/>
  <c r="O19" i="2" s="1"/>
  <c r="AH71" i="14"/>
  <c r="O25" i="2" s="1"/>
  <c r="AE5" i="15"/>
  <c r="N3" i="2" s="1"/>
  <c r="AE8" i="15"/>
  <c r="N4" i="2" s="1"/>
  <c r="AE14" i="15"/>
  <c r="N6" i="2" s="1"/>
  <c r="AE17" i="15"/>
  <c r="N7" i="2" s="1"/>
  <c r="AE20" i="15"/>
  <c r="N8" i="2" s="1"/>
  <c r="AE26" i="15"/>
  <c r="N10" i="2" s="1"/>
  <c r="AE32" i="15"/>
  <c r="N12" i="2" s="1"/>
  <c r="AE35" i="15"/>
  <c r="N13" i="2" s="1"/>
  <c r="AE38" i="15"/>
  <c r="N14" i="2" s="1"/>
  <c r="AE44" i="15"/>
  <c r="N16" i="2" s="1"/>
  <c r="AE47" i="15"/>
  <c r="N17" i="2" s="1"/>
  <c r="AE50" i="15"/>
  <c r="N18" i="2" s="1"/>
  <c r="AE56" i="15"/>
  <c r="N20" i="2" s="1"/>
  <c r="AE59" i="15"/>
  <c r="N21" i="2" s="1"/>
  <c r="AE62" i="15"/>
  <c r="N22" i="2" s="1"/>
  <c r="AE68" i="15"/>
  <c r="N24" i="2" s="1"/>
  <c r="AE71" i="15"/>
  <c r="N25" i="2" s="1"/>
  <c r="AE74" i="15"/>
  <c r="N26" i="2" s="1"/>
  <c r="AE11" i="15"/>
  <c r="N5" i="2" s="1"/>
  <c r="AE23" i="15"/>
  <c r="N9" i="2" s="1"/>
  <c r="AE29" i="15"/>
  <c r="N11" i="2" s="1"/>
  <c r="AE41" i="15"/>
  <c r="N15" i="2" s="1"/>
  <c r="AE53" i="15"/>
  <c r="N19" i="2" s="1"/>
  <c r="AE65" i="15"/>
  <c r="N23" i="2" s="1"/>
  <c r="AH74" i="14"/>
  <c r="O26" i="2" s="1"/>
  <c r="AH68" i="14"/>
  <c r="O24" i="2" s="1"/>
  <c r="AH65" i="14"/>
  <c r="O23" i="2" s="1"/>
  <c r="AH59" i="14"/>
  <c r="O21" i="2" s="1"/>
  <c r="AH50" i="14"/>
  <c r="O18" i="2" s="1"/>
  <c r="AH47" i="14"/>
  <c r="O17" i="2" s="1"/>
  <c r="AH44" i="14"/>
  <c r="O16" i="2" s="1"/>
  <c r="AH41" i="14"/>
  <c r="O15" i="2" s="1"/>
  <c r="AH38" i="14"/>
  <c r="O14" i="2" s="1"/>
  <c r="AH35" i="14"/>
  <c r="O13" i="2" s="1"/>
  <c r="AH29" i="14"/>
  <c r="O11" i="2" s="1"/>
  <c r="AH26" i="14"/>
  <c r="O10" i="2" s="1"/>
  <c r="AH20" i="14"/>
  <c r="O8" i="2" s="1"/>
  <c r="AH17" i="14"/>
  <c r="O7" i="2" s="1"/>
  <c r="AH11" i="14"/>
  <c r="O5" i="2" s="1"/>
  <c r="AH5" i="14"/>
  <c r="O3" i="2" s="1"/>
  <c r="N1" i="2" l="1"/>
  <c r="O1" i="2"/>
  <c r="Z62" i="7"/>
  <c r="AG74" i="7"/>
  <c r="AF74" i="7"/>
  <c r="AE74" i="7"/>
  <c r="AD74" i="7"/>
  <c r="AC74" i="7"/>
  <c r="AB74" i="7"/>
  <c r="AA74" i="7"/>
  <c r="Z74" i="7"/>
  <c r="Y74" i="7"/>
  <c r="X74" i="7"/>
  <c r="W74" i="7"/>
  <c r="V74" i="7"/>
  <c r="U74" i="7"/>
  <c r="T74" i="7"/>
  <c r="S74" i="7"/>
  <c r="R74" i="7"/>
  <c r="Q74" i="7"/>
  <c r="P74" i="7"/>
  <c r="O74" i="7"/>
  <c r="N74" i="7"/>
  <c r="M74" i="7"/>
  <c r="L74" i="7"/>
  <c r="K74" i="7"/>
  <c r="J74" i="7"/>
  <c r="I74" i="7"/>
  <c r="H74" i="7"/>
  <c r="G74" i="7"/>
  <c r="F74" i="7"/>
  <c r="E74" i="7"/>
  <c r="D74" i="7"/>
  <c r="C74" i="7"/>
  <c r="AH73" i="7"/>
  <c r="AH72" i="7"/>
  <c r="AG71" i="7"/>
  <c r="AF71" i="7"/>
  <c r="AE71" i="7"/>
  <c r="AD71" i="7"/>
  <c r="AC71" i="7"/>
  <c r="AB71" i="7"/>
  <c r="AA71" i="7"/>
  <c r="Z71" i="7"/>
  <c r="Y71" i="7"/>
  <c r="X71" i="7"/>
  <c r="W71" i="7"/>
  <c r="V71" i="7"/>
  <c r="U71" i="7"/>
  <c r="T71" i="7"/>
  <c r="S71" i="7"/>
  <c r="R71" i="7"/>
  <c r="Q71" i="7"/>
  <c r="P71" i="7"/>
  <c r="O71" i="7"/>
  <c r="N71" i="7"/>
  <c r="M71" i="7"/>
  <c r="L71" i="7"/>
  <c r="K71" i="7"/>
  <c r="J71" i="7"/>
  <c r="I71" i="7"/>
  <c r="H71" i="7"/>
  <c r="G71" i="7"/>
  <c r="F71" i="7"/>
  <c r="E71" i="7"/>
  <c r="D71" i="7"/>
  <c r="C71" i="7"/>
  <c r="AH70" i="7"/>
  <c r="AH69" i="7"/>
  <c r="AG68" i="7"/>
  <c r="AF68" i="7"/>
  <c r="AE68" i="7"/>
  <c r="AD68" i="7"/>
  <c r="AC68" i="7"/>
  <c r="AB68" i="7"/>
  <c r="AA68" i="7"/>
  <c r="Z68" i="7"/>
  <c r="Y68" i="7"/>
  <c r="X68" i="7"/>
  <c r="W68" i="7"/>
  <c r="V68" i="7"/>
  <c r="U68" i="7"/>
  <c r="T68" i="7"/>
  <c r="S68" i="7"/>
  <c r="R68" i="7"/>
  <c r="Q68" i="7"/>
  <c r="P68" i="7"/>
  <c r="O68" i="7"/>
  <c r="N68" i="7"/>
  <c r="M68" i="7"/>
  <c r="L68" i="7"/>
  <c r="K68" i="7"/>
  <c r="J68" i="7"/>
  <c r="I68" i="7"/>
  <c r="H68" i="7"/>
  <c r="G68" i="7"/>
  <c r="F68" i="7"/>
  <c r="E68" i="7"/>
  <c r="D68" i="7"/>
  <c r="C68" i="7"/>
  <c r="AH67" i="7"/>
  <c r="AH66" i="7"/>
  <c r="AG65" i="7"/>
  <c r="AF65" i="7"/>
  <c r="AE65" i="7"/>
  <c r="AD65" i="7"/>
  <c r="AC65" i="7"/>
  <c r="AB65" i="7"/>
  <c r="AA65" i="7"/>
  <c r="Z65" i="7"/>
  <c r="Y65" i="7"/>
  <c r="X65" i="7"/>
  <c r="W65" i="7"/>
  <c r="V65" i="7"/>
  <c r="U65" i="7"/>
  <c r="T65" i="7"/>
  <c r="S65" i="7"/>
  <c r="R65" i="7"/>
  <c r="Q65" i="7"/>
  <c r="P65" i="7"/>
  <c r="O65" i="7"/>
  <c r="N65" i="7"/>
  <c r="M65" i="7"/>
  <c r="L65" i="7"/>
  <c r="K65" i="7"/>
  <c r="J65" i="7"/>
  <c r="I65" i="7"/>
  <c r="H65" i="7"/>
  <c r="G65" i="7"/>
  <c r="F65" i="7"/>
  <c r="E65" i="7"/>
  <c r="D65" i="7"/>
  <c r="C65" i="7"/>
  <c r="AH64" i="7"/>
  <c r="AH63" i="7"/>
  <c r="AG62" i="7"/>
  <c r="AF62" i="7"/>
  <c r="AE62" i="7"/>
  <c r="AD62" i="7"/>
  <c r="AC62" i="7"/>
  <c r="AB62" i="7"/>
  <c r="AA62" i="7"/>
  <c r="Y62" i="7"/>
  <c r="X62" i="7"/>
  <c r="W62" i="7"/>
  <c r="V62" i="7"/>
  <c r="U62" i="7"/>
  <c r="T62" i="7"/>
  <c r="S62" i="7"/>
  <c r="R62" i="7"/>
  <c r="Q62" i="7"/>
  <c r="P62" i="7"/>
  <c r="O62" i="7"/>
  <c r="N62" i="7"/>
  <c r="M62" i="7"/>
  <c r="L62" i="7"/>
  <c r="K62" i="7"/>
  <c r="J62" i="7"/>
  <c r="I62" i="7"/>
  <c r="H62" i="7"/>
  <c r="G62" i="7"/>
  <c r="F62" i="7"/>
  <c r="E62" i="7"/>
  <c r="D62" i="7"/>
  <c r="C62" i="7"/>
  <c r="AH61" i="7"/>
  <c r="AH60" i="7"/>
  <c r="Y50" i="7"/>
  <c r="V41" i="7"/>
  <c r="P50" i="7"/>
  <c r="P53" i="7"/>
  <c r="P41" i="7"/>
  <c r="P35" i="7"/>
  <c r="H50" i="7"/>
  <c r="H5" i="7"/>
  <c r="AH71" i="7" l="1"/>
  <c r="M25" i="2" s="1"/>
  <c r="AH74" i="7"/>
  <c r="M26" i="2" s="1"/>
  <c r="AH68" i="7"/>
  <c r="M24" i="2" s="1"/>
  <c r="AH65" i="7"/>
  <c r="M23" i="2" s="1"/>
  <c r="AH62" i="7"/>
  <c r="M22" i="2" s="1"/>
  <c r="D35" i="7"/>
  <c r="A63" i="20" l="1"/>
  <c r="A66" i="20"/>
  <c r="A72" i="20"/>
  <c r="A60" i="20"/>
  <c r="A69" i="20"/>
  <c r="L21" i="2"/>
  <c r="L20" i="2"/>
  <c r="L19" i="2"/>
  <c r="L18" i="2"/>
  <c r="L17" i="2"/>
  <c r="L16" i="2"/>
  <c r="L15" i="2"/>
  <c r="L14" i="2"/>
  <c r="L13" i="2"/>
  <c r="L12" i="2"/>
  <c r="L11" i="2"/>
  <c r="L10" i="2"/>
  <c r="L8" i="2"/>
  <c r="L7" i="2"/>
  <c r="L6" i="2"/>
  <c r="L5" i="2"/>
  <c r="L4" i="2"/>
  <c r="L3" i="2"/>
  <c r="AG59" i="10"/>
  <c r="AF59" i="10"/>
  <c r="AE59" i="10"/>
  <c r="AD59" i="10"/>
  <c r="AC59" i="10"/>
  <c r="AB59" i="10"/>
  <c r="AA59" i="10"/>
  <c r="Z59" i="10"/>
  <c r="Y59" i="10"/>
  <c r="X59" i="10"/>
  <c r="W59" i="10"/>
  <c r="V59" i="10"/>
  <c r="U59" i="10"/>
  <c r="T59" i="10"/>
  <c r="S59" i="10"/>
  <c r="R59" i="10"/>
  <c r="Q59" i="10"/>
  <c r="P59" i="10"/>
  <c r="O59" i="10"/>
  <c r="N59" i="10"/>
  <c r="M59" i="10"/>
  <c r="L59" i="10"/>
  <c r="K59" i="10"/>
  <c r="J59" i="10"/>
  <c r="I59" i="10"/>
  <c r="H59" i="10"/>
  <c r="G59" i="10"/>
  <c r="F59" i="10"/>
  <c r="E59" i="10"/>
  <c r="D59" i="10"/>
  <c r="C59" i="10"/>
  <c r="AH59" i="10" s="1"/>
  <c r="AH58" i="10"/>
  <c r="AH57" i="10"/>
  <c r="AG56" i="10"/>
  <c r="AF56" i="10"/>
  <c r="AE56" i="10"/>
  <c r="AD56" i="10"/>
  <c r="AC56" i="10"/>
  <c r="AB56" i="10"/>
  <c r="AA56" i="10"/>
  <c r="Z56" i="10"/>
  <c r="Y56" i="10"/>
  <c r="X56" i="10"/>
  <c r="W56" i="10"/>
  <c r="V56" i="10"/>
  <c r="U56" i="10"/>
  <c r="T56" i="10"/>
  <c r="S56" i="10"/>
  <c r="R56" i="10"/>
  <c r="Q56" i="10"/>
  <c r="P56" i="10"/>
  <c r="O56" i="10"/>
  <c r="N56" i="10"/>
  <c r="M56" i="10"/>
  <c r="L56" i="10"/>
  <c r="K56" i="10"/>
  <c r="J56" i="10"/>
  <c r="I56" i="10"/>
  <c r="H56" i="10"/>
  <c r="G56" i="10"/>
  <c r="F56" i="10"/>
  <c r="AH56" i="10" s="1"/>
  <c r="E56" i="10"/>
  <c r="D56" i="10"/>
  <c r="C56" i="10"/>
  <c r="AH55" i="10"/>
  <c r="AH54" i="10"/>
  <c r="AG53" i="10"/>
  <c r="AF53" i="10"/>
  <c r="AE53" i="10"/>
  <c r="AD53" i="10"/>
  <c r="AC53" i="10"/>
  <c r="AB53" i="10"/>
  <c r="AA53" i="10"/>
  <c r="Z53" i="10"/>
  <c r="Y53" i="10"/>
  <c r="X53" i="10"/>
  <c r="W53" i="10"/>
  <c r="V53" i="10"/>
  <c r="U53" i="10"/>
  <c r="T53" i="10"/>
  <c r="S53" i="10"/>
  <c r="R53" i="10"/>
  <c r="Q53" i="10"/>
  <c r="P53" i="10"/>
  <c r="O53" i="10"/>
  <c r="N53" i="10"/>
  <c r="M53" i="10"/>
  <c r="L53" i="10"/>
  <c r="K53" i="10"/>
  <c r="J53" i="10"/>
  <c r="I53" i="10"/>
  <c r="H53" i="10"/>
  <c r="G53" i="10"/>
  <c r="F53" i="10"/>
  <c r="E53" i="10"/>
  <c r="AH53" i="10" s="1"/>
  <c r="D53" i="10"/>
  <c r="C53" i="10"/>
  <c r="AH52" i="10"/>
  <c r="AH51" i="10"/>
  <c r="AG50" i="10"/>
  <c r="AF50" i="10"/>
  <c r="AE50" i="10"/>
  <c r="AD50" i="10"/>
  <c r="AC50" i="10"/>
  <c r="AB50" i="10"/>
  <c r="AA50" i="10"/>
  <c r="Z50" i="10"/>
  <c r="Y50" i="10"/>
  <c r="X50" i="10"/>
  <c r="W50" i="10"/>
  <c r="V50" i="10"/>
  <c r="U50" i="10"/>
  <c r="T50" i="10"/>
  <c r="S50" i="10"/>
  <c r="R50" i="10"/>
  <c r="Q50" i="10"/>
  <c r="P50" i="10"/>
  <c r="O50" i="10"/>
  <c r="N50" i="10"/>
  <c r="M50" i="10"/>
  <c r="L50" i="10"/>
  <c r="K50" i="10"/>
  <c r="J50" i="10"/>
  <c r="I50" i="10"/>
  <c r="H50" i="10"/>
  <c r="G50" i="10"/>
  <c r="F50" i="10"/>
  <c r="E50" i="10"/>
  <c r="D50" i="10"/>
  <c r="C50" i="10"/>
  <c r="AH50" i="10" s="1"/>
  <c r="AH49" i="10"/>
  <c r="AH48" i="10"/>
  <c r="AG47" i="10"/>
  <c r="AF47" i="10"/>
  <c r="AE47" i="10"/>
  <c r="AD47" i="10"/>
  <c r="AC47" i="10"/>
  <c r="AB47" i="10"/>
  <c r="AA47" i="10"/>
  <c r="Z47" i="10"/>
  <c r="Y47" i="10"/>
  <c r="X47" i="10"/>
  <c r="W47" i="10"/>
  <c r="V47" i="10"/>
  <c r="U47" i="10"/>
  <c r="T47" i="10"/>
  <c r="S47" i="10"/>
  <c r="R47" i="10"/>
  <c r="Q47" i="10"/>
  <c r="P47" i="10"/>
  <c r="O47" i="10"/>
  <c r="N47" i="10"/>
  <c r="M47" i="10"/>
  <c r="L47" i="10"/>
  <c r="K47" i="10"/>
  <c r="J47" i="10"/>
  <c r="I47" i="10"/>
  <c r="H47" i="10"/>
  <c r="G47" i="10"/>
  <c r="F47" i="10"/>
  <c r="E47" i="10"/>
  <c r="D47" i="10"/>
  <c r="C47" i="10"/>
  <c r="AH47" i="10" s="1"/>
  <c r="AH46" i="10"/>
  <c r="AH45" i="10"/>
  <c r="AG44" i="10"/>
  <c r="AF44" i="10"/>
  <c r="AE44" i="10"/>
  <c r="AD44" i="10"/>
  <c r="AC44" i="10"/>
  <c r="AB44" i="10"/>
  <c r="AA44" i="10"/>
  <c r="Z44" i="10"/>
  <c r="Y44" i="10"/>
  <c r="X44" i="10"/>
  <c r="W44" i="10"/>
  <c r="V44" i="10"/>
  <c r="U44" i="10"/>
  <c r="T44" i="10"/>
  <c r="S44" i="10"/>
  <c r="R44" i="10"/>
  <c r="Q44" i="10"/>
  <c r="P44" i="10"/>
  <c r="O44" i="10"/>
  <c r="N44" i="10"/>
  <c r="M44" i="10"/>
  <c r="L44" i="10"/>
  <c r="K44" i="10"/>
  <c r="J44" i="10"/>
  <c r="I44" i="10"/>
  <c r="H44" i="10"/>
  <c r="G44" i="10"/>
  <c r="F44" i="10"/>
  <c r="AH44" i="10" s="1"/>
  <c r="E44" i="10"/>
  <c r="D44" i="10"/>
  <c r="C44" i="10"/>
  <c r="AH43" i="10"/>
  <c r="AH42" i="10"/>
  <c r="AG41" i="10"/>
  <c r="AF41" i="10"/>
  <c r="AE41" i="10"/>
  <c r="AD41" i="10"/>
  <c r="AC41" i="10"/>
  <c r="AB41" i="10"/>
  <c r="AA41" i="10"/>
  <c r="Z41" i="10"/>
  <c r="Y41" i="10"/>
  <c r="X41" i="10"/>
  <c r="W41" i="10"/>
  <c r="V41" i="10"/>
  <c r="U41" i="10"/>
  <c r="T41" i="10"/>
  <c r="S41" i="10"/>
  <c r="R41" i="10"/>
  <c r="Q41" i="10"/>
  <c r="P41" i="10"/>
  <c r="O41" i="10"/>
  <c r="N41" i="10"/>
  <c r="M41" i="10"/>
  <c r="L41" i="10"/>
  <c r="K41" i="10"/>
  <c r="J41" i="10"/>
  <c r="I41" i="10"/>
  <c r="H41" i="10"/>
  <c r="G41" i="10"/>
  <c r="F41" i="10"/>
  <c r="E41" i="10"/>
  <c r="AH41" i="10" s="1"/>
  <c r="D41" i="10"/>
  <c r="C41" i="10"/>
  <c r="AH40" i="10"/>
  <c r="AH39" i="10"/>
  <c r="AG38" i="10"/>
  <c r="AF38" i="10"/>
  <c r="AE38" i="10"/>
  <c r="AD38" i="10"/>
  <c r="AC38" i="10"/>
  <c r="AB38" i="10"/>
  <c r="AA38" i="10"/>
  <c r="Z38" i="10"/>
  <c r="Y38" i="10"/>
  <c r="X38" i="10"/>
  <c r="W38" i="10"/>
  <c r="V38" i="10"/>
  <c r="U38" i="10"/>
  <c r="T38" i="10"/>
  <c r="S38" i="10"/>
  <c r="R38" i="10"/>
  <c r="Q38" i="10"/>
  <c r="P38" i="10"/>
  <c r="O38" i="10"/>
  <c r="N38" i="10"/>
  <c r="M38" i="10"/>
  <c r="L38" i="10"/>
  <c r="K38" i="10"/>
  <c r="J38" i="10"/>
  <c r="I38" i="10"/>
  <c r="H38" i="10"/>
  <c r="G38" i="10"/>
  <c r="F38" i="10"/>
  <c r="E38" i="10"/>
  <c r="D38" i="10"/>
  <c r="C38" i="10"/>
  <c r="AH38" i="10" s="1"/>
  <c r="AH37" i="10"/>
  <c r="AH36" i="10"/>
  <c r="AG35" i="10"/>
  <c r="AF35" i="10"/>
  <c r="AE35" i="10"/>
  <c r="AD35" i="10"/>
  <c r="AC35" i="10"/>
  <c r="AB35" i="10"/>
  <c r="AA35" i="10"/>
  <c r="Z35" i="10"/>
  <c r="Y35" i="10"/>
  <c r="X35" i="10"/>
  <c r="W35" i="10"/>
  <c r="V35" i="10"/>
  <c r="U35" i="10"/>
  <c r="T35" i="10"/>
  <c r="S35" i="10"/>
  <c r="R35" i="10"/>
  <c r="Q35" i="10"/>
  <c r="P35" i="10"/>
  <c r="O35" i="10"/>
  <c r="N35" i="10"/>
  <c r="M35" i="10"/>
  <c r="L35" i="10"/>
  <c r="K35" i="10"/>
  <c r="J35" i="10"/>
  <c r="I35" i="10"/>
  <c r="H35" i="10"/>
  <c r="G35" i="10"/>
  <c r="F35" i="10"/>
  <c r="E35" i="10"/>
  <c r="D35" i="10"/>
  <c r="C35" i="10"/>
  <c r="AH35" i="10" s="1"/>
  <c r="AH34" i="10"/>
  <c r="AH33" i="10"/>
  <c r="AG32" i="10"/>
  <c r="AF32" i="10"/>
  <c r="AE32" i="10"/>
  <c r="AD32" i="10"/>
  <c r="AC32" i="10"/>
  <c r="AB32" i="10"/>
  <c r="AA32" i="10"/>
  <c r="Z32" i="10"/>
  <c r="Y32" i="10"/>
  <c r="X32" i="10"/>
  <c r="W32" i="10"/>
  <c r="V32" i="10"/>
  <c r="U32" i="10"/>
  <c r="T32" i="10"/>
  <c r="S32" i="10"/>
  <c r="R32" i="10"/>
  <c r="Q32" i="10"/>
  <c r="P32" i="10"/>
  <c r="O32" i="10"/>
  <c r="N32" i="10"/>
  <c r="M32" i="10"/>
  <c r="L32" i="10"/>
  <c r="K32" i="10"/>
  <c r="J32" i="10"/>
  <c r="I32" i="10"/>
  <c r="H32" i="10"/>
  <c r="G32" i="10"/>
  <c r="F32" i="10"/>
  <c r="AH32" i="10" s="1"/>
  <c r="E32" i="10"/>
  <c r="D32" i="10"/>
  <c r="C32" i="10"/>
  <c r="AH31" i="10"/>
  <c r="AH30" i="10"/>
  <c r="AG29" i="10"/>
  <c r="AF29" i="10"/>
  <c r="AE29" i="10"/>
  <c r="AD29" i="10"/>
  <c r="AC29" i="10"/>
  <c r="AB29" i="10"/>
  <c r="AA29" i="10"/>
  <c r="Z29" i="10"/>
  <c r="Y29" i="10"/>
  <c r="X29" i="10"/>
  <c r="W29" i="10"/>
  <c r="V29" i="10"/>
  <c r="U29" i="10"/>
  <c r="T29" i="10"/>
  <c r="S29" i="10"/>
  <c r="R29" i="10"/>
  <c r="Q29" i="10"/>
  <c r="P29" i="10"/>
  <c r="O29" i="10"/>
  <c r="N29" i="10"/>
  <c r="M29" i="10"/>
  <c r="L29" i="10"/>
  <c r="K29" i="10"/>
  <c r="J29" i="10"/>
  <c r="I29" i="10"/>
  <c r="H29" i="10"/>
  <c r="G29" i="10"/>
  <c r="F29" i="10"/>
  <c r="E29" i="10"/>
  <c r="AH29" i="10" s="1"/>
  <c r="D29" i="10"/>
  <c r="C29" i="10"/>
  <c r="AH28" i="10"/>
  <c r="AH27" i="10"/>
  <c r="AG26" i="10"/>
  <c r="AF26" i="10"/>
  <c r="AE26" i="10"/>
  <c r="AD26" i="10"/>
  <c r="AC26" i="10"/>
  <c r="AB26" i="10"/>
  <c r="AA26" i="10"/>
  <c r="Z26" i="10"/>
  <c r="Y26" i="10"/>
  <c r="X26" i="10"/>
  <c r="W26" i="10"/>
  <c r="V26" i="10"/>
  <c r="U26" i="10"/>
  <c r="T26" i="10"/>
  <c r="S26" i="10"/>
  <c r="R26" i="10"/>
  <c r="Q26" i="10"/>
  <c r="P26" i="10"/>
  <c r="O26" i="10"/>
  <c r="N26" i="10"/>
  <c r="M26" i="10"/>
  <c r="L26" i="10"/>
  <c r="K26" i="10"/>
  <c r="J26" i="10"/>
  <c r="I26" i="10"/>
  <c r="H26" i="10"/>
  <c r="G26" i="10"/>
  <c r="F26" i="10"/>
  <c r="E26" i="10"/>
  <c r="D26" i="10"/>
  <c r="C26" i="10"/>
  <c r="AH26" i="10" s="1"/>
  <c r="AH25" i="10"/>
  <c r="AH24" i="10"/>
  <c r="AG23" i="10"/>
  <c r="AF23" i="10"/>
  <c r="AE23" i="10"/>
  <c r="AD23" i="10"/>
  <c r="AC23" i="10"/>
  <c r="AB23" i="10"/>
  <c r="AA23" i="10"/>
  <c r="Z23" i="10"/>
  <c r="Y23" i="10"/>
  <c r="X23" i="10"/>
  <c r="W23" i="10"/>
  <c r="V23" i="10"/>
  <c r="U23" i="10"/>
  <c r="T23" i="10"/>
  <c r="S23" i="10"/>
  <c r="R23" i="10"/>
  <c r="Q23" i="10"/>
  <c r="P23" i="10"/>
  <c r="O23" i="10"/>
  <c r="N23" i="10"/>
  <c r="M23" i="10"/>
  <c r="L23" i="10"/>
  <c r="K23" i="10"/>
  <c r="J23" i="10"/>
  <c r="I23" i="10"/>
  <c r="H23" i="10"/>
  <c r="G23" i="10"/>
  <c r="F23" i="10"/>
  <c r="E23" i="10"/>
  <c r="D23" i="10"/>
  <c r="C23" i="10"/>
  <c r="AH23" i="10" s="1"/>
  <c r="AH22" i="10"/>
  <c r="AH21" i="10"/>
  <c r="AG20" i="10"/>
  <c r="AF20" i="10"/>
  <c r="AE20" i="10"/>
  <c r="AD20" i="10"/>
  <c r="AC20" i="10"/>
  <c r="AB20" i="10"/>
  <c r="AA20" i="10"/>
  <c r="Z20" i="10"/>
  <c r="Y20" i="10"/>
  <c r="X20" i="10"/>
  <c r="W20" i="10"/>
  <c r="V20" i="10"/>
  <c r="U20" i="10"/>
  <c r="T20" i="10"/>
  <c r="S20" i="10"/>
  <c r="R20" i="10"/>
  <c r="Q20" i="10"/>
  <c r="P20" i="10"/>
  <c r="O20" i="10"/>
  <c r="N20" i="10"/>
  <c r="M20" i="10"/>
  <c r="L20" i="10"/>
  <c r="K20" i="10"/>
  <c r="J20" i="10"/>
  <c r="I20" i="10"/>
  <c r="H20" i="10"/>
  <c r="G20" i="10"/>
  <c r="F20" i="10"/>
  <c r="AH20" i="10" s="1"/>
  <c r="E20" i="10"/>
  <c r="D20" i="10"/>
  <c r="C20" i="10"/>
  <c r="AH19" i="10"/>
  <c r="AH18" i="10"/>
  <c r="AG17" i="10"/>
  <c r="AF17" i="10"/>
  <c r="AE17" i="10"/>
  <c r="AD17" i="10"/>
  <c r="AC17" i="10"/>
  <c r="AB17" i="10"/>
  <c r="AA17" i="10"/>
  <c r="Z17" i="10"/>
  <c r="Y17" i="10"/>
  <c r="X17" i="10"/>
  <c r="W17" i="10"/>
  <c r="V17" i="10"/>
  <c r="U17" i="10"/>
  <c r="T17" i="10"/>
  <c r="S17" i="10"/>
  <c r="R17" i="10"/>
  <c r="Q17" i="10"/>
  <c r="P17" i="10"/>
  <c r="O17" i="10"/>
  <c r="N17" i="10"/>
  <c r="M17" i="10"/>
  <c r="L17" i="10"/>
  <c r="K17" i="10"/>
  <c r="J17" i="10"/>
  <c r="I17" i="10"/>
  <c r="H17" i="10"/>
  <c r="G17" i="10"/>
  <c r="F17" i="10"/>
  <c r="E17" i="10"/>
  <c r="AH17" i="10" s="1"/>
  <c r="D17" i="10"/>
  <c r="C17" i="10"/>
  <c r="AH16" i="10"/>
  <c r="AH15" i="10"/>
  <c r="AG14" i="10"/>
  <c r="AF14" i="10"/>
  <c r="AE14" i="10"/>
  <c r="AD14" i="10"/>
  <c r="AC14" i="10"/>
  <c r="AB14" i="10"/>
  <c r="AA14" i="10"/>
  <c r="Z14" i="10"/>
  <c r="Y14" i="10"/>
  <c r="X14" i="10"/>
  <c r="W14" i="10"/>
  <c r="V14" i="10"/>
  <c r="U14" i="10"/>
  <c r="T14" i="10"/>
  <c r="S14" i="10"/>
  <c r="R14" i="10"/>
  <c r="Q14" i="10"/>
  <c r="P14" i="10"/>
  <c r="O14" i="10"/>
  <c r="N14" i="10"/>
  <c r="M14" i="10"/>
  <c r="L14" i="10"/>
  <c r="K14" i="10"/>
  <c r="J14" i="10"/>
  <c r="I14" i="10"/>
  <c r="H14" i="10"/>
  <c r="G14" i="10"/>
  <c r="F14" i="10"/>
  <c r="E14" i="10"/>
  <c r="D14" i="10"/>
  <c r="C14" i="10"/>
  <c r="AH14" i="10" s="1"/>
  <c r="AH13" i="10"/>
  <c r="AH12" i="10"/>
  <c r="AG11" i="10"/>
  <c r="AF11" i="10"/>
  <c r="AE11" i="10"/>
  <c r="AD11" i="10"/>
  <c r="AC11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AH11" i="10" s="1"/>
  <c r="AH10" i="10"/>
  <c r="AH9" i="10"/>
  <c r="AG8" i="10"/>
  <c r="AF8" i="10"/>
  <c r="AE8" i="10"/>
  <c r="AD8" i="10"/>
  <c r="AC8" i="10"/>
  <c r="AB8" i="10"/>
  <c r="AA8" i="10"/>
  <c r="Z8" i="10"/>
  <c r="Y8" i="10"/>
  <c r="X8" i="10"/>
  <c r="W8" i="10"/>
  <c r="V8" i="10"/>
  <c r="U8" i="10"/>
  <c r="T8" i="10"/>
  <c r="S8" i="10"/>
  <c r="R8" i="10"/>
  <c r="Q8" i="10"/>
  <c r="P8" i="10"/>
  <c r="O8" i="10"/>
  <c r="N8" i="10"/>
  <c r="M8" i="10"/>
  <c r="L8" i="10"/>
  <c r="K8" i="10"/>
  <c r="J8" i="10"/>
  <c r="I8" i="10"/>
  <c r="H8" i="10"/>
  <c r="G8" i="10"/>
  <c r="F8" i="10"/>
  <c r="AH8" i="10" s="1"/>
  <c r="E8" i="10"/>
  <c r="D8" i="10"/>
  <c r="C8" i="10"/>
  <c r="AH7" i="10"/>
  <c r="AH6" i="10"/>
  <c r="AG5" i="10"/>
  <c r="AF5" i="10"/>
  <c r="AE5" i="10"/>
  <c r="AD5" i="10"/>
  <c r="AC5" i="10"/>
  <c r="AB5" i="10"/>
  <c r="AA5" i="10"/>
  <c r="Z5" i="10"/>
  <c r="Y5" i="10"/>
  <c r="X5" i="10"/>
  <c r="W5" i="10"/>
  <c r="V5" i="10"/>
  <c r="U5" i="10"/>
  <c r="T5" i="10"/>
  <c r="S5" i="10"/>
  <c r="R5" i="10"/>
  <c r="Q5" i="10"/>
  <c r="P5" i="10"/>
  <c r="O5" i="10"/>
  <c r="N5" i="10"/>
  <c r="M5" i="10"/>
  <c r="L5" i="10"/>
  <c r="K5" i="10"/>
  <c r="J5" i="10"/>
  <c r="I5" i="10"/>
  <c r="H5" i="10"/>
  <c r="G5" i="10"/>
  <c r="F5" i="10"/>
  <c r="E5" i="10"/>
  <c r="AH5" i="10" s="1"/>
  <c r="D5" i="10"/>
  <c r="C5" i="10"/>
  <c r="AH4" i="10"/>
  <c r="AH3" i="10"/>
  <c r="U38" i="7"/>
  <c r="J41" i="7" l="1"/>
  <c r="G53" i="7" l="1"/>
  <c r="A44" i="10" l="1"/>
  <c r="AB56" i="9"/>
  <c r="AF59" i="9" l="1"/>
  <c r="AE59" i="9"/>
  <c r="AD59" i="9"/>
  <c r="AC59" i="9"/>
  <c r="AB59" i="9"/>
  <c r="AA59" i="9"/>
  <c r="Z59" i="9"/>
  <c r="Y59" i="9"/>
  <c r="X59" i="9"/>
  <c r="W59" i="9"/>
  <c r="V59" i="9"/>
  <c r="U59" i="9"/>
  <c r="T59" i="9"/>
  <c r="S59" i="9"/>
  <c r="R59" i="9"/>
  <c r="Q59" i="9"/>
  <c r="P59" i="9"/>
  <c r="O59" i="9"/>
  <c r="N59" i="9"/>
  <c r="M59" i="9"/>
  <c r="L59" i="9"/>
  <c r="K59" i="9"/>
  <c r="J59" i="9"/>
  <c r="I59" i="9"/>
  <c r="H59" i="9"/>
  <c r="G59" i="9"/>
  <c r="F59" i="9"/>
  <c r="E59" i="9"/>
  <c r="D59" i="9"/>
  <c r="C59" i="9"/>
  <c r="AG58" i="9"/>
  <c r="AG57" i="9"/>
  <c r="AF56" i="9"/>
  <c r="AE56" i="9"/>
  <c r="AD56" i="9"/>
  <c r="AC56" i="9"/>
  <c r="AA56" i="9"/>
  <c r="Z56" i="9"/>
  <c r="Y56" i="9"/>
  <c r="X56" i="9"/>
  <c r="W56" i="9"/>
  <c r="V56" i="9"/>
  <c r="U56" i="9"/>
  <c r="T56" i="9"/>
  <c r="S56" i="9"/>
  <c r="R56" i="9"/>
  <c r="Q56" i="9"/>
  <c r="P56" i="9"/>
  <c r="O56" i="9"/>
  <c r="N56" i="9"/>
  <c r="M56" i="9"/>
  <c r="L56" i="9"/>
  <c r="K56" i="9"/>
  <c r="J56" i="9"/>
  <c r="I56" i="9"/>
  <c r="H56" i="9"/>
  <c r="G56" i="9"/>
  <c r="F56" i="9"/>
  <c r="E56" i="9"/>
  <c r="D56" i="9"/>
  <c r="C56" i="9"/>
  <c r="AG55" i="9"/>
  <c r="AG54" i="9"/>
  <c r="AF53" i="9"/>
  <c r="AE53" i="9"/>
  <c r="AD53" i="9"/>
  <c r="AC53" i="9"/>
  <c r="AB53" i="9"/>
  <c r="AA53" i="9"/>
  <c r="Z53" i="9"/>
  <c r="Y53" i="9"/>
  <c r="X53" i="9"/>
  <c r="W53" i="9"/>
  <c r="V53" i="9"/>
  <c r="U53" i="9"/>
  <c r="T53" i="9"/>
  <c r="S53" i="9"/>
  <c r="R53" i="9"/>
  <c r="Q53" i="9"/>
  <c r="P53" i="9"/>
  <c r="O53" i="9"/>
  <c r="N53" i="9"/>
  <c r="M53" i="9"/>
  <c r="L53" i="9"/>
  <c r="K53" i="9"/>
  <c r="J53" i="9"/>
  <c r="I53" i="9"/>
  <c r="H53" i="9"/>
  <c r="G53" i="9"/>
  <c r="F53" i="9"/>
  <c r="E53" i="9"/>
  <c r="D53" i="9"/>
  <c r="C53" i="9"/>
  <c r="AG52" i="9"/>
  <c r="AG51" i="9"/>
  <c r="AF50" i="9"/>
  <c r="AE50" i="9"/>
  <c r="AD50" i="9"/>
  <c r="AC50" i="9"/>
  <c r="AB50" i="9"/>
  <c r="AA50" i="9"/>
  <c r="Z50" i="9"/>
  <c r="Y50" i="9"/>
  <c r="X50" i="9"/>
  <c r="W50" i="9"/>
  <c r="V50" i="9"/>
  <c r="U50" i="9"/>
  <c r="T50" i="9"/>
  <c r="S50" i="9"/>
  <c r="R50" i="9"/>
  <c r="Q50" i="9"/>
  <c r="P50" i="9"/>
  <c r="O50" i="9"/>
  <c r="N50" i="9"/>
  <c r="M50" i="9"/>
  <c r="L50" i="9"/>
  <c r="K50" i="9"/>
  <c r="J50" i="9"/>
  <c r="I50" i="9"/>
  <c r="H50" i="9"/>
  <c r="G50" i="9"/>
  <c r="F50" i="9"/>
  <c r="E50" i="9"/>
  <c r="D50" i="9"/>
  <c r="C50" i="9"/>
  <c r="AG49" i="9"/>
  <c r="AG48" i="9"/>
  <c r="AF47" i="9"/>
  <c r="AE47" i="9"/>
  <c r="AD47" i="9"/>
  <c r="AC47" i="9"/>
  <c r="AB47" i="9"/>
  <c r="AA47" i="9"/>
  <c r="Z47" i="9"/>
  <c r="Y47" i="9"/>
  <c r="X47" i="9"/>
  <c r="W47" i="9"/>
  <c r="V47" i="9"/>
  <c r="U47" i="9"/>
  <c r="T47" i="9"/>
  <c r="S47" i="9"/>
  <c r="R47" i="9"/>
  <c r="Q47" i="9"/>
  <c r="P47" i="9"/>
  <c r="O47" i="9"/>
  <c r="N47" i="9"/>
  <c r="M47" i="9"/>
  <c r="L47" i="9"/>
  <c r="K47" i="9"/>
  <c r="J47" i="9"/>
  <c r="I47" i="9"/>
  <c r="H47" i="9"/>
  <c r="G47" i="9"/>
  <c r="F47" i="9"/>
  <c r="E47" i="9"/>
  <c r="D47" i="9"/>
  <c r="C47" i="9"/>
  <c r="AG46" i="9"/>
  <c r="AG45" i="9"/>
  <c r="AF44" i="9"/>
  <c r="AE44" i="9"/>
  <c r="AD44" i="9"/>
  <c r="AC44" i="9"/>
  <c r="AB44" i="9"/>
  <c r="AA44" i="9"/>
  <c r="Z44" i="9"/>
  <c r="Y44" i="9"/>
  <c r="X44" i="9"/>
  <c r="W44" i="9"/>
  <c r="V44" i="9"/>
  <c r="U44" i="9"/>
  <c r="T44" i="9"/>
  <c r="S44" i="9"/>
  <c r="R44" i="9"/>
  <c r="Q44" i="9"/>
  <c r="P44" i="9"/>
  <c r="O44" i="9"/>
  <c r="N44" i="9"/>
  <c r="M44" i="9"/>
  <c r="L44" i="9"/>
  <c r="K44" i="9"/>
  <c r="J44" i="9"/>
  <c r="I44" i="9"/>
  <c r="H44" i="9"/>
  <c r="G44" i="9"/>
  <c r="F44" i="9"/>
  <c r="E44" i="9"/>
  <c r="D44" i="9"/>
  <c r="C44" i="9"/>
  <c r="AG43" i="9"/>
  <c r="AG42" i="9"/>
  <c r="AF41" i="9"/>
  <c r="AE41" i="9"/>
  <c r="AD41" i="9"/>
  <c r="AC41" i="9"/>
  <c r="AB41" i="9"/>
  <c r="AA41" i="9"/>
  <c r="Z41" i="9"/>
  <c r="Y41" i="9"/>
  <c r="X41" i="9"/>
  <c r="W41" i="9"/>
  <c r="V41" i="9"/>
  <c r="U41" i="9"/>
  <c r="T41" i="9"/>
  <c r="S41" i="9"/>
  <c r="R41" i="9"/>
  <c r="Q41" i="9"/>
  <c r="P41" i="9"/>
  <c r="O41" i="9"/>
  <c r="N41" i="9"/>
  <c r="M41" i="9"/>
  <c r="L41" i="9"/>
  <c r="K41" i="9"/>
  <c r="J41" i="9"/>
  <c r="I41" i="9"/>
  <c r="H41" i="9"/>
  <c r="G41" i="9"/>
  <c r="F41" i="9"/>
  <c r="E41" i="9"/>
  <c r="D41" i="9"/>
  <c r="C41" i="9"/>
  <c r="AG40" i="9"/>
  <c r="AG39" i="9"/>
  <c r="AF38" i="9"/>
  <c r="AE38" i="9"/>
  <c r="AD38" i="9"/>
  <c r="AC38" i="9"/>
  <c r="AB38" i="9"/>
  <c r="AA38" i="9"/>
  <c r="Z38" i="9"/>
  <c r="Y38" i="9"/>
  <c r="X38" i="9"/>
  <c r="W38" i="9"/>
  <c r="V38" i="9"/>
  <c r="U38" i="9"/>
  <c r="T38" i="9"/>
  <c r="S38" i="9"/>
  <c r="R38" i="9"/>
  <c r="Q38" i="9"/>
  <c r="P38" i="9"/>
  <c r="O38" i="9"/>
  <c r="N38" i="9"/>
  <c r="M38" i="9"/>
  <c r="L38" i="9"/>
  <c r="K38" i="9"/>
  <c r="J38" i="9"/>
  <c r="I38" i="9"/>
  <c r="H38" i="9"/>
  <c r="G38" i="9"/>
  <c r="F38" i="9"/>
  <c r="E38" i="9"/>
  <c r="D38" i="9"/>
  <c r="C38" i="9"/>
  <c r="AG37" i="9"/>
  <c r="AG36" i="9"/>
  <c r="AF35" i="9"/>
  <c r="AE35" i="9"/>
  <c r="AD35" i="9"/>
  <c r="AC35" i="9"/>
  <c r="AB35" i="9"/>
  <c r="AA35" i="9"/>
  <c r="Z35" i="9"/>
  <c r="Y35" i="9"/>
  <c r="X35" i="9"/>
  <c r="W35" i="9"/>
  <c r="V35" i="9"/>
  <c r="U35" i="9"/>
  <c r="T35" i="9"/>
  <c r="S35" i="9"/>
  <c r="R35" i="9"/>
  <c r="Q35" i="9"/>
  <c r="P35" i="9"/>
  <c r="O35" i="9"/>
  <c r="N35" i="9"/>
  <c r="M35" i="9"/>
  <c r="L35" i="9"/>
  <c r="K35" i="9"/>
  <c r="J35" i="9"/>
  <c r="I35" i="9"/>
  <c r="H35" i="9"/>
  <c r="G35" i="9"/>
  <c r="F35" i="9"/>
  <c r="E35" i="9"/>
  <c r="D35" i="9"/>
  <c r="C35" i="9"/>
  <c r="AG34" i="9"/>
  <c r="AG33" i="9"/>
  <c r="AF32" i="9"/>
  <c r="AE32" i="9"/>
  <c r="AD32" i="9"/>
  <c r="AC32" i="9"/>
  <c r="AB32" i="9"/>
  <c r="AA32" i="9"/>
  <c r="Z32" i="9"/>
  <c r="Y32" i="9"/>
  <c r="X32" i="9"/>
  <c r="W32" i="9"/>
  <c r="V32" i="9"/>
  <c r="U32" i="9"/>
  <c r="T32" i="9"/>
  <c r="S32" i="9"/>
  <c r="R32" i="9"/>
  <c r="Q32" i="9"/>
  <c r="P32" i="9"/>
  <c r="O32" i="9"/>
  <c r="N32" i="9"/>
  <c r="M32" i="9"/>
  <c r="L32" i="9"/>
  <c r="K32" i="9"/>
  <c r="J32" i="9"/>
  <c r="I32" i="9"/>
  <c r="H32" i="9"/>
  <c r="G32" i="9"/>
  <c r="F32" i="9"/>
  <c r="E32" i="9"/>
  <c r="D32" i="9"/>
  <c r="C32" i="9"/>
  <c r="AG31" i="9"/>
  <c r="AG30" i="9"/>
  <c r="AF29" i="9"/>
  <c r="AE29" i="9"/>
  <c r="AD29" i="9"/>
  <c r="AC29" i="9"/>
  <c r="AB29" i="9"/>
  <c r="AA29" i="9"/>
  <c r="Z29" i="9"/>
  <c r="Y29" i="9"/>
  <c r="X29" i="9"/>
  <c r="W29" i="9"/>
  <c r="V29" i="9"/>
  <c r="U29" i="9"/>
  <c r="T29" i="9"/>
  <c r="S29" i="9"/>
  <c r="R29" i="9"/>
  <c r="Q29" i="9"/>
  <c r="P29" i="9"/>
  <c r="O29" i="9"/>
  <c r="N29" i="9"/>
  <c r="M29" i="9"/>
  <c r="L29" i="9"/>
  <c r="K29" i="9"/>
  <c r="J29" i="9"/>
  <c r="I29" i="9"/>
  <c r="H29" i="9"/>
  <c r="G29" i="9"/>
  <c r="F29" i="9"/>
  <c r="E29" i="9"/>
  <c r="D29" i="9"/>
  <c r="C29" i="9"/>
  <c r="AG28" i="9"/>
  <c r="AG27" i="9"/>
  <c r="AF26" i="9"/>
  <c r="AE26" i="9"/>
  <c r="AD26" i="9"/>
  <c r="AC26" i="9"/>
  <c r="AB26" i="9"/>
  <c r="AA26" i="9"/>
  <c r="Z26" i="9"/>
  <c r="Y26" i="9"/>
  <c r="X26" i="9"/>
  <c r="W26" i="9"/>
  <c r="V26" i="9"/>
  <c r="U26" i="9"/>
  <c r="T26" i="9"/>
  <c r="S26" i="9"/>
  <c r="R26" i="9"/>
  <c r="Q26" i="9"/>
  <c r="P26" i="9"/>
  <c r="O26" i="9"/>
  <c r="N26" i="9"/>
  <c r="M26" i="9"/>
  <c r="L26" i="9"/>
  <c r="K26" i="9"/>
  <c r="J26" i="9"/>
  <c r="I26" i="9"/>
  <c r="H26" i="9"/>
  <c r="G26" i="9"/>
  <c r="F26" i="9"/>
  <c r="E26" i="9"/>
  <c r="D26" i="9"/>
  <c r="C26" i="9"/>
  <c r="AG25" i="9"/>
  <c r="AG24" i="9"/>
  <c r="AF23" i="9"/>
  <c r="AE23" i="9"/>
  <c r="AD23" i="9"/>
  <c r="AC23" i="9"/>
  <c r="AB23" i="9"/>
  <c r="AA23" i="9"/>
  <c r="Z23" i="9"/>
  <c r="Y23" i="9"/>
  <c r="X23" i="9"/>
  <c r="W23" i="9"/>
  <c r="V23" i="9"/>
  <c r="U23" i="9"/>
  <c r="T23" i="9"/>
  <c r="S23" i="9"/>
  <c r="R23" i="9"/>
  <c r="Q23" i="9"/>
  <c r="P23" i="9"/>
  <c r="O23" i="9"/>
  <c r="N23" i="9"/>
  <c r="M23" i="9"/>
  <c r="L23" i="9"/>
  <c r="K23" i="9"/>
  <c r="J23" i="9"/>
  <c r="I23" i="9"/>
  <c r="H23" i="9"/>
  <c r="G23" i="9"/>
  <c r="F23" i="9"/>
  <c r="E23" i="9"/>
  <c r="D23" i="9"/>
  <c r="C23" i="9"/>
  <c r="AG22" i="9"/>
  <c r="AG21" i="9"/>
  <c r="AF20" i="9"/>
  <c r="AE20" i="9"/>
  <c r="AD20" i="9"/>
  <c r="AC20" i="9"/>
  <c r="AB20" i="9"/>
  <c r="AA20" i="9"/>
  <c r="Z20" i="9"/>
  <c r="Y20" i="9"/>
  <c r="X20" i="9"/>
  <c r="W20" i="9"/>
  <c r="V20" i="9"/>
  <c r="U20" i="9"/>
  <c r="T20" i="9"/>
  <c r="S20" i="9"/>
  <c r="R20" i="9"/>
  <c r="Q20" i="9"/>
  <c r="P20" i="9"/>
  <c r="O20" i="9"/>
  <c r="N20" i="9"/>
  <c r="M20" i="9"/>
  <c r="L20" i="9"/>
  <c r="K20" i="9"/>
  <c r="J20" i="9"/>
  <c r="I20" i="9"/>
  <c r="H20" i="9"/>
  <c r="G20" i="9"/>
  <c r="F20" i="9"/>
  <c r="E20" i="9"/>
  <c r="D20" i="9"/>
  <c r="C20" i="9"/>
  <c r="AG19" i="9"/>
  <c r="AG18" i="9"/>
  <c r="AF17" i="9"/>
  <c r="AE17" i="9"/>
  <c r="AD17" i="9"/>
  <c r="AC17" i="9"/>
  <c r="AB17" i="9"/>
  <c r="AA17" i="9"/>
  <c r="Z17" i="9"/>
  <c r="Y17" i="9"/>
  <c r="X17" i="9"/>
  <c r="W17" i="9"/>
  <c r="V17" i="9"/>
  <c r="U17" i="9"/>
  <c r="T17" i="9"/>
  <c r="S17" i="9"/>
  <c r="R17" i="9"/>
  <c r="Q17" i="9"/>
  <c r="P17" i="9"/>
  <c r="O17" i="9"/>
  <c r="N17" i="9"/>
  <c r="M17" i="9"/>
  <c r="L17" i="9"/>
  <c r="K17" i="9"/>
  <c r="J17" i="9"/>
  <c r="I17" i="9"/>
  <c r="H17" i="9"/>
  <c r="G17" i="9"/>
  <c r="F17" i="9"/>
  <c r="E17" i="9"/>
  <c r="D17" i="9"/>
  <c r="C17" i="9"/>
  <c r="AG16" i="9"/>
  <c r="AG15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/>
  <c r="C14" i="9"/>
  <c r="AG13" i="9"/>
  <c r="AG12" i="9"/>
  <c r="AF11" i="9"/>
  <c r="AE11" i="9"/>
  <c r="AD11" i="9"/>
  <c r="AC11" i="9"/>
  <c r="AB11" i="9"/>
  <c r="AA11" i="9"/>
  <c r="Z11" i="9"/>
  <c r="Y11" i="9"/>
  <c r="X11" i="9"/>
  <c r="W11" i="9"/>
  <c r="V11" i="9"/>
  <c r="U11" i="9"/>
  <c r="T11" i="9"/>
  <c r="S11" i="9"/>
  <c r="R11" i="9"/>
  <c r="Q11" i="9"/>
  <c r="P11" i="9"/>
  <c r="O11" i="9"/>
  <c r="N11" i="9"/>
  <c r="M11" i="9"/>
  <c r="L11" i="9"/>
  <c r="K11" i="9"/>
  <c r="J11" i="9"/>
  <c r="I11" i="9"/>
  <c r="H11" i="9"/>
  <c r="G11" i="9"/>
  <c r="F11" i="9"/>
  <c r="E11" i="9"/>
  <c r="D11" i="9"/>
  <c r="C11" i="9"/>
  <c r="AG10" i="9"/>
  <c r="AG9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AG8" i="9" s="1"/>
  <c r="D8" i="9"/>
  <c r="C8" i="9"/>
  <c r="AG7" i="9"/>
  <c r="AG6" i="9"/>
  <c r="AF5" i="9"/>
  <c r="AE5" i="9"/>
  <c r="AD5" i="9"/>
  <c r="AC5" i="9"/>
  <c r="AB5" i="9"/>
  <c r="AA5" i="9"/>
  <c r="Z5" i="9"/>
  <c r="Y5" i="9"/>
  <c r="X5" i="9"/>
  <c r="W5" i="9"/>
  <c r="V5" i="9"/>
  <c r="U5" i="9"/>
  <c r="T5" i="9"/>
  <c r="S5" i="9"/>
  <c r="R5" i="9"/>
  <c r="Q5" i="9"/>
  <c r="P5" i="9"/>
  <c r="O5" i="9"/>
  <c r="N5" i="9"/>
  <c r="M5" i="9"/>
  <c r="L5" i="9"/>
  <c r="K5" i="9"/>
  <c r="J5" i="9"/>
  <c r="I5" i="9"/>
  <c r="H5" i="9"/>
  <c r="G5" i="9"/>
  <c r="F5" i="9"/>
  <c r="E5" i="9"/>
  <c r="D5" i="9"/>
  <c r="C5" i="9"/>
  <c r="AG4" i="9"/>
  <c r="AG3" i="9"/>
  <c r="X50" i="7"/>
  <c r="AG50" i="9" l="1"/>
  <c r="K18" i="2" s="1"/>
  <c r="AG26" i="9"/>
  <c r="K10" i="2" s="1"/>
  <c r="AG38" i="9"/>
  <c r="K14" i="2" s="1"/>
  <c r="AG56" i="9"/>
  <c r="K20" i="2" s="1"/>
  <c r="AG44" i="9"/>
  <c r="K16" i="2" s="1"/>
  <c r="AG32" i="9"/>
  <c r="K12" i="2" s="1"/>
  <c r="AG20" i="9"/>
  <c r="K8" i="2" s="1"/>
  <c r="AG14" i="9"/>
  <c r="K6" i="2" s="1"/>
  <c r="AG5" i="9"/>
  <c r="K3" i="2" s="1"/>
  <c r="AG11" i="9"/>
  <c r="K5" i="2" s="1"/>
  <c r="AG17" i="9"/>
  <c r="K7" i="2" s="1"/>
  <c r="AG23" i="9"/>
  <c r="K9" i="2" s="1"/>
  <c r="AG29" i="9"/>
  <c r="K11" i="2" s="1"/>
  <c r="AG35" i="9"/>
  <c r="K13" i="2" s="1"/>
  <c r="AG41" i="9"/>
  <c r="K15" i="2" s="1"/>
  <c r="AG47" i="9"/>
  <c r="K17" i="2" s="1"/>
  <c r="AG53" i="9"/>
  <c r="K19" i="2" s="1"/>
  <c r="AG59" i="9"/>
  <c r="K21" i="2" s="1"/>
  <c r="A5" i="10" l="1"/>
  <c r="A23" i="10"/>
  <c r="A38" i="10"/>
  <c r="A14" i="10"/>
  <c r="A32" i="10"/>
  <c r="A50" i="10"/>
  <c r="A35" i="10"/>
  <c r="A11" i="10"/>
  <c r="A29" i="10"/>
  <c r="A47" i="10"/>
  <c r="A59" i="10"/>
  <c r="A17" i="10"/>
  <c r="A53" i="10"/>
  <c r="A20" i="10"/>
  <c r="A8" i="10"/>
  <c r="A26" i="10"/>
  <c r="A41" i="10"/>
  <c r="A56" i="10"/>
  <c r="O26" i="7"/>
  <c r="N50" i="7"/>
  <c r="C56" i="7" l="1"/>
  <c r="AF26" i="6"/>
  <c r="AG59" i="7"/>
  <c r="AF59" i="7"/>
  <c r="AE59" i="7"/>
  <c r="AD59" i="7"/>
  <c r="AC59" i="7"/>
  <c r="AB59" i="7"/>
  <c r="AA59" i="7"/>
  <c r="Z59" i="7"/>
  <c r="Y59" i="7"/>
  <c r="X59" i="7"/>
  <c r="W59" i="7"/>
  <c r="V59" i="7"/>
  <c r="U59" i="7"/>
  <c r="T59" i="7"/>
  <c r="S59" i="7"/>
  <c r="R59" i="7"/>
  <c r="Q59" i="7"/>
  <c r="P59" i="7"/>
  <c r="O59" i="7"/>
  <c r="N59" i="7"/>
  <c r="M59" i="7"/>
  <c r="L59" i="7"/>
  <c r="K59" i="7"/>
  <c r="J59" i="7"/>
  <c r="I59" i="7"/>
  <c r="H59" i="7"/>
  <c r="G59" i="7"/>
  <c r="F59" i="7"/>
  <c r="E59" i="7"/>
  <c r="D59" i="7"/>
  <c r="C59" i="7"/>
  <c r="AH58" i="7"/>
  <c r="AH57" i="7"/>
  <c r="AG56" i="7"/>
  <c r="AF56" i="7"/>
  <c r="AE56" i="7"/>
  <c r="AD56" i="7"/>
  <c r="AC56" i="7"/>
  <c r="AB56" i="7"/>
  <c r="AA56" i="7"/>
  <c r="Z56" i="7"/>
  <c r="Y56" i="7"/>
  <c r="X56" i="7"/>
  <c r="W56" i="7"/>
  <c r="V56" i="7"/>
  <c r="U56" i="7"/>
  <c r="T56" i="7"/>
  <c r="S56" i="7"/>
  <c r="R56" i="7"/>
  <c r="Q56" i="7"/>
  <c r="P56" i="7"/>
  <c r="O56" i="7"/>
  <c r="N56" i="7"/>
  <c r="M56" i="7"/>
  <c r="L56" i="7"/>
  <c r="K56" i="7"/>
  <c r="J56" i="7"/>
  <c r="I56" i="7"/>
  <c r="H56" i="7"/>
  <c r="G56" i="7"/>
  <c r="F56" i="7"/>
  <c r="E56" i="7"/>
  <c r="D56" i="7"/>
  <c r="AH55" i="7"/>
  <c r="AH54" i="7"/>
  <c r="AG53" i="7"/>
  <c r="AF53" i="7"/>
  <c r="AE53" i="7"/>
  <c r="AD53" i="7"/>
  <c r="AC53" i="7"/>
  <c r="AB53" i="7"/>
  <c r="AA53" i="7"/>
  <c r="Z53" i="7"/>
  <c r="Y53" i="7"/>
  <c r="X53" i="7"/>
  <c r="W53" i="7"/>
  <c r="V53" i="7"/>
  <c r="U53" i="7"/>
  <c r="T53" i="7"/>
  <c r="S53" i="7"/>
  <c r="R53" i="7"/>
  <c r="Q53" i="7"/>
  <c r="O53" i="7"/>
  <c r="N53" i="7"/>
  <c r="M53" i="7"/>
  <c r="L53" i="7"/>
  <c r="K53" i="7"/>
  <c r="J53" i="7"/>
  <c r="I53" i="7"/>
  <c r="H53" i="7"/>
  <c r="F53" i="7"/>
  <c r="E53" i="7"/>
  <c r="D53" i="7"/>
  <c r="C53" i="7"/>
  <c r="AH52" i="7"/>
  <c r="AH51" i="7"/>
  <c r="AG50" i="7"/>
  <c r="AF50" i="7"/>
  <c r="AE50" i="7"/>
  <c r="AD50" i="7"/>
  <c r="AC50" i="7"/>
  <c r="AB50" i="7"/>
  <c r="AA50" i="7"/>
  <c r="Z50" i="7"/>
  <c r="W50" i="7"/>
  <c r="V50" i="7"/>
  <c r="U50" i="7"/>
  <c r="T50" i="7"/>
  <c r="S50" i="7"/>
  <c r="R50" i="7"/>
  <c r="Q50" i="7"/>
  <c r="O50" i="7"/>
  <c r="M50" i="7"/>
  <c r="L50" i="7"/>
  <c r="K50" i="7"/>
  <c r="J50" i="7"/>
  <c r="I50" i="7"/>
  <c r="G50" i="7"/>
  <c r="F50" i="7"/>
  <c r="E50" i="7"/>
  <c r="D50" i="7"/>
  <c r="C50" i="7"/>
  <c r="AH49" i="7"/>
  <c r="AH48" i="7"/>
  <c r="AG47" i="7"/>
  <c r="AF47" i="7"/>
  <c r="AE47" i="7"/>
  <c r="AD47" i="7"/>
  <c r="AC47" i="7"/>
  <c r="AB47" i="7"/>
  <c r="AA47" i="7"/>
  <c r="Z47" i="7"/>
  <c r="Y47" i="7"/>
  <c r="X47" i="7"/>
  <c r="W47" i="7"/>
  <c r="V47" i="7"/>
  <c r="U47" i="7"/>
  <c r="T47" i="7"/>
  <c r="S47" i="7"/>
  <c r="R47" i="7"/>
  <c r="Q47" i="7"/>
  <c r="P47" i="7"/>
  <c r="O47" i="7"/>
  <c r="N47" i="7"/>
  <c r="M47" i="7"/>
  <c r="L47" i="7"/>
  <c r="K47" i="7"/>
  <c r="J47" i="7"/>
  <c r="I47" i="7"/>
  <c r="H47" i="7"/>
  <c r="G47" i="7"/>
  <c r="F47" i="7"/>
  <c r="E47" i="7"/>
  <c r="D47" i="7"/>
  <c r="C47" i="7"/>
  <c r="AH46" i="7"/>
  <c r="AH45" i="7"/>
  <c r="AG44" i="7"/>
  <c r="AF44" i="7"/>
  <c r="AE44" i="7"/>
  <c r="AD44" i="7"/>
  <c r="AC44" i="7"/>
  <c r="AB44" i="7"/>
  <c r="AA44" i="7"/>
  <c r="Z44" i="7"/>
  <c r="Y44" i="7"/>
  <c r="X44" i="7"/>
  <c r="W44" i="7"/>
  <c r="V44" i="7"/>
  <c r="U44" i="7"/>
  <c r="T44" i="7"/>
  <c r="S44" i="7"/>
  <c r="R44" i="7"/>
  <c r="Q44" i="7"/>
  <c r="P44" i="7"/>
  <c r="O44" i="7"/>
  <c r="N44" i="7"/>
  <c r="M44" i="7"/>
  <c r="L44" i="7"/>
  <c r="K44" i="7"/>
  <c r="J44" i="7"/>
  <c r="I44" i="7"/>
  <c r="H44" i="7"/>
  <c r="G44" i="7"/>
  <c r="F44" i="7"/>
  <c r="E44" i="7"/>
  <c r="D44" i="7"/>
  <c r="C44" i="7"/>
  <c r="AH43" i="7"/>
  <c r="AH42" i="7"/>
  <c r="AG41" i="7"/>
  <c r="AF41" i="7"/>
  <c r="AE41" i="7"/>
  <c r="AD41" i="7"/>
  <c r="AC41" i="7"/>
  <c r="AB41" i="7"/>
  <c r="AA41" i="7"/>
  <c r="Z41" i="7"/>
  <c r="Y41" i="7"/>
  <c r="X41" i="7"/>
  <c r="W41" i="7"/>
  <c r="U41" i="7"/>
  <c r="T41" i="7"/>
  <c r="S41" i="7"/>
  <c r="R41" i="7"/>
  <c r="Q41" i="7"/>
  <c r="O41" i="7"/>
  <c r="N41" i="7"/>
  <c r="M41" i="7"/>
  <c r="L41" i="7"/>
  <c r="K41" i="7"/>
  <c r="I41" i="7"/>
  <c r="H41" i="7"/>
  <c r="G41" i="7"/>
  <c r="F41" i="7"/>
  <c r="E41" i="7"/>
  <c r="D41" i="7"/>
  <c r="C41" i="7"/>
  <c r="AH40" i="7"/>
  <c r="AH39" i="7"/>
  <c r="AG38" i="7"/>
  <c r="AF38" i="7"/>
  <c r="AE38" i="7"/>
  <c r="AD38" i="7"/>
  <c r="AC38" i="7"/>
  <c r="AB38" i="7"/>
  <c r="AA38" i="7"/>
  <c r="Z38" i="7"/>
  <c r="Y38" i="7"/>
  <c r="X38" i="7"/>
  <c r="W38" i="7"/>
  <c r="V38" i="7"/>
  <c r="T38" i="7"/>
  <c r="S38" i="7"/>
  <c r="R38" i="7"/>
  <c r="Q38" i="7"/>
  <c r="P38" i="7"/>
  <c r="O38" i="7"/>
  <c r="N38" i="7"/>
  <c r="M38" i="7"/>
  <c r="L38" i="7"/>
  <c r="K38" i="7"/>
  <c r="J38" i="7"/>
  <c r="I38" i="7"/>
  <c r="H38" i="7"/>
  <c r="G38" i="7"/>
  <c r="F38" i="7"/>
  <c r="E38" i="7"/>
  <c r="D38" i="7"/>
  <c r="C38" i="7"/>
  <c r="AH37" i="7"/>
  <c r="AH36" i="7"/>
  <c r="AG35" i="7"/>
  <c r="AF35" i="7"/>
  <c r="AE35" i="7"/>
  <c r="AD35" i="7"/>
  <c r="AC35" i="7"/>
  <c r="AB35" i="7"/>
  <c r="AA35" i="7"/>
  <c r="Z35" i="7"/>
  <c r="Y35" i="7"/>
  <c r="X35" i="7"/>
  <c r="W35" i="7"/>
  <c r="V35" i="7"/>
  <c r="U35" i="7"/>
  <c r="T35" i="7"/>
  <c r="S35" i="7"/>
  <c r="R35" i="7"/>
  <c r="Q35" i="7"/>
  <c r="O35" i="7"/>
  <c r="N35" i="7"/>
  <c r="M35" i="7"/>
  <c r="L35" i="7"/>
  <c r="K35" i="7"/>
  <c r="J35" i="7"/>
  <c r="I35" i="7"/>
  <c r="H35" i="7"/>
  <c r="G35" i="7"/>
  <c r="F35" i="7"/>
  <c r="E35" i="7"/>
  <c r="C35" i="7"/>
  <c r="AH34" i="7"/>
  <c r="AH33" i="7"/>
  <c r="AG32" i="7"/>
  <c r="AF32" i="7"/>
  <c r="AE32" i="7"/>
  <c r="AD32" i="7"/>
  <c r="AC32" i="7"/>
  <c r="AB32" i="7"/>
  <c r="AA32" i="7"/>
  <c r="Z32" i="7"/>
  <c r="Y32" i="7"/>
  <c r="X32" i="7"/>
  <c r="W32" i="7"/>
  <c r="V32" i="7"/>
  <c r="U32" i="7"/>
  <c r="T32" i="7"/>
  <c r="S32" i="7"/>
  <c r="R32" i="7"/>
  <c r="Q32" i="7"/>
  <c r="P32" i="7"/>
  <c r="O32" i="7"/>
  <c r="N32" i="7"/>
  <c r="M32" i="7"/>
  <c r="L32" i="7"/>
  <c r="K32" i="7"/>
  <c r="J32" i="7"/>
  <c r="I32" i="7"/>
  <c r="H32" i="7"/>
  <c r="G32" i="7"/>
  <c r="F32" i="7"/>
  <c r="E32" i="7"/>
  <c r="D32" i="7"/>
  <c r="C32" i="7"/>
  <c r="AH31" i="7"/>
  <c r="AH30" i="7"/>
  <c r="AG29" i="7"/>
  <c r="AF29" i="7"/>
  <c r="AE29" i="7"/>
  <c r="AD29" i="7"/>
  <c r="AC29" i="7"/>
  <c r="AB29" i="7"/>
  <c r="AA29" i="7"/>
  <c r="Z29" i="7"/>
  <c r="Y29" i="7"/>
  <c r="X29" i="7"/>
  <c r="W29" i="7"/>
  <c r="V29" i="7"/>
  <c r="U29" i="7"/>
  <c r="T29" i="7"/>
  <c r="S29" i="7"/>
  <c r="R29" i="7"/>
  <c r="Q29" i="7"/>
  <c r="P29" i="7"/>
  <c r="O29" i="7"/>
  <c r="N29" i="7"/>
  <c r="M29" i="7"/>
  <c r="L29" i="7"/>
  <c r="K29" i="7"/>
  <c r="J29" i="7"/>
  <c r="I29" i="7"/>
  <c r="H29" i="7"/>
  <c r="G29" i="7"/>
  <c r="F29" i="7"/>
  <c r="E29" i="7"/>
  <c r="D29" i="7"/>
  <c r="C29" i="7"/>
  <c r="AH28" i="7"/>
  <c r="AH27" i="7"/>
  <c r="AG26" i="7"/>
  <c r="AF26" i="7"/>
  <c r="AE26" i="7"/>
  <c r="AD26" i="7"/>
  <c r="AC26" i="7"/>
  <c r="AB26" i="7"/>
  <c r="AA26" i="7"/>
  <c r="Z26" i="7"/>
  <c r="Y26" i="7"/>
  <c r="X26" i="7"/>
  <c r="W26" i="7"/>
  <c r="V26" i="7"/>
  <c r="U26" i="7"/>
  <c r="T26" i="7"/>
  <c r="S26" i="7"/>
  <c r="R26" i="7"/>
  <c r="Q26" i="7"/>
  <c r="P26" i="7"/>
  <c r="N26" i="7"/>
  <c r="M26" i="7"/>
  <c r="L26" i="7"/>
  <c r="K26" i="7"/>
  <c r="J26" i="7"/>
  <c r="I26" i="7"/>
  <c r="H26" i="7"/>
  <c r="G26" i="7"/>
  <c r="F26" i="7"/>
  <c r="E26" i="7"/>
  <c r="D26" i="7"/>
  <c r="C26" i="7"/>
  <c r="AH25" i="7"/>
  <c r="AH24" i="7"/>
  <c r="AG23" i="7"/>
  <c r="AF23" i="7"/>
  <c r="AE23" i="7"/>
  <c r="AD23" i="7"/>
  <c r="AC23" i="7"/>
  <c r="AB23" i="7"/>
  <c r="AA23" i="7"/>
  <c r="Z23" i="7"/>
  <c r="Y23" i="7"/>
  <c r="X23" i="7"/>
  <c r="W23" i="7"/>
  <c r="V23" i="7"/>
  <c r="U23" i="7"/>
  <c r="T23" i="7"/>
  <c r="S23" i="7"/>
  <c r="R23" i="7"/>
  <c r="Q23" i="7"/>
  <c r="P23" i="7"/>
  <c r="O23" i="7"/>
  <c r="N23" i="7"/>
  <c r="M23" i="7"/>
  <c r="L23" i="7"/>
  <c r="K23" i="7"/>
  <c r="J23" i="7"/>
  <c r="I23" i="7"/>
  <c r="H23" i="7"/>
  <c r="G23" i="7"/>
  <c r="F23" i="7"/>
  <c r="E23" i="7"/>
  <c r="D23" i="7"/>
  <c r="C23" i="7"/>
  <c r="AH22" i="7"/>
  <c r="AH21" i="7"/>
  <c r="AG20" i="7"/>
  <c r="AF20" i="7"/>
  <c r="AE20" i="7"/>
  <c r="AD20" i="7"/>
  <c r="AC20" i="7"/>
  <c r="AB20" i="7"/>
  <c r="AA20" i="7"/>
  <c r="Z20" i="7"/>
  <c r="Y20" i="7"/>
  <c r="X20" i="7"/>
  <c r="W20" i="7"/>
  <c r="V20" i="7"/>
  <c r="U20" i="7"/>
  <c r="T20" i="7"/>
  <c r="S20" i="7"/>
  <c r="R20" i="7"/>
  <c r="Q20" i="7"/>
  <c r="P20" i="7"/>
  <c r="O20" i="7"/>
  <c r="N20" i="7"/>
  <c r="M20" i="7"/>
  <c r="L20" i="7"/>
  <c r="K20" i="7"/>
  <c r="J20" i="7"/>
  <c r="I20" i="7"/>
  <c r="H20" i="7"/>
  <c r="G20" i="7"/>
  <c r="F20" i="7"/>
  <c r="E20" i="7"/>
  <c r="D20" i="7"/>
  <c r="C20" i="7"/>
  <c r="AH19" i="7"/>
  <c r="AH18" i="7"/>
  <c r="AG17" i="7"/>
  <c r="AF17" i="7"/>
  <c r="AE17" i="7"/>
  <c r="AD17" i="7"/>
  <c r="AC17" i="7"/>
  <c r="AB17" i="7"/>
  <c r="AA17" i="7"/>
  <c r="Z17" i="7"/>
  <c r="Y17" i="7"/>
  <c r="X17" i="7"/>
  <c r="W17" i="7"/>
  <c r="V17" i="7"/>
  <c r="U17" i="7"/>
  <c r="T17" i="7"/>
  <c r="S17" i="7"/>
  <c r="R17" i="7"/>
  <c r="Q17" i="7"/>
  <c r="P17" i="7"/>
  <c r="O17" i="7"/>
  <c r="N17" i="7"/>
  <c r="M17" i="7"/>
  <c r="L17" i="7"/>
  <c r="K17" i="7"/>
  <c r="J17" i="7"/>
  <c r="I17" i="7"/>
  <c r="H17" i="7"/>
  <c r="G17" i="7"/>
  <c r="F17" i="7"/>
  <c r="E17" i="7"/>
  <c r="D17" i="7"/>
  <c r="C17" i="7"/>
  <c r="AH16" i="7"/>
  <c r="AH15" i="7"/>
  <c r="AG14" i="7"/>
  <c r="AF14" i="7"/>
  <c r="AE14" i="7"/>
  <c r="AD14" i="7"/>
  <c r="AC14" i="7"/>
  <c r="AB14" i="7"/>
  <c r="AA14" i="7"/>
  <c r="Z14" i="7"/>
  <c r="Y14" i="7"/>
  <c r="X14" i="7"/>
  <c r="W14" i="7"/>
  <c r="V14" i="7"/>
  <c r="U14" i="7"/>
  <c r="T14" i="7"/>
  <c r="S14" i="7"/>
  <c r="R14" i="7"/>
  <c r="Q14" i="7"/>
  <c r="P14" i="7"/>
  <c r="O14" i="7"/>
  <c r="N14" i="7"/>
  <c r="M14" i="7"/>
  <c r="L14" i="7"/>
  <c r="K14" i="7"/>
  <c r="J14" i="7"/>
  <c r="I14" i="7"/>
  <c r="H14" i="7"/>
  <c r="G14" i="7"/>
  <c r="F14" i="7"/>
  <c r="E14" i="7"/>
  <c r="D14" i="7"/>
  <c r="C14" i="7"/>
  <c r="AH13" i="7"/>
  <c r="AH12" i="7"/>
  <c r="AG11" i="7"/>
  <c r="AF11" i="7"/>
  <c r="AE11" i="7"/>
  <c r="AD11" i="7"/>
  <c r="AC11" i="7"/>
  <c r="AB11" i="7"/>
  <c r="AA11" i="7"/>
  <c r="Z11" i="7"/>
  <c r="Y11" i="7"/>
  <c r="X11" i="7"/>
  <c r="W11" i="7"/>
  <c r="V11" i="7"/>
  <c r="U11" i="7"/>
  <c r="T11" i="7"/>
  <c r="S11" i="7"/>
  <c r="R11" i="7"/>
  <c r="Q11" i="7"/>
  <c r="P11" i="7"/>
  <c r="O11" i="7"/>
  <c r="N11" i="7"/>
  <c r="M11" i="7"/>
  <c r="L11" i="7"/>
  <c r="K11" i="7"/>
  <c r="J11" i="7"/>
  <c r="I11" i="7"/>
  <c r="H11" i="7"/>
  <c r="G11" i="7"/>
  <c r="F11" i="7"/>
  <c r="E11" i="7"/>
  <c r="D11" i="7"/>
  <c r="C11" i="7"/>
  <c r="AH10" i="7"/>
  <c r="AH9" i="7"/>
  <c r="AG8" i="7"/>
  <c r="AF8" i="7"/>
  <c r="AE8" i="7"/>
  <c r="AD8" i="7"/>
  <c r="AC8" i="7"/>
  <c r="AB8" i="7"/>
  <c r="AA8" i="7"/>
  <c r="Z8" i="7"/>
  <c r="Y8" i="7"/>
  <c r="X8" i="7"/>
  <c r="W8" i="7"/>
  <c r="V8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AH7" i="7"/>
  <c r="AH6" i="7"/>
  <c r="AG5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G5" i="7"/>
  <c r="F5" i="7"/>
  <c r="E5" i="7"/>
  <c r="D5" i="7"/>
  <c r="C5" i="7"/>
  <c r="AH4" i="7"/>
  <c r="AH3" i="7"/>
  <c r="AH23" i="7" l="1"/>
  <c r="L9" i="2" s="1"/>
  <c r="M9" i="2"/>
  <c r="AH56" i="7"/>
  <c r="M20" i="2" s="1"/>
  <c r="AH53" i="7"/>
  <c r="M19" i="2" s="1"/>
  <c r="AH41" i="7"/>
  <c r="M15" i="2" s="1"/>
  <c r="AH29" i="7"/>
  <c r="M11" i="2" s="1"/>
  <c r="AH17" i="7"/>
  <c r="M7" i="2" s="1"/>
  <c r="AH5" i="7"/>
  <c r="M3" i="2" s="1"/>
  <c r="AH59" i="7"/>
  <c r="M21" i="2" s="1"/>
  <c r="AH50" i="7"/>
  <c r="M18" i="2" s="1"/>
  <c r="AH47" i="7"/>
  <c r="M17" i="2" s="1"/>
  <c r="AH44" i="7"/>
  <c r="M16" i="2" s="1"/>
  <c r="AH38" i="7"/>
  <c r="M14" i="2" s="1"/>
  <c r="AH35" i="7"/>
  <c r="M13" i="2" s="1"/>
  <c r="AH32" i="7"/>
  <c r="M12" i="2" s="1"/>
  <c r="AH26" i="7"/>
  <c r="M10" i="2" s="1"/>
  <c r="AH20" i="7"/>
  <c r="M8" i="2" s="1"/>
  <c r="AH14" i="7"/>
  <c r="M6" i="2" s="1"/>
  <c r="AH11" i="7"/>
  <c r="M5" i="2" s="1"/>
  <c r="AH8" i="7"/>
  <c r="M4" i="2" s="1"/>
  <c r="AC17" i="6"/>
  <c r="M1" i="2" l="1"/>
  <c r="L1" i="2"/>
  <c r="K1" i="2"/>
  <c r="Z53" i="6"/>
  <c r="Z50" i="6"/>
  <c r="Y26" i="6" l="1"/>
  <c r="U38" i="6" l="1"/>
  <c r="H11" i="2" l="1"/>
  <c r="H10" i="2"/>
  <c r="H9" i="2"/>
  <c r="H8" i="2"/>
  <c r="H7" i="2"/>
  <c r="H6" i="2"/>
  <c r="H5" i="2"/>
  <c r="H4" i="2"/>
  <c r="H3" i="2"/>
  <c r="AH30" i="4"/>
  <c r="AG30" i="4"/>
  <c r="AF30" i="4"/>
  <c r="AE30" i="4"/>
  <c r="AD30" i="4"/>
  <c r="AC30" i="4"/>
  <c r="AB30" i="4"/>
  <c r="AA30" i="4"/>
  <c r="Z30" i="4"/>
  <c r="Y30" i="4"/>
  <c r="X30" i="4"/>
  <c r="W30" i="4"/>
  <c r="V30" i="4"/>
  <c r="U30" i="4"/>
  <c r="T30" i="4"/>
  <c r="S30" i="4"/>
  <c r="R30" i="4"/>
  <c r="Q30" i="4"/>
  <c r="P30" i="4"/>
  <c r="O30" i="4"/>
  <c r="N30" i="4"/>
  <c r="M30" i="4"/>
  <c r="L30" i="4"/>
  <c r="K30" i="4"/>
  <c r="J30" i="4"/>
  <c r="I30" i="4"/>
  <c r="H30" i="4"/>
  <c r="G30" i="4"/>
  <c r="F30" i="4"/>
  <c r="E30" i="4"/>
  <c r="D30" i="4"/>
  <c r="C30" i="4"/>
  <c r="AH27" i="4"/>
  <c r="AG27" i="4"/>
  <c r="AF27" i="4"/>
  <c r="AE27" i="4"/>
  <c r="AD27" i="4"/>
  <c r="AC27" i="4"/>
  <c r="AB27" i="4"/>
  <c r="AA27" i="4"/>
  <c r="Z27" i="4"/>
  <c r="Y27" i="4"/>
  <c r="X27" i="4"/>
  <c r="W27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D27" i="4"/>
  <c r="C27" i="4"/>
  <c r="AH24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C24" i="4"/>
  <c r="AH21" i="4"/>
  <c r="AG21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C21" i="4"/>
  <c r="AH18" i="4"/>
  <c r="AG18" i="4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AH15" i="4"/>
  <c r="AG15" i="4"/>
  <c r="AF15" i="4"/>
  <c r="AE15" i="4"/>
  <c r="AD15" i="4"/>
  <c r="AC15" i="4"/>
  <c r="AB15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G11" i="2"/>
  <c r="G10" i="2"/>
  <c r="G9" i="2"/>
  <c r="G8" i="2"/>
  <c r="G7" i="2"/>
  <c r="G6" i="2"/>
  <c r="G5" i="2"/>
  <c r="G4" i="2"/>
  <c r="G3" i="2"/>
  <c r="AH30" i="3"/>
  <c r="AG30" i="3"/>
  <c r="AF30" i="3"/>
  <c r="AE30" i="3"/>
  <c r="AD30" i="3"/>
  <c r="AC30" i="3"/>
  <c r="AB30" i="3"/>
  <c r="AA30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AH27" i="3"/>
  <c r="AG27" i="3"/>
  <c r="AF27" i="3"/>
  <c r="AE27" i="3"/>
  <c r="AD27" i="3"/>
  <c r="AC27" i="3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AH24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AH18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AH12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F11" i="2"/>
  <c r="F10" i="2"/>
  <c r="F9" i="2"/>
  <c r="F8" i="2"/>
  <c r="F7" i="2"/>
  <c r="F6" i="2"/>
  <c r="F5" i="2"/>
  <c r="F4" i="2"/>
  <c r="F3" i="2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AF59" i="5"/>
  <c r="AE59" i="5"/>
  <c r="AD59" i="5"/>
  <c r="AC59" i="5"/>
  <c r="AB59" i="5"/>
  <c r="AA59" i="5"/>
  <c r="Z59" i="5"/>
  <c r="Y59" i="5"/>
  <c r="X59" i="5"/>
  <c r="W59" i="5"/>
  <c r="V59" i="5"/>
  <c r="U59" i="5"/>
  <c r="T59" i="5"/>
  <c r="S59" i="5"/>
  <c r="R59" i="5"/>
  <c r="Q59" i="5"/>
  <c r="P59" i="5"/>
  <c r="O59" i="5"/>
  <c r="N59" i="5"/>
  <c r="M59" i="5"/>
  <c r="L59" i="5"/>
  <c r="K59" i="5"/>
  <c r="J59" i="5"/>
  <c r="I59" i="5"/>
  <c r="H59" i="5"/>
  <c r="G59" i="5"/>
  <c r="F59" i="5"/>
  <c r="E59" i="5"/>
  <c r="D59" i="5"/>
  <c r="C59" i="5"/>
  <c r="AF56" i="5"/>
  <c r="AE56" i="5"/>
  <c r="AD56" i="5"/>
  <c r="AC56" i="5"/>
  <c r="AB56" i="5"/>
  <c r="AA56" i="5"/>
  <c r="Z56" i="5"/>
  <c r="Y56" i="5"/>
  <c r="X56" i="5"/>
  <c r="W56" i="5"/>
  <c r="V56" i="5"/>
  <c r="U56" i="5"/>
  <c r="T56" i="5"/>
  <c r="S56" i="5"/>
  <c r="R56" i="5"/>
  <c r="Q56" i="5"/>
  <c r="P56" i="5"/>
  <c r="O56" i="5"/>
  <c r="N56" i="5"/>
  <c r="M56" i="5"/>
  <c r="L56" i="5"/>
  <c r="K56" i="5"/>
  <c r="J56" i="5"/>
  <c r="I56" i="5"/>
  <c r="H56" i="5"/>
  <c r="G56" i="5"/>
  <c r="F56" i="5"/>
  <c r="E56" i="5"/>
  <c r="D56" i="5"/>
  <c r="C56" i="5"/>
  <c r="AF53" i="5"/>
  <c r="AE53" i="5"/>
  <c r="AD53" i="5"/>
  <c r="AC53" i="5"/>
  <c r="AB53" i="5"/>
  <c r="AA53" i="5"/>
  <c r="Z53" i="5"/>
  <c r="Y53" i="5"/>
  <c r="X53" i="5"/>
  <c r="W53" i="5"/>
  <c r="V53" i="5"/>
  <c r="U53" i="5"/>
  <c r="T53" i="5"/>
  <c r="S53" i="5"/>
  <c r="R53" i="5"/>
  <c r="Q53" i="5"/>
  <c r="P53" i="5"/>
  <c r="O53" i="5"/>
  <c r="N53" i="5"/>
  <c r="M53" i="5"/>
  <c r="L53" i="5"/>
  <c r="K53" i="5"/>
  <c r="J53" i="5"/>
  <c r="I53" i="5"/>
  <c r="H53" i="5"/>
  <c r="G53" i="5"/>
  <c r="F53" i="5"/>
  <c r="E53" i="5"/>
  <c r="D53" i="5"/>
  <c r="C53" i="5"/>
  <c r="AF50" i="5"/>
  <c r="AE50" i="5"/>
  <c r="AD50" i="5"/>
  <c r="AC50" i="5"/>
  <c r="AB50" i="5"/>
  <c r="AA50" i="5"/>
  <c r="Z50" i="5"/>
  <c r="Y50" i="5"/>
  <c r="X50" i="5"/>
  <c r="W50" i="5"/>
  <c r="V50" i="5"/>
  <c r="U50" i="5"/>
  <c r="T50" i="5"/>
  <c r="S50" i="5"/>
  <c r="R50" i="5"/>
  <c r="Q50" i="5"/>
  <c r="P50" i="5"/>
  <c r="O50" i="5"/>
  <c r="N50" i="5"/>
  <c r="M50" i="5"/>
  <c r="L50" i="5"/>
  <c r="K50" i="5"/>
  <c r="J50" i="5"/>
  <c r="I50" i="5"/>
  <c r="H50" i="5"/>
  <c r="G50" i="5"/>
  <c r="F50" i="5"/>
  <c r="E50" i="5"/>
  <c r="D50" i="5"/>
  <c r="C50" i="5"/>
  <c r="AF47" i="5"/>
  <c r="AE47" i="5"/>
  <c r="AD47" i="5"/>
  <c r="AC47" i="5"/>
  <c r="AB47" i="5"/>
  <c r="AA47" i="5"/>
  <c r="Z47" i="5"/>
  <c r="Y47" i="5"/>
  <c r="X47" i="5"/>
  <c r="W47" i="5"/>
  <c r="V47" i="5"/>
  <c r="U47" i="5"/>
  <c r="T47" i="5"/>
  <c r="S47" i="5"/>
  <c r="R47" i="5"/>
  <c r="Q47" i="5"/>
  <c r="P47" i="5"/>
  <c r="O47" i="5"/>
  <c r="N47" i="5"/>
  <c r="M47" i="5"/>
  <c r="L47" i="5"/>
  <c r="K47" i="5"/>
  <c r="J47" i="5"/>
  <c r="I47" i="5"/>
  <c r="H47" i="5"/>
  <c r="G47" i="5"/>
  <c r="F47" i="5"/>
  <c r="E47" i="5"/>
  <c r="D47" i="5"/>
  <c r="C47" i="5"/>
  <c r="AF44" i="5"/>
  <c r="AE44" i="5"/>
  <c r="AD44" i="5"/>
  <c r="AC44" i="5"/>
  <c r="AB44" i="5"/>
  <c r="AA44" i="5"/>
  <c r="Z44" i="5"/>
  <c r="Y44" i="5"/>
  <c r="X44" i="5"/>
  <c r="W44" i="5"/>
  <c r="V44" i="5"/>
  <c r="U44" i="5"/>
  <c r="T44" i="5"/>
  <c r="S44" i="5"/>
  <c r="R44" i="5"/>
  <c r="Q44" i="5"/>
  <c r="P44" i="5"/>
  <c r="O44" i="5"/>
  <c r="N44" i="5"/>
  <c r="M44" i="5"/>
  <c r="L44" i="5"/>
  <c r="K44" i="5"/>
  <c r="J44" i="5"/>
  <c r="I44" i="5"/>
  <c r="H44" i="5"/>
  <c r="G44" i="5"/>
  <c r="F44" i="5"/>
  <c r="E44" i="5"/>
  <c r="D44" i="5"/>
  <c r="C44" i="5"/>
  <c r="AF41" i="5"/>
  <c r="AE41" i="5"/>
  <c r="AD41" i="5"/>
  <c r="AC41" i="5"/>
  <c r="AB41" i="5"/>
  <c r="AA41" i="5"/>
  <c r="Z41" i="5"/>
  <c r="Y41" i="5"/>
  <c r="X41" i="5"/>
  <c r="W41" i="5"/>
  <c r="V41" i="5"/>
  <c r="U41" i="5"/>
  <c r="T41" i="5"/>
  <c r="S41" i="5"/>
  <c r="R41" i="5"/>
  <c r="Q41" i="5"/>
  <c r="P41" i="5"/>
  <c r="O41" i="5"/>
  <c r="N41" i="5"/>
  <c r="M41" i="5"/>
  <c r="L41" i="5"/>
  <c r="K41" i="5"/>
  <c r="J41" i="5"/>
  <c r="I41" i="5"/>
  <c r="H41" i="5"/>
  <c r="G41" i="5"/>
  <c r="F41" i="5"/>
  <c r="E41" i="5"/>
  <c r="D41" i="5"/>
  <c r="C41" i="5"/>
  <c r="AF38" i="5"/>
  <c r="AE38" i="5"/>
  <c r="AD38" i="5"/>
  <c r="AC38" i="5"/>
  <c r="AB38" i="5"/>
  <c r="AA38" i="5"/>
  <c r="Z38" i="5"/>
  <c r="Y38" i="5"/>
  <c r="X38" i="5"/>
  <c r="W38" i="5"/>
  <c r="V38" i="5"/>
  <c r="U38" i="5"/>
  <c r="T38" i="5"/>
  <c r="S38" i="5"/>
  <c r="R38" i="5"/>
  <c r="Q38" i="5"/>
  <c r="P38" i="5"/>
  <c r="O38" i="5"/>
  <c r="N38" i="5"/>
  <c r="M38" i="5"/>
  <c r="L38" i="5"/>
  <c r="K38" i="5"/>
  <c r="J38" i="5"/>
  <c r="I38" i="5"/>
  <c r="H38" i="5"/>
  <c r="G38" i="5"/>
  <c r="F38" i="5"/>
  <c r="E38" i="5"/>
  <c r="D38" i="5"/>
  <c r="C38" i="5"/>
  <c r="AF35" i="5"/>
  <c r="AE35" i="5"/>
  <c r="AD35" i="5"/>
  <c r="AC35" i="5"/>
  <c r="AB35" i="5"/>
  <c r="AA35" i="5"/>
  <c r="Z35" i="5"/>
  <c r="Y35" i="5"/>
  <c r="X35" i="5"/>
  <c r="W35" i="5"/>
  <c r="V35" i="5"/>
  <c r="U35" i="5"/>
  <c r="T35" i="5"/>
  <c r="S35" i="5"/>
  <c r="R35" i="5"/>
  <c r="Q35" i="5"/>
  <c r="P35" i="5"/>
  <c r="O35" i="5"/>
  <c r="N35" i="5"/>
  <c r="M35" i="5"/>
  <c r="L35" i="5"/>
  <c r="K35" i="5"/>
  <c r="J35" i="5"/>
  <c r="I35" i="5"/>
  <c r="H35" i="5"/>
  <c r="G35" i="5"/>
  <c r="F35" i="5"/>
  <c r="E35" i="5"/>
  <c r="D35" i="5"/>
  <c r="C35" i="5"/>
  <c r="AF32" i="5"/>
  <c r="AE32" i="5"/>
  <c r="AD32" i="5"/>
  <c r="AC32" i="5"/>
  <c r="AB32" i="5"/>
  <c r="AA32" i="5"/>
  <c r="Z32" i="5"/>
  <c r="Y32" i="5"/>
  <c r="X32" i="5"/>
  <c r="W32" i="5"/>
  <c r="V32" i="5"/>
  <c r="U32" i="5"/>
  <c r="T32" i="5"/>
  <c r="S32" i="5"/>
  <c r="R32" i="5"/>
  <c r="Q32" i="5"/>
  <c r="P32" i="5"/>
  <c r="O32" i="5"/>
  <c r="N32" i="5"/>
  <c r="M32" i="5"/>
  <c r="L32" i="5"/>
  <c r="K32" i="5"/>
  <c r="J32" i="5"/>
  <c r="I32" i="5"/>
  <c r="H32" i="5"/>
  <c r="G32" i="5"/>
  <c r="F32" i="5"/>
  <c r="E32" i="5"/>
  <c r="D32" i="5"/>
  <c r="C32" i="5"/>
  <c r="AF29" i="5"/>
  <c r="AE29" i="5"/>
  <c r="AD29" i="5"/>
  <c r="AC29" i="5"/>
  <c r="AB29" i="5"/>
  <c r="AA29" i="5"/>
  <c r="Z29" i="5"/>
  <c r="Y29" i="5"/>
  <c r="X29" i="5"/>
  <c r="W29" i="5"/>
  <c r="V29" i="5"/>
  <c r="U29" i="5"/>
  <c r="T29" i="5"/>
  <c r="S29" i="5"/>
  <c r="R29" i="5"/>
  <c r="Q29" i="5"/>
  <c r="P29" i="5"/>
  <c r="O29" i="5"/>
  <c r="N29" i="5"/>
  <c r="M29" i="5"/>
  <c r="L29" i="5"/>
  <c r="K29" i="5"/>
  <c r="J29" i="5"/>
  <c r="I29" i="5"/>
  <c r="H29" i="5"/>
  <c r="G29" i="5"/>
  <c r="F29" i="5"/>
  <c r="E29" i="5"/>
  <c r="D29" i="5"/>
  <c r="C29" i="5"/>
  <c r="AF26" i="5"/>
  <c r="AE26" i="5"/>
  <c r="AD26" i="5"/>
  <c r="AC26" i="5"/>
  <c r="AB26" i="5"/>
  <c r="AA26" i="5"/>
  <c r="Z26" i="5"/>
  <c r="Y26" i="5"/>
  <c r="X26" i="5"/>
  <c r="W26" i="5"/>
  <c r="V26" i="5"/>
  <c r="U26" i="5"/>
  <c r="T26" i="5"/>
  <c r="S26" i="5"/>
  <c r="R26" i="5"/>
  <c r="Q26" i="5"/>
  <c r="P26" i="5"/>
  <c r="O26" i="5"/>
  <c r="N26" i="5"/>
  <c r="M26" i="5"/>
  <c r="L26" i="5"/>
  <c r="K26" i="5"/>
  <c r="J26" i="5"/>
  <c r="I26" i="5"/>
  <c r="H26" i="5"/>
  <c r="G26" i="5"/>
  <c r="F26" i="5"/>
  <c r="E26" i="5"/>
  <c r="D26" i="5"/>
  <c r="C26" i="5"/>
  <c r="AF23" i="5"/>
  <c r="AE23" i="5"/>
  <c r="AD23" i="5"/>
  <c r="AC23" i="5"/>
  <c r="AB23" i="5"/>
  <c r="AA23" i="5"/>
  <c r="Z23" i="5"/>
  <c r="Y23" i="5"/>
  <c r="X23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F23" i="5"/>
  <c r="E23" i="5"/>
  <c r="D23" i="5"/>
  <c r="C23" i="5"/>
  <c r="AF20" i="5"/>
  <c r="AE20" i="5"/>
  <c r="AD20" i="5"/>
  <c r="AC20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C20" i="5"/>
  <c r="AF17" i="5"/>
  <c r="AE17" i="5"/>
  <c r="AD17" i="5"/>
  <c r="AC17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C17" i="5"/>
  <c r="AF14" i="5"/>
  <c r="AE14" i="5"/>
  <c r="AD14" i="5"/>
  <c r="AC14" i="5"/>
  <c r="AB14" i="5"/>
  <c r="AA14" i="5"/>
  <c r="Z14" i="5"/>
  <c r="Y14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I14" i="5"/>
  <c r="H14" i="5"/>
  <c r="G14" i="5"/>
  <c r="F14" i="5"/>
  <c r="E14" i="5"/>
  <c r="D14" i="5"/>
  <c r="C14" i="5"/>
  <c r="AF11" i="5"/>
  <c r="AE11" i="5"/>
  <c r="AD11" i="5"/>
  <c r="AC11" i="5"/>
  <c r="AB11" i="5"/>
  <c r="AA11" i="5"/>
  <c r="Z11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F11" i="5"/>
  <c r="E11" i="5"/>
  <c r="D11" i="5"/>
  <c r="C11" i="5"/>
  <c r="AF8" i="5"/>
  <c r="AE8" i="5"/>
  <c r="AD8" i="5"/>
  <c r="AC8" i="5"/>
  <c r="AB8" i="5"/>
  <c r="AA8" i="5"/>
  <c r="Z8" i="5"/>
  <c r="Y8" i="5"/>
  <c r="X8" i="5"/>
  <c r="W8" i="5"/>
  <c r="V8" i="5"/>
  <c r="U8" i="5"/>
  <c r="T8" i="5"/>
  <c r="S8" i="5"/>
  <c r="R8" i="5"/>
  <c r="Q8" i="5"/>
  <c r="P8" i="5"/>
  <c r="O8" i="5"/>
  <c r="N8" i="5"/>
  <c r="M8" i="5"/>
  <c r="L8" i="5"/>
  <c r="K8" i="5"/>
  <c r="J8" i="5"/>
  <c r="I8" i="5"/>
  <c r="H8" i="5"/>
  <c r="G8" i="5"/>
  <c r="F8" i="5"/>
  <c r="E8" i="5"/>
  <c r="D8" i="5"/>
  <c r="C8" i="5"/>
  <c r="AF5" i="5"/>
  <c r="AE5" i="5"/>
  <c r="AD5" i="5"/>
  <c r="AC5" i="5"/>
  <c r="AB5" i="5"/>
  <c r="AA5" i="5"/>
  <c r="Z5" i="5"/>
  <c r="Y5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F5" i="5"/>
  <c r="E5" i="5"/>
  <c r="D5" i="5"/>
  <c r="C5" i="5"/>
  <c r="AG59" i="6"/>
  <c r="AF59" i="6"/>
  <c r="AE59" i="6"/>
  <c r="AD59" i="6"/>
  <c r="AC59" i="6"/>
  <c r="AB59" i="6"/>
  <c r="AA59" i="6"/>
  <c r="Z59" i="6"/>
  <c r="Y59" i="6"/>
  <c r="X59" i="6"/>
  <c r="W59" i="6"/>
  <c r="V59" i="6"/>
  <c r="U59" i="6"/>
  <c r="T59" i="6"/>
  <c r="S59" i="6"/>
  <c r="R59" i="6"/>
  <c r="Q59" i="6"/>
  <c r="P59" i="6"/>
  <c r="O59" i="6"/>
  <c r="N59" i="6"/>
  <c r="M59" i="6"/>
  <c r="L59" i="6"/>
  <c r="K59" i="6"/>
  <c r="J59" i="6"/>
  <c r="I59" i="6"/>
  <c r="H59" i="6"/>
  <c r="G59" i="6"/>
  <c r="F59" i="6"/>
  <c r="E59" i="6"/>
  <c r="D59" i="6"/>
  <c r="C59" i="6"/>
  <c r="AG56" i="6"/>
  <c r="AF56" i="6"/>
  <c r="AE56" i="6"/>
  <c r="AD56" i="6"/>
  <c r="AC56" i="6"/>
  <c r="AB56" i="6"/>
  <c r="AA56" i="6"/>
  <c r="Z56" i="6"/>
  <c r="Y56" i="6"/>
  <c r="X56" i="6"/>
  <c r="W56" i="6"/>
  <c r="V56" i="6"/>
  <c r="U56" i="6"/>
  <c r="T56" i="6"/>
  <c r="S56" i="6"/>
  <c r="R56" i="6"/>
  <c r="Q56" i="6"/>
  <c r="P56" i="6"/>
  <c r="O56" i="6"/>
  <c r="N56" i="6"/>
  <c r="M56" i="6"/>
  <c r="L56" i="6"/>
  <c r="K56" i="6"/>
  <c r="J56" i="6"/>
  <c r="I56" i="6"/>
  <c r="H56" i="6"/>
  <c r="G56" i="6"/>
  <c r="F56" i="6"/>
  <c r="E56" i="6"/>
  <c r="D56" i="6"/>
  <c r="C56" i="6"/>
  <c r="AG53" i="6"/>
  <c r="AF53" i="6"/>
  <c r="AE53" i="6"/>
  <c r="AD53" i="6"/>
  <c r="AC53" i="6"/>
  <c r="AB53" i="6"/>
  <c r="AA53" i="6"/>
  <c r="Y53" i="6"/>
  <c r="X53" i="6"/>
  <c r="W53" i="6"/>
  <c r="V53" i="6"/>
  <c r="U53" i="6"/>
  <c r="T53" i="6"/>
  <c r="S53" i="6"/>
  <c r="R53" i="6"/>
  <c r="Q53" i="6"/>
  <c r="P53" i="6"/>
  <c r="O53" i="6"/>
  <c r="N53" i="6"/>
  <c r="M53" i="6"/>
  <c r="L53" i="6"/>
  <c r="K53" i="6"/>
  <c r="J53" i="6"/>
  <c r="I53" i="6"/>
  <c r="H53" i="6"/>
  <c r="G53" i="6"/>
  <c r="F53" i="6"/>
  <c r="E53" i="6"/>
  <c r="D53" i="6"/>
  <c r="C53" i="6"/>
  <c r="AG50" i="6"/>
  <c r="AF50" i="6"/>
  <c r="AE50" i="6"/>
  <c r="AD50" i="6"/>
  <c r="AC50" i="6"/>
  <c r="AB50" i="6"/>
  <c r="AA50" i="6"/>
  <c r="Y50" i="6"/>
  <c r="X50" i="6"/>
  <c r="W50" i="6"/>
  <c r="V50" i="6"/>
  <c r="U50" i="6"/>
  <c r="T50" i="6"/>
  <c r="S50" i="6"/>
  <c r="R50" i="6"/>
  <c r="Q50" i="6"/>
  <c r="P50" i="6"/>
  <c r="O50" i="6"/>
  <c r="N50" i="6"/>
  <c r="M50" i="6"/>
  <c r="L50" i="6"/>
  <c r="K50" i="6"/>
  <c r="J50" i="6"/>
  <c r="I50" i="6"/>
  <c r="H50" i="6"/>
  <c r="G50" i="6"/>
  <c r="F50" i="6"/>
  <c r="E50" i="6"/>
  <c r="D50" i="6"/>
  <c r="C50" i="6"/>
  <c r="AG47" i="6"/>
  <c r="AF47" i="6"/>
  <c r="AE47" i="6"/>
  <c r="AD47" i="6"/>
  <c r="AC47" i="6"/>
  <c r="AB47" i="6"/>
  <c r="AA47" i="6"/>
  <c r="Z47" i="6"/>
  <c r="Y47" i="6"/>
  <c r="X47" i="6"/>
  <c r="W47" i="6"/>
  <c r="V47" i="6"/>
  <c r="U47" i="6"/>
  <c r="T47" i="6"/>
  <c r="S47" i="6"/>
  <c r="R47" i="6"/>
  <c r="Q47" i="6"/>
  <c r="P47" i="6"/>
  <c r="O47" i="6"/>
  <c r="N47" i="6"/>
  <c r="M47" i="6"/>
  <c r="L47" i="6"/>
  <c r="K47" i="6"/>
  <c r="J47" i="6"/>
  <c r="I47" i="6"/>
  <c r="H47" i="6"/>
  <c r="G47" i="6"/>
  <c r="F47" i="6"/>
  <c r="E47" i="6"/>
  <c r="D47" i="6"/>
  <c r="C47" i="6"/>
  <c r="AG44" i="6"/>
  <c r="AF44" i="6"/>
  <c r="AE44" i="6"/>
  <c r="AD44" i="6"/>
  <c r="AC44" i="6"/>
  <c r="AB44" i="6"/>
  <c r="AA44" i="6"/>
  <c r="Z44" i="6"/>
  <c r="Y44" i="6"/>
  <c r="X44" i="6"/>
  <c r="W44" i="6"/>
  <c r="V44" i="6"/>
  <c r="U44" i="6"/>
  <c r="T44" i="6"/>
  <c r="S44" i="6"/>
  <c r="R44" i="6"/>
  <c r="Q44" i="6"/>
  <c r="P44" i="6"/>
  <c r="O44" i="6"/>
  <c r="N44" i="6"/>
  <c r="M44" i="6"/>
  <c r="L44" i="6"/>
  <c r="K44" i="6"/>
  <c r="J44" i="6"/>
  <c r="I44" i="6"/>
  <c r="H44" i="6"/>
  <c r="G44" i="6"/>
  <c r="F44" i="6"/>
  <c r="E44" i="6"/>
  <c r="D44" i="6"/>
  <c r="C44" i="6"/>
  <c r="AG41" i="6"/>
  <c r="AF41" i="6"/>
  <c r="AE41" i="6"/>
  <c r="AD41" i="6"/>
  <c r="AC41" i="6"/>
  <c r="AB41" i="6"/>
  <c r="AA41" i="6"/>
  <c r="Z41" i="6"/>
  <c r="Y41" i="6"/>
  <c r="X41" i="6"/>
  <c r="W41" i="6"/>
  <c r="V41" i="6"/>
  <c r="U41" i="6"/>
  <c r="T41" i="6"/>
  <c r="S41" i="6"/>
  <c r="R41" i="6"/>
  <c r="Q41" i="6"/>
  <c r="P41" i="6"/>
  <c r="O41" i="6"/>
  <c r="N41" i="6"/>
  <c r="M41" i="6"/>
  <c r="L41" i="6"/>
  <c r="K41" i="6"/>
  <c r="J41" i="6"/>
  <c r="I41" i="6"/>
  <c r="H41" i="6"/>
  <c r="G41" i="6"/>
  <c r="F41" i="6"/>
  <c r="E41" i="6"/>
  <c r="D41" i="6"/>
  <c r="C41" i="6"/>
  <c r="AG38" i="6"/>
  <c r="AF38" i="6"/>
  <c r="AE38" i="6"/>
  <c r="AD38" i="6"/>
  <c r="AC38" i="6"/>
  <c r="AB38" i="6"/>
  <c r="AA38" i="6"/>
  <c r="Z38" i="6"/>
  <c r="Y38" i="6"/>
  <c r="X38" i="6"/>
  <c r="W38" i="6"/>
  <c r="V38" i="6"/>
  <c r="T38" i="6"/>
  <c r="S38" i="6"/>
  <c r="R38" i="6"/>
  <c r="Q38" i="6"/>
  <c r="P38" i="6"/>
  <c r="O38" i="6"/>
  <c r="N38" i="6"/>
  <c r="M38" i="6"/>
  <c r="L38" i="6"/>
  <c r="K38" i="6"/>
  <c r="J38" i="6"/>
  <c r="I38" i="6"/>
  <c r="H38" i="6"/>
  <c r="G38" i="6"/>
  <c r="F38" i="6"/>
  <c r="E38" i="6"/>
  <c r="D38" i="6"/>
  <c r="C38" i="6"/>
  <c r="AG35" i="6"/>
  <c r="AF35" i="6"/>
  <c r="AE35" i="6"/>
  <c r="AD35" i="6"/>
  <c r="AC35" i="6"/>
  <c r="AB35" i="6"/>
  <c r="AA35" i="6"/>
  <c r="Z35" i="6"/>
  <c r="Y35" i="6"/>
  <c r="X35" i="6"/>
  <c r="W35" i="6"/>
  <c r="V35" i="6"/>
  <c r="U35" i="6"/>
  <c r="T35" i="6"/>
  <c r="S35" i="6"/>
  <c r="R35" i="6"/>
  <c r="Q35" i="6"/>
  <c r="P35" i="6"/>
  <c r="O35" i="6"/>
  <c r="N35" i="6"/>
  <c r="M35" i="6"/>
  <c r="L35" i="6"/>
  <c r="K35" i="6"/>
  <c r="J35" i="6"/>
  <c r="I35" i="6"/>
  <c r="H35" i="6"/>
  <c r="G35" i="6"/>
  <c r="F35" i="6"/>
  <c r="E35" i="6"/>
  <c r="D35" i="6"/>
  <c r="C35" i="6"/>
  <c r="AG32" i="6"/>
  <c r="AF32" i="6"/>
  <c r="AE32" i="6"/>
  <c r="AD32" i="6"/>
  <c r="AC32" i="6"/>
  <c r="AB32" i="6"/>
  <c r="AA32" i="6"/>
  <c r="Z32" i="6"/>
  <c r="Y32" i="6"/>
  <c r="X32" i="6"/>
  <c r="W32" i="6"/>
  <c r="V32" i="6"/>
  <c r="U32" i="6"/>
  <c r="T32" i="6"/>
  <c r="S32" i="6"/>
  <c r="R32" i="6"/>
  <c r="Q32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AG29" i="6"/>
  <c r="AF29" i="6"/>
  <c r="AE29" i="6"/>
  <c r="AD29" i="6"/>
  <c r="AC29" i="6"/>
  <c r="AB29" i="6"/>
  <c r="AA29" i="6"/>
  <c r="Z29" i="6"/>
  <c r="Y29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AG26" i="6"/>
  <c r="AE26" i="6"/>
  <c r="AD26" i="6"/>
  <c r="AC26" i="6"/>
  <c r="AB26" i="6"/>
  <c r="AA26" i="6"/>
  <c r="Z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AG23" i="6"/>
  <c r="AF23" i="6"/>
  <c r="AE23" i="6"/>
  <c r="AD23" i="6"/>
  <c r="AC23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AG20" i="6"/>
  <c r="AF20" i="6"/>
  <c r="AE20" i="6"/>
  <c r="AD20" i="6"/>
  <c r="AC20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AG17" i="6"/>
  <c r="AF17" i="6"/>
  <c r="AE17" i="6"/>
  <c r="AD17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AG11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C5" i="6"/>
  <c r="AH23" i="6" l="1"/>
  <c r="J9" i="2" s="1"/>
  <c r="AH5" i="6"/>
  <c r="J3" i="2" s="1"/>
  <c r="AH11" i="6"/>
  <c r="J5" i="2" s="1"/>
  <c r="AH20" i="6"/>
  <c r="J8" i="2" s="1"/>
  <c r="AH17" i="6"/>
  <c r="J7" i="2" s="1"/>
  <c r="AH8" i="6"/>
  <c r="J4" i="2" s="1"/>
  <c r="AH59" i="6"/>
  <c r="J21" i="2" s="1"/>
  <c r="AH56" i="6"/>
  <c r="J20" i="2" s="1"/>
  <c r="AH53" i="6"/>
  <c r="J19" i="2" s="1"/>
  <c r="AH50" i="6"/>
  <c r="J18" i="2" s="1"/>
  <c r="AH41" i="6"/>
  <c r="J15" i="2" s="1"/>
  <c r="AH14" i="6"/>
  <c r="J6" i="2" s="1"/>
  <c r="AH47" i="6"/>
  <c r="J17" i="2" s="1"/>
  <c r="AH44" i="6"/>
  <c r="J16" i="2" s="1"/>
  <c r="AH38" i="6"/>
  <c r="J14" i="2" s="1"/>
  <c r="AH35" i="6"/>
  <c r="J13" i="2" s="1"/>
  <c r="AH32" i="6"/>
  <c r="J12" i="2" s="1"/>
  <c r="A30" i="20" s="1"/>
  <c r="AH29" i="6"/>
  <c r="J11" i="2" s="1"/>
  <c r="AH26" i="6"/>
  <c r="J10" i="2" s="1"/>
  <c r="AH58" i="6"/>
  <c r="AH57" i="6"/>
  <c r="AH55" i="6"/>
  <c r="AH54" i="6"/>
  <c r="AH52" i="6"/>
  <c r="AH51" i="6"/>
  <c r="AH49" i="6"/>
  <c r="AH48" i="6"/>
  <c r="AH46" i="6"/>
  <c r="AH45" i="6"/>
  <c r="AH43" i="6"/>
  <c r="AH42" i="6"/>
  <c r="AH40" i="6"/>
  <c r="AH39" i="6"/>
  <c r="AH37" i="6"/>
  <c r="AH36" i="6"/>
  <c r="AH34" i="6"/>
  <c r="AH33" i="6"/>
  <c r="AH31" i="6"/>
  <c r="AH30" i="6"/>
  <c r="AH28" i="6"/>
  <c r="AH27" i="6"/>
  <c r="AH25" i="6"/>
  <c r="AH24" i="6"/>
  <c r="AH22" i="6"/>
  <c r="AH21" i="6"/>
  <c r="AH19" i="6"/>
  <c r="AH18" i="6"/>
  <c r="AH16" i="6"/>
  <c r="AH15" i="6"/>
  <c r="AH13" i="6"/>
  <c r="AH12" i="6"/>
  <c r="AH10" i="6"/>
  <c r="AH9" i="6"/>
  <c r="AH7" i="6"/>
  <c r="AH6" i="6"/>
  <c r="AH4" i="6"/>
  <c r="AH3" i="6"/>
  <c r="AG58" i="5"/>
  <c r="AG57" i="5"/>
  <c r="AG59" i="5" s="1"/>
  <c r="I21" i="2" s="1"/>
  <c r="A57" i="20" l="1"/>
  <c r="A57" i="23"/>
  <c r="A57" i="22"/>
  <c r="A48" i="20"/>
  <c r="A48" i="23"/>
  <c r="A48" i="22"/>
  <c r="A27" i="20"/>
  <c r="A27" i="23"/>
  <c r="A27" i="22"/>
  <c r="A33" i="20"/>
  <c r="A33" i="22"/>
  <c r="A33" i="23"/>
  <c r="A3" i="20"/>
  <c r="A3" i="23"/>
  <c r="A3" i="22"/>
  <c r="A18" i="20"/>
  <c r="A24" i="20"/>
  <c r="A39" i="20"/>
  <c r="A45" i="20"/>
  <c r="A9" i="20"/>
  <c r="A15" i="20"/>
  <c r="AG55" i="5"/>
  <c r="AG54" i="5"/>
  <c r="AG56" i="5" s="1"/>
  <c r="I20" i="2" s="1"/>
  <c r="AG52" i="5"/>
  <c r="AG51" i="5"/>
  <c r="AG53" i="5" s="1"/>
  <c r="I19" i="2" s="1"/>
  <c r="AG49" i="5"/>
  <c r="AG48" i="5"/>
  <c r="AG50" i="5" s="1"/>
  <c r="I18" i="2" s="1"/>
  <c r="AG46" i="5"/>
  <c r="AG45" i="5"/>
  <c r="AG47" i="5" s="1"/>
  <c r="I17" i="2" s="1"/>
  <c r="AG43" i="5"/>
  <c r="AG42" i="5"/>
  <c r="AG44" i="5" s="1"/>
  <c r="AG40" i="5"/>
  <c r="AG39" i="5"/>
  <c r="AG41" i="5" s="1"/>
  <c r="I15" i="2" s="1"/>
  <c r="AG37" i="5"/>
  <c r="AG36" i="5"/>
  <c r="AG38" i="5" s="1"/>
  <c r="I14" i="2" s="1"/>
  <c r="AG34" i="5"/>
  <c r="AG33" i="5"/>
  <c r="AG35" i="5" s="1"/>
  <c r="I13" i="2" s="1"/>
  <c r="AG31" i="5"/>
  <c r="AG30" i="5"/>
  <c r="AG32" i="5" s="1"/>
  <c r="I12" i="2" s="1"/>
  <c r="AG28" i="5"/>
  <c r="AG27" i="5"/>
  <c r="AG29" i="5" s="1"/>
  <c r="I11" i="2" s="1"/>
  <c r="AG25" i="5"/>
  <c r="AG24" i="5"/>
  <c r="AG26" i="5" s="1"/>
  <c r="I10" i="2" s="1"/>
  <c r="AG22" i="5"/>
  <c r="AG21" i="5"/>
  <c r="AG23" i="5" s="1"/>
  <c r="I9" i="2" s="1"/>
  <c r="AG19" i="5"/>
  <c r="AG18" i="5"/>
  <c r="AG20" i="5" s="1"/>
  <c r="I8" i="2" s="1"/>
  <c r="AG16" i="5"/>
  <c r="AG15" i="5"/>
  <c r="AG17" i="5" s="1"/>
  <c r="I7" i="2" s="1"/>
  <c r="AG13" i="5"/>
  <c r="AG12" i="5"/>
  <c r="AG14" i="5" s="1"/>
  <c r="AG10" i="5"/>
  <c r="AG9" i="5"/>
  <c r="AG11" i="5" s="1"/>
  <c r="I5" i="2" s="1"/>
  <c r="AG7" i="5"/>
  <c r="AG6" i="5"/>
  <c r="AG8" i="5" s="1"/>
  <c r="I4" i="2" s="1"/>
  <c r="AG4" i="5"/>
  <c r="AG3" i="5"/>
  <c r="AH29" i="4"/>
  <c r="AH28" i="4"/>
  <c r="AH26" i="4"/>
  <c r="AH25" i="4"/>
  <c r="AH23" i="4"/>
  <c r="AH22" i="4"/>
  <c r="AH20" i="4"/>
  <c r="AH19" i="4"/>
  <c r="AH17" i="4"/>
  <c r="AH16" i="4"/>
  <c r="AH14" i="4"/>
  <c r="AH13" i="4"/>
  <c r="AH11" i="4"/>
  <c r="AH10" i="4"/>
  <c r="AH8" i="4"/>
  <c r="AH7" i="4"/>
  <c r="AH5" i="4"/>
  <c r="AH4" i="4"/>
  <c r="AH5" i="3"/>
  <c r="AH7" i="3"/>
  <c r="AH8" i="3"/>
  <c r="AH10" i="3"/>
  <c r="AH11" i="3"/>
  <c r="AH13" i="3"/>
  <c r="AH14" i="3"/>
  <c r="AH16" i="3"/>
  <c r="AH17" i="3"/>
  <c r="AH19" i="3"/>
  <c r="AH20" i="3"/>
  <c r="AH22" i="3"/>
  <c r="AH23" i="3"/>
  <c r="AH25" i="3"/>
  <c r="AH26" i="3"/>
  <c r="AH28" i="3"/>
  <c r="AH29" i="3"/>
  <c r="AH4" i="3"/>
  <c r="J1" i="2" l="1"/>
  <c r="AG5" i="5"/>
  <c r="I3" i="2" s="1"/>
  <c r="A54" i="20"/>
  <c r="A54" i="23"/>
  <c r="A54" i="22"/>
  <c r="A51" i="20"/>
  <c r="A51" i="22"/>
  <c r="A51" i="23"/>
  <c r="A36" i="20"/>
  <c r="A36" i="23"/>
  <c r="A36" i="22"/>
  <c r="A21" i="20"/>
  <c r="A21" i="23"/>
  <c r="A21" i="22"/>
  <c r="A6" i="20"/>
  <c r="A6" i="23"/>
  <c r="A6" i="22"/>
  <c r="I16" i="2"/>
  <c r="I6" i="2"/>
  <c r="H1" i="2"/>
  <c r="W29" i="1"/>
  <c r="W28" i="1"/>
  <c r="W26" i="1"/>
  <c r="W25" i="1"/>
  <c r="W23" i="1"/>
  <c r="W22" i="1"/>
  <c r="W20" i="1"/>
  <c r="W19" i="1"/>
  <c r="W17" i="1"/>
  <c r="W16" i="1"/>
  <c r="W14" i="1"/>
  <c r="W13" i="1"/>
  <c r="W11" i="1"/>
  <c r="W10" i="1"/>
  <c r="W8" i="1"/>
  <c r="W7" i="1"/>
  <c r="W5" i="1"/>
  <c r="W4" i="1"/>
  <c r="A12" i="20" l="1"/>
  <c r="I1" i="2"/>
  <c r="G1" i="2"/>
  <c r="F1" i="2"/>
  <c r="E1" i="2" l="1"/>
  <c r="A42" i="20"/>
  <c r="A42" i="22"/>
  <c r="A42" i="23"/>
  <c r="A83" i="15"/>
  <c r="A68" i="15"/>
  <c r="A77" i="15"/>
  <c r="A62" i="15"/>
  <c r="A74" i="15"/>
  <c r="A71" i="7"/>
  <c r="A59" i="7"/>
  <c r="A56" i="7"/>
  <c r="A53" i="15"/>
  <c r="A50" i="15"/>
  <c r="A47" i="14"/>
  <c r="A44" i="15"/>
  <c r="A41" i="7"/>
  <c r="A35" i="14"/>
  <c r="A32" i="15"/>
  <c r="A29" i="15"/>
  <c r="A26" i="14"/>
  <c r="A20" i="15"/>
  <c r="A17" i="14"/>
  <c r="A14" i="14"/>
  <c r="A5" i="7"/>
  <c r="A14" i="7" l="1"/>
  <c r="A5" i="14"/>
  <c r="A8" i="14"/>
  <c r="A62" i="14"/>
  <c r="A53" i="7"/>
  <c r="A20" i="7"/>
  <c r="A32" i="7"/>
  <c r="A41" i="15"/>
  <c r="A65" i="7"/>
  <c r="A23" i="14"/>
  <c r="A35" i="7"/>
  <c r="A65" i="15"/>
  <c r="A38" i="15"/>
  <c r="A26" i="7"/>
  <c r="A56" i="15"/>
  <c r="A32" i="14"/>
  <c r="A8" i="15"/>
  <c r="A47" i="7"/>
  <c r="A23" i="15"/>
  <c r="A44" i="14"/>
  <c r="A20" i="14"/>
  <c r="A11" i="15"/>
  <c r="A65" i="14"/>
  <c r="A50" i="7"/>
  <c r="A38" i="14"/>
  <c r="A26" i="15"/>
  <c r="A74" i="7"/>
  <c r="A86" i="15"/>
  <c r="A71" i="14"/>
  <c r="A68" i="7"/>
  <c r="A53" i="14"/>
  <c r="A29" i="14"/>
  <c r="A17" i="15"/>
  <c r="A5" i="15"/>
  <c r="A59" i="14"/>
  <c r="A35" i="15"/>
  <c r="A47" i="15"/>
  <c r="A80" i="14"/>
  <c r="A11" i="14"/>
  <c r="A83" i="14"/>
  <c r="A62" i="7"/>
  <c r="A50" i="14"/>
  <c r="A38" i="7"/>
  <c r="A14" i="15"/>
  <c r="A74" i="14"/>
  <c r="A56" i="14"/>
  <c r="A8" i="7"/>
  <c r="A86" i="14"/>
  <c r="A23" i="7"/>
  <c r="A71" i="15"/>
  <c r="A68" i="14"/>
  <c r="A41" i="14"/>
  <c r="A29" i="7"/>
  <c r="A17" i="7"/>
  <c r="A80" i="15"/>
  <c r="A44" i="7"/>
  <c r="A77" i="14"/>
  <c r="A59" i="15"/>
  <c r="A11" i="7"/>
  <c r="A57" i="17" l="1"/>
  <c r="A57" i="16"/>
  <c r="A57" i="19"/>
  <c r="A63" i="16"/>
  <c r="A63" i="17"/>
  <c r="A63" i="19"/>
  <c r="A6" i="17"/>
  <c r="A6" i="19"/>
  <c r="A6" i="16"/>
  <c r="A30" i="19"/>
  <c r="A30" i="17"/>
  <c r="A30" i="16"/>
  <c r="A72" i="17"/>
  <c r="A72" i="16"/>
  <c r="A72" i="19"/>
  <c r="A24" i="17"/>
  <c r="A24" i="16"/>
  <c r="A24" i="19"/>
  <c r="A3" i="16"/>
  <c r="A3" i="19"/>
  <c r="A3" i="17"/>
  <c r="A78" i="19"/>
  <c r="A78" i="17"/>
  <c r="A78" i="16"/>
  <c r="A60" i="19"/>
  <c r="A60" i="17"/>
  <c r="A60" i="16"/>
  <c r="A45" i="19"/>
  <c r="A45" i="16"/>
  <c r="A45" i="17"/>
  <c r="A15" i="19"/>
  <c r="A15" i="17"/>
  <c r="A15" i="16"/>
  <c r="A75" i="17"/>
  <c r="A75" i="16"/>
  <c r="A75" i="19"/>
  <c r="A81" i="19"/>
  <c r="A81" i="16"/>
  <c r="A81" i="17"/>
  <c r="A9" i="19"/>
  <c r="A9" i="16"/>
  <c r="A9" i="17"/>
  <c r="A12" i="17"/>
  <c r="A12" i="16"/>
  <c r="A12" i="19"/>
  <c r="A39" i="17"/>
  <c r="A39" i="16"/>
  <c r="A39" i="19"/>
  <c r="A21" i="17"/>
  <c r="A21" i="16"/>
  <c r="A21" i="19"/>
  <c r="A36" i="17"/>
  <c r="A36" i="19"/>
  <c r="A36" i="16"/>
  <c r="A54" i="19"/>
  <c r="A54" i="17"/>
  <c r="A54" i="16"/>
  <c r="A27" i="17"/>
  <c r="A27" i="19"/>
  <c r="A27" i="16"/>
  <c r="A33" i="17"/>
  <c r="A33" i="16"/>
  <c r="A33" i="19"/>
  <c r="A51" i="19"/>
  <c r="A51" i="17"/>
  <c r="A51" i="16"/>
  <c r="A55" i="19" l="1"/>
  <c r="A55" i="17"/>
  <c r="A55" i="16"/>
  <c r="A10" i="19"/>
  <c r="A10" i="17"/>
  <c r="A10" i="16"/>
  <c r="A31" i="19"/>
  <c r="A31" i="17"/>
  <c r="A31" i="16"/>
  <c r="A37" i="19"/>
  <c r="A37" i="17"/>
  <c r="A37" i="16"/>
  <c r="A76" i="19"/>
  <c r="A76" i="17"/>
  <c r="A76" i="16"/>
  <c r="A4" i="19"/>
  <c r="A4" i="17"/>
  <c r="A4" i="16"/>
  <c r="A13" i="19"/>
  <c r="A13" i="17"/>
  <c r="A13" i="16"/>
  <c r="A22" i="19"/>
  <c r="A22" i="17"/>
  <c r="A22" i="16"/>
  <c r="A34" i="19"/>
  <c r="A34" i="17"/>
  <c r="A34" i="16"/>
  <c r="A40" i="19"/>
  <c r="A40" i="17"/>
  <c r="A40" i="16"/>
  <c r="A58" i="19"/>
  <c r="A58" i="17"/>
  <c r="A58" i="16"/>
  <c r="A64" i="19"/>
  <c r="A64" i="17"/>
  <c r="A64" i="16"/>
  <c r="A16" i="19"/>
  <c r="A16" i="17"/>
  <c r="A16" i="16"/>
  <c r="A25" i="19"/>
  <c r="A25" i="17"/>
  <c r="A25" i="16"/>
  <c r="A82" i="19"/>
  <c r="A82" i="17"/>
  <c r="A82" i="16"/>
  <c r="A52" i="19"/>
  <c r="A52" i="17"/>
  <c r="A52" i="16"/>
  <c r="A79" i="19"/>
  <c r="A79" i="17"/>
  <c r="A79" i="16"/>
  <c r="A61" i="19"/>
  <c r="A61" i="17"/>
  <c r="A61" i="16"/>
  <c r="A7" i="19"/>
  <c r="A7" i="17"/>
  <c r="A7" i="16"/>
  <c r="A46" i="19"/>
  <c r="A46" i="17"/>
  <c r="A46" i="16"/>
  <c r="A28" i="19"/>
  <c r="A28" i="17"/>
  <c r="A28" i="16"/>
  <c r="A73" i="16"/>
  <c r="A73" i="19"/>
  <c r="A73" i="17"/>
  <c r="A69" i="17" l="1"/>
  <c r="A69" i="19"/>
  <c r="A69" i="16"/>
  <c r="A48" i="19"/>
  <c r="A48" i="17"/>
  <c r="A48" i="16"/>
  <c r="A42" i="16"/>
  <c r="A42" i="17"/>
  <c r="A42" i="19"/>
  <c r="A84" i="16"/>
  <c r="A84" i="19"/>
  <c r="A84" i="17"/>
  <c r="A18" i="17"/>
  <c r="A18" i="19"/>
  <c r="A18" i="16"/>
  <c r="A66" i="19"/>
  <c r="A66" i="16"/>
  <c r="A66" i="17"/>
  <c r="A70" i="17" l="1"/>
  <c r="A70" i="19"/>
  <c r="A70" i="16"/>
  <c r="A49" i="16"/>
  <c r="A49" i="19"/>
  <c r="A49" i="17"/>
  <c r="A43" i="19"/>
  <c r="A43" i="17"/>
  <c r="A43" i="16"/>
  <c r="A85" i="19"/>
  <c r="A85" i="17"/>
  <c r="A85" i="16"/>
  <c r="A19" i="19"/>
  <c r="A19" i="17"/>
  <c r="A19" i="16"/>
  <c r="A67" i="19"/>
  <c r="A67" i="17"/>
  <c r="A67" i="16"/>
  <c r="A52" i="34" l="1"/>
  <c r="A52" i="32"/>
  <c r="C19" i="2"/>
  <c r="A52" i="23"/>
  <c r="A52" i="22"/>
  <c r="A52" i="20"/>
  <c r="A52" i="24"/>
  <c r="A52" i="27"/>
  <c r="A52" i="26"/>
  <c r="A52" i="28"/>
  <c r="A10" i="34" l="1"/>
  <c r="A34" i="34"/>
  <c r="A61" i="34"/>
  <c r="A85" i="34"/>
  <c r="A25" i="34"/>
  <c r="A64" i="34"/>
  <c r="A76" i="34"/>
  <c r="A4" i="34"/>
  <c r="A16" i="34"/>
  <c r="A28" i="34"/>
  <c r="A40" i="34"/>
  <c r="A55" i="34"/>
  <c r="A67" i="34"/>
  <c r="A79" i="34"/>
  <c r="A22" i="34"/>
  <c r="A46" i="34"/>
  <c r="A73" i="34"/>
  <c r="A13" i="34"/>
  <c r="A37" i="34"/>
  <c r="A49" i="34"/>
  <c r="A7" i="34"/>
  <c r="A19" i="34"/>
  <c r="A31" i="34"/>
  <c r="A43" i="34"/>
  <c r="A58" i="34"/>
  <c r="A70" i="34"/>
  <c r="A82" i="34"/>
  <c r="A7" i="32"/>
  <c r="A31" i="32"/>
  <c r="A43" i="32"/>
  <c r="A58" i="32"/>
  <c r="A70" i="32"/>
  <c r="A82" i="32"/>
  <c r="A10" i="32"/>
  <c r="A22" i="32"/>
  <c r="A34" i="32"/>
  <c r="A46" i="32"/>
  <c r="A61" i="32"/>
  <c r="A73" i="32"/>
  <c r="A85" i="32"/>
  <c r="A13" i="32"/>
  <c r="A25" i="32"/>
  <c r="A37" i="32"/>
  <c r="A49" i="32"/>
  <c r="A64" i="32"/>
  <c r="A76" i="32"/>
  <c r="A4" i="32"/>
  <c r="A16" i="32"/>
  <c r="A28" i="32"/>
  <c r="A40" i="32"/>
  <c r="A55" i="32"/>
  <c r="A67" i="32"/>
  <c r="A79" i="32"/>
  <c r="A19" i="32"/>
  <c r="A37" i="28"/>
  <c r="A37" i="27"/>
  <c r="A37" i="20"/>
  <c r="A37" i="26"/>
  <c r="C14" i="2"/>
  <c r="A37" i="22"/>
  <c r="A37" i="23"/>
  <c r="A37" i="24"/>
  <c r="A64" i="28"/>
  <c r="C23" i="2"/>
  <c r="A64" i="20"/>
  <c r="A64" i="26"/>
  <c r="A64" i="23"/>
  <c r="A64" i="22"/>
  <c r="A64" i="27"/>
  <c r="A64" i="24"/>
  <c r="A76" i="28"/>
  <c r="A76" i="23"/>
  <c r="A76" i="27"/>
  <c r="A76" i="22"/>
  <c r="A76" i="20"/>
  <c r="A76" i="24"/>
  <c r="A76" i="26"/>
  <c r="C27" i="2"/>
  <c r="A4" i="28"/>
  <c r="A4" i="20"/>
  <c r="A4" i="26"/>
  <c r="C3" i="2"/>
  <c r="A4" i="22"/>
  <c r="A4" i="23"/>
  <c r="A4" i="24"/>
  <c r="A4" i="27"/>
  <c r="A16" i="28"/>
  <c r="A16" i="24"/>
  <c r="A16" i="27"/>
  <c r="A16" i="20"/>
  <c r="C7" i="2"/>
  <c r="A16" i="23"/>
  <c r="A16" i="22"/>
  <c r="A16" i="26"/>
  <c r="A28" i="28"/>
  <c r="A28" i="22"/>
  <c r="A28" i="24"/>
  <c r="A28" i="23"/>
  <c r="A28" i="20"/>
  <c r="A28" i="26"/>
  <c r="C11" i="2"/>
  <c r="A28" i="27"/>
  <c r="A40" i="28"/>
  <c r="C15" i="2"/>
  <c r="A40" i="23"/>
  <c r="A40" i="27"/>
  <c r="A40" i="22"/>
  <c r="A40" i="20"/>
  <c r="A40" i="26"/>
  <c r="A40" i="24"/>
  <c r="A55" i="28"/>
  <c r="A55" i="20"/>
  <c r="A55" i="23"/>
  <c r="A55" i="26"/>
  <c r="A55" i="22"/>
  <c r="A55" i="24"/>
  <c r="C20" i="2"/>
  <c r="A55" i="27"/>
  <c r="A67" i="28"/>
  <c r="A67" i="24"/>
  <c r="A67" i="26"/>
  <c r="A67" i="20"/>
  <c r="C24" i="2"/>
  <c r="A67" i="23"/>
  <c r="A67" i="27"/>
  <c r="A67" i="22"/>
  <c r="A79" i="28"/>
  <c r="A79" i="23"/>
  <c r="A79" i="20"/>
  <c r="A79" i="22"/>
  <c r="A79" i="26"/>
  <c r="A79" i="27"/>
  <c r="C28" i="2"/>
  <c r="A79" i="24"/>
  <c r="A25" i="28"/>
  <c r="A25" i="22"/>
  <c r="A25" i="23"/>
  <c r="A25" i="20"/>
  <c r="A25" i="27"/>
  <c r="A25" i="26"/>
  <c r="C10" i="2"/>
  <c r="A25" i="24"/>
  <c r="A49" i="28"/>
  <c r="A49" i="23"/>
  <c r="A49" i="22"/>
  <c r="A49" i="20"/>
  <c r="A49" i="24"/>
  <c r="A49" i="27"/>
  <c r="C18" i="2"/>
  <c r="A49" i="26"/>
  <c r="A7" i="28"/>
  <c r="A7" i="23"/>
  <c r="C4" i="2"/>
  <c r="A7" i="27"/>
  <c r="A7" i="24"/>
  <c r="A7" i="22"/>
  <c r="A7" i="20"/>
  <c r="A7" i="26"/>
  <c r="A19" i="28"/>
  <c r="A19" i="22"/>
  <c r="C8" i="2"/>
  <c r="A19" i="23"/>
  <c r="A19" i="20"/>
  <c r="A19" i="26"/>
  <c r="A19" i="24"/>
  <c r="A19" i="27"/>
  <c r="A31" i="28"/>
  <c r="A31" i="24"/>
  <c r="A31" i="23"/>
  <c r="C12" i="2"/>
  <c r="A31" i="26"/>
  <c r="A31" i="27"/>
  <c r="A31" i="22"/>
  <c r="A31" i="20"/>
  <c r="A43" i="28"/>
  <c r="A43" i="27"/>
  <c r="A43" i="20"/>
  <c r="A43" i="26"/>
  <c r="A43" i="23"/>
  <c r="C16" i="2"/>
  <c r="A43" i="24"/>
  <c r="A43" i="22"/>
  <c r="A58" i="28"/>
  <c r="C21" i="2"/>
  <c r="A58" i="20"/>
  <c r="A58" i="27"/>
  <c r="A58" i="26"/>
  <c r="A58" i="22"/>
  <c r="A58" i="23"/>
  <c r="A58" i="24"/>
  <c r="A70" i="28"/>
  <c r="A70" i="27"/>
  <c r="A70" i="23"/>
  <c r="A70" i="20"/>
  <c r="A70" i="22"/>
  <c r="A70" i="24"/>
  <c r="C25" i="2"/>
  <c r="A70" i="26"/>
  <c r="A82" i="28"/>
  <c r="A82" i="24"/>
  <c r="A82" i="26"/>
  <c r="A82" i="22"/>
  <c r="C29" i="2"/>
  <c r="A82" i="20"/>
  <c r="A82" i="23"/>
  <c r="A82" i="27"/>
  <c r="A13" i="28"/>
  <c r="C6" i="2"/>
  <c r="A13" i="23"/>
  <c r="A13" i="20"/>
  <c r="A13" i="22"/>
  <c r="A13" i="27"/>
  <c r="A13" i="24"/>
  <c r="A13" i="26"/>
  <c r="A10" i="28"/>
  <c r="A10" i="20"/>
  <c r="A10" i="27"/>
  <c r="A10" i="23"/>
  <c r="A10" i="22"/>
  <c r="A10" i="26"/>
  <c r="C5" i="2"/>
  <c r="A10" i="24"/>
  <c r="A22" i="28"/>
  <c r="A22" i="27"/>
  <c r="A22" i="23"/>
  <c r="A22" i="26"/>
  <c r="C9" i="2"/>
  <c r="A22" i="20"/>
  <c r="A22" i="22"/>
  <c r="A22" i="24"/>
  <c r="A34" i="28"/>
  <c r="A34" i="22"/>
  <c r="A34" i="24"/>
  <c r="A34" i="20"/>
  <c r="A34" i="23"/>
  <c r="A34" i="27"/>
  <c r="C13" i="2"/>
  <c r="A34" i="26"/>
  <c r="A46" i="28"/>
  <c r="C17" i="2"/>
  <c r="A46" i="26"/>
  <c r="A46" i="20"/>
  <c r="A46" i="23"/>
  <c r="A46" i="22"/>
  <c r="A46" i="27"/>
  <c r="A46" i="24"/>
  <c r="A61" i="28"/>
  <c r="A61" i="20"/>
  <c r="A61" i="22"/>
  <c r="A61" i="23"/>
  <c r="A61" i="24"/>
  <c r="A61" i="26"/>
  <c r="C22" i="2"/>
  <c r="A61" i="27"/>
  <c r="A73" i="28"/>
  <c r="A73" i="27"/>
  <c r="A73" i="20"/>
  <c r="A73" i="23"/>
  <c r="A73" i="26"/>
  <c r="C26" i="2"/>
  <c r="A73" i="22"/>
  <c r="A73" i="24"/>
  <c r="A85" i="28"/>
  <c r="A85" i="20"/>
  <c r="A85" i="23"/>
  <c r="A85" i="24"/>
  <c r="A85" i="27"/>
  <c r="C30" i="2"/>
  <c r="A85" i="26"/>
  <c r="A85" i="22"/>
</calcChain>
</file>

<file path=xl/comments1.xml><?xml version="1.0" encoding="utf-8"?>
<comments xmlns="http://schemas.openxmlformats.org/spreadsheetml/2006/main">
  <authors>
    <author>Dipak Dave</author>
  </authors>
  <commentList>
    <comment ref="AF7" authorId="0" shapeId="0">
      <text>
        <r>
          <rPr>
            <b/>
            <sz val="9"/>
            <color indexed="81"/>
            <rFont val="Tahoma"/>
            <family val="2"/>
          </rPr>
          <t>Dipak Dave:</t>
        </r>
        <r>
          <rPr>
            <sz val="9"/>
            <color indexed="81"/>
            <rFont val="Tahoma"/>
            <family val="2"/>
          </rPr>
          <t xml:space="preserve">
BIJ DAN</t>
        </r>
      </text>
    </comment>
  </commentList>
</comments>
</file>

<file path=xl/sharedStrings.xml><?xml version="1.0" encoding="utf-8"?>
<sst xmlns="http://schemas.openxmlformats.org/spreadsheetml/2006/main" count="2150" uniqueCount="187">
  <si>
    <t xml:space="preserve">Month </t>
  </si>
  <si>
    <t>Cow No</t>
  </si>
  <si>
    <t>A1 (M)</t>
  </si>
  <si>
    <t>A1 ( E)</t>
  </si>
  <si>
    <t>A2  (M)</t>
  </si>
  <si>
    <t>A3  (M)</t>
  </si>
  <si>
    <t>A4  (M)</t>
  </si>
  <si>
    <t>A5  (M)</t>
  </si>
  <si>
    <t>A6  (M)</t>
  </si>
  <si>
    <t>A7  (M)</t>
  </si>
  <si>
    <t>A8  (M)</t>
  </si>
  <si>
    <t>A9  (M)</t>
  </si>
  <si>
    <t>A2  ( E)</t>
  </si>
  <si>
    <t>A3  ( E)</t>
  </si>
  <si>
    <t>A4 ( E)</t>
  </si>
  <si>
    <t>A5 ( E)</t>
  </si>
  <si>
    <t>A6 ( E)</t>
  </si>
  <si>
    <t>A7 ( E)</t>
  </si>
  <si>
    <t>A8  ( E)</t>
  </si>
  <si>
    <t>A9  (E)</t>
  </si>
  <si>
    <t>Liters</t>
  </si>
  <si>
    <t>B1 (M)</t>
  </si>
  <si>
    <t>B1 ( E)</t>
  </si>
  <si>
    <t>B2  (M)</t>
  </si>
  <si>
    <t>B2  ( E)</t>
  </si>
  <si>
    <t>B3  (M)</t>
  </si>
  <si>
    <t>B3  ( E)</t>
  </si>
  <si>
    <t>B4  (M)</t>
  </si>
  <si>
    <t>B4 ( E)</t>
  </si>
  <si>
    <t>B5  (M)</t>
  </si>
  <si>
    <t>B5 ( E)</t>
  </si>
  <si>
    <t>B6  (M)</t>
  </si>
  <si>
    <t>B6 ( E)</t>
  </si>
  <si>
    <t>B7  (M)</t>
  </si>
  <si>
    <t>B7 ( E)</t>
  </si>
  <si>
    <t>B8  (M)</t>
  </si>
  <si>
    <t>B8  ( E)</t>
  </si>
  <si>
    <t>B9  (M)</t>
  </si>
  <si>
    <t>B9  (E)</t>
  </si>
  <si>
    <t>B10  (M)</t>
  </si>
  <si>
    <t>B10  (E)</t>
  </si>
  <si>
    <t>1,8</t>
  </si>
  <si>
    <t>F</t>
  </si>
  <si>
    <t>5 ( 3 time)</t>
  </si>
  <si>
    <t xml:space="preserve">A1 </t>
  </si>
  <si>
    <t xml:space="preserve">A2  </t>
  </si>
  <si>
    <t xml:space="preserve">A3  </t>
  </si>
  <si>
    <t xml:space="preserve">A4  </t>
  </si>
  <si>
    <t xml:space="preserve">A5  </t>
  </si>
  <si>
    <t xml:space="preserve">A6  </t>
  </si>
  <si>
    <t xml:space="preserve">A7  </t>
  </si>
  <si>
    <t xml:space="preserve">A8  </t>
  </si>
  <si>
    <t xml:space="preserve">A9  </t>
  </si>
  <si>
    <t xml:space="preserve">B1 </t>
  </si>
  <si>
    <t xml:space="preserve">B2  </t>
  </si>
  <si>
    <t xml:space="preserve">B3  </t>
  </si>
  <si>
    <t xml:space="preserve">B4  </t>
  </si>
  <si>
    <t xml:space="preserve">B5  </t>
  </si>
  <si>
    <t xml:space="preserve">B6  </t>
  </si>
  <si>
    <t xml:space="preserve">B7  </t>
  </si>
  <si>
    <t xml:space="preserve">B8  </t>
  </si>
  <si>
    <t xml:space="preserve">B9  </t>
  </si>
  <si>
    <t xml:space="preserve">B10  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</si>
  <si>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</si>
  <si>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</si>
  <si>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</si>
  <si>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</si>
  <si>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</si>
  <si>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</si>
  <si>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</si>
  <si>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</si>
  <si>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</si>
  <si>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</si>
  <si>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</si>
  <si>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</si>
  <si>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</si>
  <si>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</si>
  <si>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</si>
  <si>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</si>
  <si>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</si>
  <si>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</si>
  <si>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</si>
  <si>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C2</t>
  </si>
  <si>
    <t>C3</t>
  </si>
  <si>
    <t>3..3</t>
  </si>
  <si>
    <t>C1</t>
  </si>
  <si>
    <t>C4</t>
  </si>
  <si>
    <t>C5</t>
  </si>
  <si>
    <t>C1 (M)</t>
  </si>
  <si>
    <t>C1 ( E)</t>
  </si>
  <si>
    <t>C2  (M)</t>
  </si>
  <si>
    <t>C2  ( E)</t>
  </si>
  <si>
    <t>C3  (M)</t>
  </si>
  <si>
    <t>C3  ( E)</t>
  </si>
  <si>
    <t>C4  (M)</t>
  </si>
  <si>
    <t>C4 ( E)</t>
  </si>
  <si>
    <t>C5  (M)</t>
  </si>
  <si>
    <t>C5 ( E)</t>
  </si>
  <si>
    <t>C6</t>
  </si>
  <si>
    <t>C6  (M)</t>
  </si>
  <si>
    <t>C6 ( E)</t>
  </si>
  <si>
    <t>C7  (M)</t>
  </si>
  <si>
    <t>C7 ( E)</t>
  </si>
  <si>
    <t>C7</t>
  </si>
  <si>
    <t>C8  (M)</t>
  </si>
  <si>
    <t>C8 ( E)</t>
  </si>
  <si>
    <t>C8</t>
  </si>
  <si>
    <t>C9  (M)</t>
  </si>
  <si>
    <t>C9 ( E)</t>
  </si>
  <si>
    <t>C9</t>
  </si>
  <si>
    <t>1,5</t>
  </si>
  <si>
    <t>,2</t>
  </si>
  <si>
    <t>2,4</t>
  </si>
  <si>
    <t>Pregnacy</t>
  </si>
  <si>
    <t>Cow Name</t>
  </si>
  <si>
    <t>Month  April 17</t>
  </si>
  <si>
    <t>B-1</t>
  </si>
  <si>
    <t>B-2</t>
  </si>
  <si>
    <t>B-3</t>
  </si>
  <si>
    <t>B-4</t>
  </si>
  <si>
    <t>B-5</t>
  </si>
  <si>
    <t>B-6</t>
  </si>
  <si>
    <t>B-7</t>
  </si>
  <si>
    <t>B-8</t>
  </si>
  <si>
    <t>B-9</t>
  </si>
  <si>
    <t>B-10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</si>
  <si>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</si>
  <si>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</si>
  <si>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</si>
  <si>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</si>
  <si>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</si>
  <si>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</si>
  <si>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</si>
  <si>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</si>
  <si>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</si>
  <si>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Milk</t>
  </si>
  <si>
    <t>3,2</t>
  </si>
  <si>
    <t>4,4</t>
  </si>
  <si>
    <t>4,1</t>
  </si>
  <si>
    <t>Month  May 17</t>
  </si>
  <si>
    <t>Month  June 17</t>
  </si>
  <si>
    <t>( E)</t>
  </si>
  <si>
    <t xml:space="preserve"> (M)</t>
  </si>
  <si>
    <t>r</t>
  </si>
  <si>
    <t>Month  July 17</t>
  </si>
  <si>
    <t>Month  Aug 17</t>
  </si>
  <si>
    <t>Month  Sept 17</t>
  </si>
  <si>
    <t>4,2</t>
  </si>
  <si>
    <t>1,7</t>
  </si>
  <si>
    <t>Month  Oct 17</t>
  </si>
  <si>
    <t>D-1</t>
  </si>
  <si>
    <t>D-2</t>
  </si>
  <si>
    <t>D-3</t>
  </si>
  <si>
    <t>D-4</t>
  </si>
  <si>
    <t>D-5</t>
  </si>
  <si>
    <t>D-6</t>
  </si>
  <si>
    <t>D1</t>
  </si>
  <si>
    <t>D2</t>
  </si>
  <si>
    <t>D3</t>
  </si>
  <si>
    <t>D4</t>
  </si>
  <si>
    <t>D5</t>
  </si>
  <si>
    <t>D6</t>
  </si>
  <si>
    <t>.</t>
  </si>
  <si>
    <t>Month  Nov 17</t>
  </si>
  <si>
    <t>D-7</t>
  </si>
  <si>
    <t>D-8</t>
  </si>
  <si>
    <t>D-9</t>
  </si>
  <si>
    <t>D-10</t>
  </si>
  <si>
    <t>D7</t>
  </si>
  <si>
    <t>D8</t>
  </si>
  <si>
    <t>D9</t>
  </si>
  <si>
    <t>D10</t>
  </si>
  <si>
    <t>Month  Dec 17</t>
  </si>
  <si>
    <t>2,8</t>
  </si>
  <si>
    <t>Month  Jan 18</t>
  </si>
  <si>
    <t>Month  Feb 18</t>
  </si>
  <si>
    <t>Month  Mar 18</t>
  </si>
  <si>
    <t>E-1</t>
  </si>
  <si>
    <t>E-2</t>
  </si>
  <si>
    <t>E-3</t>
  </si>
  <si>
    <t>E1</t>
  </si>
  <si>
    <t>E2</t>
  </si>
  <si>
    <t>E3</t>
  </si>
  <si>
    <t>Month  Jun 18</t>
  </si>
  <si>
    <t>Month  May 18</t>
  </si>
  <si>
    <t>Month  Apr 18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</si>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</sst>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16" xfId="0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0" borderId="1" xfId="0" applyFill="1" applyBorder="1"/>
    <xf numFmtId="0" fontId="6" fillId="0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0" xfId="0" applyFill="1"/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4" fontId="0" fillId="0" borderId="19" xfId="0" applyNumberFormat="1" applyFill="1" applyBorder="1" applyAlignment="1">
      <alignment horizontal="center" vertical="center"/>
    </xf>
    <xf numFmtId="14" fontId="0" fillId="4" borderId="13" xfId="0" applyNumberFormat="1" applyFill="1" applyBorder="1" applyAlignment="1">
      <alignment horizontal="center" vertical="center"/>
    </xf>
    <xf numFmtId="14" fontId="0" fillId="0" borderId="0" xfId="0" applyNumberFormat="1"/>
    <xf numFmtId="0" fontId="1" fillId="0" borderId="7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3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6" borderId="19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11" fillId="5" borderId="1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6" borderId="19" xfId="0" applyFill="1" applyBorder="1"/>
    <xf numFmtId="0" fontId="0" fillId="0" borderId="20" xfId="0" applyBorder="1"/>
    <xf numFmtId="0" fontId="0" fillId="5" borderId="29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1" fillId="5" borderId="30" xfId="0" applyFont="1" applyFill="1" applyBorder="1" applyAlignment="1">
      <alignment horizontal="center" vertical="center"/>
    </xf>
    <xf numFmtId="0" fontId="1" fillId="5" borderId="31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14" fontId="0" fillId="4" borderId="19" xfId="0" applyNumberForma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0" fillId="0" borderId="0" xfId="0" applyFont="1"/>
    <xf numFmtId="0" fontId="4" fillId="0" borderId="35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5" xfId="0" applyBorder="1"/>
    <xf numFmtId="0" fontId="12" fillId="0" borderId="36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14" fontId="10" fillId="0" borderId="13" xfId="0" applyNumberFormat="1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14" fontId="10" fillId="0" borderId="15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30" xfId="0" applyFill="1" applyBorder="1"/>
    <xf numFmtId="0" fontId="11" fillId="0" borderId="30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3" xfId="0" applyFill="1" applyBorder="1"/>
    <xf numFmtId="0" fontId="11" fillId="0" borderId="3" xfId="0" applyFont="1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1" fillId="7" borderId="30" xfId="0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2" fontId="10" fillId="4" borderId="13" xfId="0" applyNumberFormat="1" applyFont="1" applyFill="1" applyBorder="1" applyAlignment="1">
      <alignment horizontal="center" vertical="center"/>
    </xf>
    <xf numFmtId="14" fontId="10" fillId="8" borderId="13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0" fillId="0" borderId="36" xfId="0" applyFont="1" applyFill="1" applyBorder="1" applyAlignment="1">
      <alignment horizontal="center" vertical="center"/>
    </xf>
    <xf numFmtId="2" fontId="10" fillId="4" borderId="19" xfId="0" applyNumberFormat="1" applyFont="1" applyFill="1" applyBorder="1" applyAlignment="1">
      <alignment horizontal="center" vertical="center"/>
    </xf>
    <xf numFmtId="14" fontId="10" fillId="8" borderId="19" xfId="0" applyNumberFormat="1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" xfId="0" applyFill="1" applyBorder="1"/>
    <xf numFmtId="2" fontId="1" fillId="4" borderId="1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1" fillId="0" borderId="38" xfId="0" applyFont="1" applyFill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1" fillId="0" borderId="39" xfId="0" applyFont="1" applyFill="1" applyBorder="1" applyAlignment="1">
      <alignment horizontal="center" vertical="center"/>
    </xf>
    <xf numFmtId="17" fontId="1" fillId="9" borderId="27" xfId="0" applyNumberFormat="1" applyFont="1" applyFill="1" applyBorder="1" applyAlignment="1">
      <alignment horizontal="center" vertical="center"/>
    </xf>
    <xf numFmtId="17" fontId="1" fillId="9" borderId="9" xfId="0" applyNumberFormat="1" applyFont="1" applyFill="1" applyBorder="1" applyAlignment="1">
      <alignment horizontal="center" vertical="center"/>
    </xf>
    <xf numFmtId="17" fontId="1" fillId="10" borderId="27" xfId="0" applyNumberFormat="1" applyFont="1" applyFill="1" applyBorder="1" applyAlignment="1">
      <alignment horizontal="center" vertical="center"/>
    </xf>
    <xf numFmtId="17" fontId="1" fillId="10" borderId="9" xfId="0" applyNumberFormat="1" applyFont="1" applyFill="1" applyBorder="1" applyAlignment="1">
      <alignment horizontal="center" vertical="center"/>
    </xf>
    <xf numFmtId="17" fontId="13" fillId="9" borderId="27" xfId="0" applyNumberFormat="1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11" borderId="1" xfId="0" applyFill="1" applyBorder="1"/>
    <xf numFmtId="0" fontId="0" fillId="11" borderId="5" xfId="0" applyFill="1" applyBorder="1" applyAlignment="1">
      <alignment horizontal="center" vertical="center"/>
    </xf>
    <xf numFmtId="0" fontId="0" fillId="12" borderId="1" xfId="0" applyFill="1" applyBorder="1"/>
    <xf numFmtId="0" fontId="0" fillId="0" borderId="1" xfId="0" applyBorder="1" applyAlignment="1">
      <alignment horizontal="left"/>
    </xf>
    <xf numFmtId="0" fontId="0" fillId="2" borderId="5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2" fontId="10" fillId="0" borderId="19" xfId="0" applyNumberFormat="1" applyFont="1" applyFill="1" applyBorder="1" applyAlignment="1">
      <alignment horizontal="center" vertical="center"/>
    </xf>
    <xf numFmtId="14" fontId="10" fillId="0" borderId="19" xfId="0" applyNumberFormat="1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7" borderId="38" xfId="0" applyFill="1" applyBorder="1"/>
    <xf numFmtId="0" fontId="1" fillId="7" borderId="40" xfId="0" applyFont="1" applyFill="1" applyBorder="1" applyAlignment="1">
      <alignment horizontal="center" vertical="center"/>
    </xf>
    <xf numFmtId="0" fontId="0" fillId="7" borderId="5" xfId="0" applyFill="1" applyBorder="1"/>
    <xf numFmtId="0" fontId="1" fillId="7" borderId="34" xfId="0" applyFont="1" applyFill="1" applyBorder="1" applyAlignment="1">
      <alignment horizontal="center" vertical="center"/>
    </xf>
    <xf numFmtId="0" fontId="0" fillId="0" borderId="38" xfId="0" applyBorder="1"/>
    <xf numFmtId="0" fontId="1" fillId="0" borderId="40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0" fillId="11" borderId="41" xfId="0" applyFill="1" applyBorder="1"/>
    <xf numFmtId="0" fontId="1" fillId="11" borderId="35" xfId="0" applyFon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17" fontId="5" fillId="0" borderId="0" xfId="0" applyNumberFormat="1" applyFont="1" applyAlignment="1">
      <alignment horizontal="center"/>
    </xf>
    <xf numFmtId="0" fontId="0" fillId="0" borderId="18" xfId="0" applyFill="1" applyBorder="1" applyAlignment="1">
      <alignment horizontal="center" vertical="center"/>
    </xf>
    <xf numFmtId="17" fontId="0" fillId="0" borderId="0" xfId="0" applyNumberFormat="1" applyAlignment="1">
      <alignment horizontal="center" wrapTex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1" fillId="0" borderId="19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1" fillId="11" borderId="32" xfId="0" applyFont="1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11" borderId="38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3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0" fillId="0" borderId="44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11" borderId="45" xfId="0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6" xfId="0" applyFill="1" applyBorder="1" applyAlignment="1">
      <alignment horizontal="center" vertical="center"/>
    </xf>
    <xf numFmtId="0" fontId="0" fillId="4" borderId="32" xfId="0" applyFont="1" applyFill="1" applyBorder="1" applyAlignment="1">
      <alignment horizontal="center" vertical="center"/>
    </xf>
    <xf numFmtId="0" fontId="1" fillId="6" borderId="32" xfId="0" applyFont="1" applyFill="1" applyBorder="1" applyAlignment="1">
      <alignment horizontal="center" vertical="center"/>
    </xf>
    <xf numFmtId="0" fontId="0" fillId="7" borderId="38" xfId="0" applyFill="1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0" fillId="4" borderId="42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1" borderId="5" xfId="0" applyFill="1" applyBorder="1"/>
    <xf numFmtId="0" fontId="0" fillId="2" borderId="6" xfId="0" applyFill="1" applyBorder="1" applyAlignment="1">
      <alignment horizontal="center" vertical="center"/>
    </xf>
    <xf numFmtId="0" fontId="0" fillId="2" borderId="43" xfId="0" applyFont="1" applyFill="1" applyBorder="1" applyAlignment="1">
      <alignment horizontal="center" vertical="center"/>
    </xf>
    <xf numFmtId="0" fontId="1" fillId="6" borderId="44" xfId="0" applyFont="1" applyFill="1" applyBorder="1" applyAlignment="1">
      <alignment horizontal="center" vertical="center"/>
    </xf>
    <xf numFmtId="0" fontId="0" fillId="7" borderId="44" xfId="0" applyFill="1" applyBorder="1" applyAlignment="1">
      <alignment horizontal="center" vertical="center"/>
    </xf>
    <xf numFmtId="0" fontId="0" fillId="7" borderId="44" xfId="0" applyFill="1" applyBorder="1"/>
    <xf numFmtId="0" fontId="0" fillId="4" borderId="44" xfId="0" applyFill="1" applyBorder="1" applyAlignment="1">
      <alignment horizontal="center" vertical="center"/>
    </xf>
    <xf numFmtId="0" fontId="0" fillId="4" borderId="45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SUM!$E$2</c:f>
              <c:strCache>
                <c:ptCount val="1"/>
                <c:pt idx="0">
                  <c:v>Milk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SUM!$B$3:$B$40</c:f>
              <c:strCache>
                <c:ptCount val="36"/>
                <c:pt idx="0">
                  <c:v>A1 </c:v>
                </c:pt>
                <c:pt idx="1">
                  <c:v>A2  </c:v>
                </c:pt>
                <c:pt idx="2">
                  <c:v>A3  </c:v>
                </c:pt>
                <c:pt idx="3">
                  <c:v>A4  </c:v>
                </c:pt>
                <c:pt idx="4">
                  <c:v>A5  </c:v>
                </c:pt>
                <c:pt idx="5">
                  <c:v>A6  </c:v>
                </c:pt>
                <c:pt idx="6">
                  <c:v>A7  </c:v>
                </c:pt>
                <c:pt idx="7">
                  <c:v>A8  </c:v>
                </c:pt>
                <c:pt idx="8">
                  <c:v>A9  </c:v>
                </c:pt>
                <c:pt idx="9">
                  <c:v>B1 </c:v>
                </c:pt>
                <c:pt idx="10">
                  <c:v>B2  </c:v>
                </c:pt>
                <c:pt idx="11">
                  <c:v>B3  </c:v>
                </c:pt>
                <c:pt idx="12">
                  <c:v>B4  </c:v>
                </c:pt>
                <c:pt idx="13">
                  <c:v>B5  </c:v>
                </c:pt>
                <c:pt idx="14">
                  <c:v>B6  </c:v>
                </c:pt>
                <c:pt idx="15">
                  <c:v>B7  </c:v>
                </c:pt>
                <c:pt idx="16">
                  <c:v>B8  </c:v>
                </c:pt>
                <c:pt idx="17">
                  <c:v>B9  </c:v>
                </c:pt>
                <c:pt idx="18">
                  <c:v>B10  </c:v>
                </c:pt>
                <c:pt idx="19">
                  <c:v>C1</c:v>
                </c:pt>
                <c:pt idx="20">
                  <c:v>C2</c:v>
                </c:pt>
                <c:pt idx="21">
                  <c:v>C3</c:v>
                </c:pt>
                <c:pt idx="22">
                  <c:v>C4</c:v>
                </c:pt>
                <c:pt idx="23">
                  <c:v>C5</c:v>
                </c:pt>
                <c:pt idx="24">
                  <c:v>C6</c:v>
                </c:pt>
                <c:pt idx="25">
                  <c:v>C7</c:v>
                </c:pt>
                <c:pt idx="26">
                  <c:v>C8</c:v>
                </c:pt>
                <c:pt idx="27">
                  <c:v>C9</c:v>
                </c:pt>
                <c:pt idx="28">
                  <c:v>D1</c:v>
                </c:pt>
                <c:pt idx="29">
                  <c:v>D2</c:v>
                </c:pt>
                <c:pt idx="30">
                  <c:v>D3</c:v>
                </c:pt>
                <c:pt idx="31">
                  <c:v>D4</c:v>
                </c:pt>
                <c:pt idx="32">
                  <c:v>D5</c:v>
                </c:pt>
                <c:pt idx="33">
                  <c:v>D6</c:v>
                </c:pt>
                <c:pt idx="34">
                  <c:v>D7</c:v>
                </c:pt>
                <c:pt idx="35">
                  <c:v>D8</c:v>
                </c:pt>
              </c:strCache>
            </c:strRef>
          </c:cat>
          <c:val>
            <c:numRef>
              <c:f>SUM!$E$3:$E$40</c:f>
              <c:numCache>
                <c:formatCode>General</c:formatCode>
                <c:ptCount val="36"/>
                <c:pt idx="0">
                  <c:v>1485.8999999999999</c:v>
                </c:pt>
                <c:pt idx="1">
                  <c:v>2097.9</c:v>
                </c:pt>
                <c:pt idx="2">
                  <c:v>1741.9999999999998</c:v>
                </c:pt>
                <c:pt idx="3">
                  <c:v>1216.2999999999997</c:v>
                </c:pt>
                <c:pt idx="4">
                  <c:v>2250.9</c:v>
                </c:pt>
                <c:pt idx="5">
                  <c:v>1487.3</c:v>
                </c:pt>
                <c:pt idx="6">
                  <c:v>1608.9199999999998</c:v>
                </c:pt>
                <c:pt idx="7">
                  <c:v>2106.5</c:v>
                </c:pt>
                <c:pt idx="8">
                  <c:v>5079.4599999999991</c:v>
                </c:pt>
                <c:pt idx="9">
                  <c:v>2162</c:v>
                </c:pt>
                <c:pt idx="10">
                  <c:v>1830.4</c:v>
                </c:pt>
                <c:pt idx="11">
                  <c:v>1452.5000000000002</c:v>
                </c:pt>
                <c:pt idx="12">
                  <c:v>1791.3999999999999</c:v>
                </c:pt>
                <c:pt idx="13">
                  <c:v>3882.7</c:v>
                </c:pt>
                <c:pt idx="14">
                  <c:v>3045.4</c:v>
                </c:pt>
                <c:pt idx="15">
                  <c:v>3393.7999999999997</c:v>
                </c:pt>
                <c:pt idx="16">
                  <c:v>2205.9</c:v>
                </c:pt>
                <c:pt idx="17">
                  <c:v>2342.5</c:v>
                </c:pt>
                <c:pt idx="18">
                  <c:v>2927.7000000000003</c:v>
                </c:pt>
                <c:pt idx="19">
                  <c:v>1613.8000000000002</c:v>
                </c:pt>
                <c:pt idx="20">
                  <c:v>1295.8000000000002</c:v>
                </c:pt>
                <c:pt idx="21">
                  <c:v>1759.8999999999999</c:v>
                </c:pt>
                <c:pt idx="22">
                  <c:v>1098.8000000000002</c:v>
                </c:pt>
                <c:pt idx="23">
                  <c:v>2846.5000000000005</c:v>
                </c:pt>
                <c:pt idx="24">
                  <c:v>2251.1</c:v>
                </c:pt>
                <c:pt idx="25">
                  <c:v>1091.5</c:v>
                </c:pt>
                <c:pt idx="26">
                  <c:v>2</c:v>
                </c:pt>
                <c:pt idx="27">
                  <c:v>0</c:v>
                </c:pt>
                <c:pt idx="28">
                  <c:v>1951.7</c:v>
                </c:pt>
                <c:pt idx="29">
                  <c:v>1711.5</c:v>
                </c:pt>
                <c:pt idx="30">
                  <c:v>1945.4999999999998</c:v>
                </c:pt>
                <c:pt idx="31">
                  <c:v>1333.6</c:v>
                </c:pt>
                <c:pt idx="32">
                  <c:v>1275.8</c:v>
                </c:pt>
                <c:pt idx="33">
                  <c:v>358.6</c:v>
                </c:pt>
                <c:pt idx="34">
                  <c:v>753.80000000000007</c:v>
                </c:pt>
                <c:pt idx="35">
                  <c:v>979.49999999999989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899344"/>
        <c:axId val="239161728"/>
      </c:barChart>
      <c:catAx>
        <c:axId val="79899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161728"/>
        <c:crosses val="autoZero"/>
        <c:auto val="1"/>
        <c:lblAlgn val="ctr"/>
        <c:lblOffset val="100"/>
        <c:noMultiLvlLbl val="0"/>
      </c:catAx>
      <c:valAx>
        <c:axId val="23916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99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2154933786554299E-2"/>
          <c:y val="9.7977777286901463E-2"/>
          <c:w val="0.95737949340839001"/>
          <c:h val="0.736569752120615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SUM!$C$2</c:f>
              <c:strCache>
                <c:ptCount val="1"/>
                <c:pt idx="0">
                  <c:v>Pregnacy</c:v>
                </c:pt>
              </c:strCache>
            </c:strRef>
          </c:tx>
          <c:spPr>
            <a:noFill/>
            <a:ln w="25400" cap="flat" cmpd="sng" algn="ctr">
              <a:solidFill>
                <a:schemeClr val="accent1"/>
              </a:solidFill>
              <a:miter lim="800000"/>
            </a:ln>
            <a:effectLst/>
          </c:spPr>
          <c:invertIfNegative val="0"/>
          <c:cat>
            <c:strRef>
              <c:f>SUM!$B$3:$B$43</c:f>
              <c:strCache>
                <c:ptCount val="39"/>
                <c:pt idx="0">
                  <c:v>A1 </c:v>
                </c:pt>
                <c:pt idx="1">
                  <c:v>A2  </c:v>
                </c:pt>
                <c:pt idx="2">
                  <c:v>A3  </c:v>
                </c:pt>
                <c:pt idx="3">
                  <c:v>A4  </c:v>
                </c:pt>
                <c:pt idx="4">
                  <c:v>A5  </c:v>
                </c:pt>
                <c:pt idx="5">
                  <c:v>A6  </c:v>
                </c:pt>
                <c:pt idx="6">
                  <c:v>A7  </c:v>
                </c:pt>
                <c:pt idx="7">
                  <c:v>A8  </c:v>
                </c:pt>
                <c:pt idx="8">
                  <c:v>A9  </c:v>
                </c:pt>
                <c:pt idx="9">
                  <c:v>B1 </c:v>
                </c:pt>
                <c:pt idx="10">
                  <c:v>B2  </c:v>
                </c:pt>
                <c:pt idx="11">
                  <c:v>B3  </c:v>
                </c:pt>
                <c:pt idx="12">
                  <c:v>B4  </c:v>
                </c:pt>
                <c:pt idx="13">
                  <c:v>B5  </c:v>
                </c:pt>
                <c:pt idx="14">
                  <c:v>B6  </c:v>
                </c:pt>
                <c:pt idx="15">
                  <c:v>B7  </c:v>
                </c:pt>
                <c:pt idx="16">
                  <c:v>B8  </c:v>
                </c:pt>
                <c:pt idx="17">
                  <c:v>B9  </c:v>
                </c:pt>
                <c:pt idx="18">
                  <c:v>B10  </c:v>
                </c:pt>
                <c:pt idx="19">
                  <c:v>C1</c:v>
                </c:pt>
                <c:pt idx="20">
                  <c:v>C2</c:v>
                </c:pt>
                <c:pt idx="21">
                  <c:v>C3</c:v>
                </c:pt>
                <c:pt idx="22">
                  <c:v>C4</c:v>
                </c:pt>
                <c:pt idx="23">
                  <c:v>C5</c:v>
                </c:pt>
                <c:pt idx="24">
                  <c:v>C6</c:v>
                </c:pt>
                <c:pt idx="25">
                  <c:v>C7</c:v>
                </c:pt>
                <c:pt idx="26">
                  <c:v>C8</c:v>
                </c:pt>
                <c:pt idx="27">
                  <c:v>C9</c:v>
                </c:pt>
                <c:pt idx="28">
                  <c:v>D1</c:v>
                </c:pt>
                <c:pt idx="29">
                  <c:v>D2</c:v>
                </c:pt>
                <c:pt idx="30">
                  <c:v>D3</c:v>
                </c:pt>
                <c:pt idx="31">
                  <c:v>D4</c:v>
                </c:pt>
                <c:pt idx="32">
                  <c:v>D5</c:v>
                </c:pt>
                <c:pt idx="33">
                  <c:v>D6</c:v>
                </c:pt>
                <c:pt idx="34">
                  <c:v>D7</c:v>
                </c:pt>
                <c:pt idx="35">
                  <c:v>D8</c:v>
                </c:pt>
                <c:pt idx="36">
                  <c:v>E1</c:v>
                </c:pt>
                <c:pt idx="37">
                  <c:v>E2</c:v>
                </c:pt>
                <c:pt idx="38">
                  <c:v>E3</c:v>
                </c:pt>
              </c:strCache>
            </c:strRef>
          </c:cat>
          <c:val>
            <c:numRef>
              <c:f>SUM!$C$3:$C$43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</c:ser>
        <c:ser>
          <c:idx val="1"/>
          <c:order val="1"/>
          <c:tx>
            <c:strRef>
              <c:f>SUM!$D$2</c:f>
              <c:strCache>
                <c:ptCount val="1"/>
              </c:strCache>
            </c:strRef>
          </c:tx>
          <c:spPr>
            <a:noFill/>
            <a:ln w="25400" cap="flat" cmpd="sng" algn="ctr">
              <a:solidFill>
                <a:schemeClr val="accent2"/>
              </a:solidFill>
              <a:miter lim="800000"/>
            </a:ln>
            <a:effectLst/>
          </c:spPr>
          <c:invertIfNegative val="0"/>
          <c:cat>
            <c:strRef>
              <c:f>SUM!$B$3:$B$43</c:f>
              <c:strCache>
                <c:ptCount val="39"/>
                <c:pt idx="0">
                  <c:v>A1 </c:v>
                </c:pt>
                <c:pt idx="1">
                  <c:v>A2  </c:v>
                </c:pt>
                <c:pt idx="2">
                  <c:v>A3  </c:v>
                </c:pt>
                <c:pt idx="3">
                  <c:v>A4  </c:v>
                </c:pt>
                <c:pt idx="4">
                  <c:v>A5  </c:v>
                </c:pt>
                <c:pt idx="5">
                  <c:v>A6  </c:v>
                </c:pt>
                <c:pt idx="6">
                  <c:v>A7  </c:v>
                </c:pt>
                <c:pt idx="7">
                  <c:v>A8  </c:v>
                </c:pt>
                <c:pt idx="8">
                  <c:v>A9  </c:v>
                </c:pt>
                <c:pt idx="9">
                  <c:v>B1 </c:v>
                </c:pt>
                <c:pt idx="10">
                  <c:v>B2  </c:v>
                </c:pt>
                <c:pt idx="11">
                  <c:v>B3  </c:v>
                </c:pt>
                <c:pt idx="12">
                  <c:v>B4  </c:v>
                </c:pt>
                <c:pt idx="13">
                  <c:v>B5  </c:v>
                </c:pt>
                <c:pt idx="14">
                  <c:v>B6  </c:v>
                </c:pt>
                <c:pt idx="15">
                  <c:v>B7  </c:v>
                </c:pt>
                <c:pt idx="16">
                  <c:v>B8  </c:v>
                </c:pt>
                <c:pt idx="17">
                  <c:v>B9  </c:v>
                </c:pt>
                <c:pt idx="18">
                  <c:v>B10  </c:v>
                </c:pt>
                <c:pt idx="19">
                  <c:v>C1</c:v>
                </c:pt>
                <c:pt idx="20">
                  <c:v>C2</c:v>
                </c:pt>
                <c:pt idx="21">
                  <c:v>C3</c:v>
                </c:pt>
                <c:pt idx="22">
                  <c:v>C4</c:v>
                </c:pt>
                <c:pt idx="23">
                  <c:v>C5</c:v>
                </c:pt>
                <c:pt idx="24">
                  <c:v>C6</c:v>
                </c:pt>
                <c:pt idx="25">
                  <c:v>C7</c:v>
                </c:pt>
                <c:pt idx="26">
                  <c:v>C8</c:v>
                </c:pt>
                <c:pt idx="27">
                  <c:v>C9</c:v>
                </c:pt>
                <c:pt idx="28">
                  <c:v>D1</c:v>
                </c:pt>
                <c:pt idx="29">
                  <c:v>D2</c:v>
                </c:pt>
                <c:pt idx="30">
                  <c:v>D3</c:v>
                </c:pt>
                <c:pt idx="31">
                  <c:v>D4</c:v>
                </c:pt>
                <c:pt idx="32">
                  <c:v>D5</c:v>
                </c:pt>
                <c:pt idx="33">
                  <c:v>D6</c:v>
                </c:pt>
                <c:pt idx="34">
                  <c:v>D7</c:v>
                </c:pt>
                <c:pt idx="35">
                  <c:v>D8</c:v>
                </c:pt>
                <c:pt idx="36">
                  <c:v>E1</c:v>
                </c:pt>
                <c:pt idx="37">
                  <c:v>E2</c:v>
                </c:pt>
                <c:pt idx="38">
                  <c:v>E3</c:v>
                </c:pt>
              </c:strCache>
            </c:strRef>
          </c:cat>
          <c:val>
            <c:numRef>
              <c:f>SUM!$D$3:$D$43</c:f>
              <c:numCache>
                <c:formatCode>General</c:formatCode>
                <c:ptCount val="39"/>
              </c:numCache>
            </c:numRef>
          </c:val>
        </c:ser>
        <c:ser>
          <c:idx val="2"/>
          <c:order val="2"/>
          <c:tx>
            <c:strRef>
              <c:f>SUM!$F$2</c:f>
              <c:strCache>
                <c:ptCount val="1"/>
                <c:pt idx="0">
                  <c:v>Jun-16</c:v>
                </c:pt>
              </c:strCache>
            </c:strRef>
          </c:tx>
          <c:spPr>
            <a:noFill/>
            <a:ln w="25400" cap="flat" cmpd="sng" algn="ctr">
              <a:solidFill>
                <a:schemeClr val="accent3"/>
              </a:solidFill>
              <a:miter lim="800000"/>
            </a:ln>
            <a:effectLst/>
          </c:spPr>
          <c:invertIfNegative val="0"/>
          <c:cat>
            <c:strRef>
              <c:f>SUM!$B$3:$B$43</c:f>
              <c:strCache>
                <c:ptCount val="39"/>
                <c:pt idx="0">
                  <c:v>A1 </c:v>
                </c:pt>
                <c:pt idx="1">
                  <c:v>A2  </c:v>
                </c:pt>
                <c:pt idx="2">
                  <c:v>A3  </c:v>
                </c:pt>
                <c:pt idx="3">
                  <c:v>A4  </c:v>
                </c:pt>
                <c:pt idx="4">
                  <c:v>A5  </c:v>
                </c:pt>
                <c:pt idx="5">
                  <c:v>A6  </c:v>
                </c:pt>
                <c:pt idx="6">
                  <c:v>A7  </c:v>
                </c:pt>
                <c:pt idx="7">
                  <c:v>A8  </c:v>
                </c:pt>
                <c:pt idx="8">
                  <c:v>A9  </c:v>
                </c:pt>
                <c:pt idx="9">
                  <c:v>B1 </c:v>
                </c:pt>
                <c:pt idx="10">
                  <c:v>B2  </c:v>
                </c:pt>
                <c:pt idx="11">
                  <c:v>B3  </c:v>
                </c:pt>
                <c:pt idx="12">
                  <c:v>B4  </c:v>
                </c:pt>
                <c:pt idx="13">
                  <c:v>B5  </c:v>
                </c:pt>
                <c:pt idx="14">
                  <c:v>B6  </c:v>
                </c:pt>
                <c:pt idx="15">
                  <c:v>B7  </c:v>
                </c:pt>
                <c:pt idx="16">
                  <c:v>B8  </c:v>
                </c:pt>
                <c:pt idx="17">
                  <c:v>B9  </c:v>
                </c:pt>
                <c:pt idx="18">
                  <c:v>B10  </c:v>
                </c:pt>
                <c:pt idx="19">
                  <c:v>C1</c:v>
                </c:pt>
                <c:pt idx="20">
                  <c:v>C2</c:v>
                </c:pt>
                <c:pt idx="21">
                  <c:v>C3</c:v>
                </c:pt>
                <c:pt idx="22">
                  <c:v>C4</c:v>
                </c:pt>
                <c:pt idx="23">
                  <c:v>C5</c:v>
                </c:pt>
                <c:pt idx="24">
                  <c:v>C6</c:v>
                </c:pt>
                <c:pt idx="25">
                  <c:v>C7</c:v>
                </c:pt>
                <c:pt idx="26">
                  <c:v>C8</c:v>
                </c:pt>
                <c:pt idx="27">
                  <c:v>C9</c:v>
                </c:pt>
                <c:pt idx="28">
                  <c:v>D1</c:v>
                </c:pt>
                <c:pt idx="29">
                  <c:v>D2</c:v>
                </c:pt>
                <c:pt idx="30">
                  <c:v>D3</c:v>
                </c:pt>
                <c:pt idx="31">
                  <c:v>D4</c:v>
                </c:pt>
                <c:pt idx="32">
                  <c:v>D5</c:v>
                </c:pt>
                <c:pt idx="33">
                  <c:v>D6</c:v>
                </c:pt>
                <c:pt idx="34">
                  <c:v>D7</c:v>
                </c:pt>
                <c:pt idx="35">
                  <c:v>D8</c:v>
                </c:pt>
                <c:pt idx="36">
                  <c:v>E1</c:v>
                </c:pt>
                <c:pt idx="37">
                  <c:v>E2</c:v>
                </c:pt>
                <c:pt idx="38">
                  <c:v>E3</c:v>
                </c:pt>
              </c:strCache>
            </c:strRef>
          </c:cat>
          <c:val>
            <c:numRef>
              <c:f>SUM!$F$3:$F$43</c:f>
              <c:numCache>
                <c:formatCode>General</c:formatCode>
                <c:ptCount val="39"/>
                <c:pt idx="0">
                  <c:v>130.19999999999999</c:v>
                </c:pt>
                <c:pt idx="1">
                  <c:v>121.4</c:v>
                </c:pt>
                <c:pt idx="2">
                  <c:v>64.2</c:v>
                </c:pt>
                <c:pt idx="3">
                  <c:v>111.30000000000001</c:v>
                </c:pt>
                <c:pt idx="4">
                  <c:v>128.39999999999998</c:v>
                </c:pt>
                <c:pt idx="5">
                  <c:v>129.39999999999998</c:v>
                </c:pt>
                <c:pt idx="6">
                  <c:v>0</c:v>
                </c:pt>
                <c:pt idx="7">
                  <c:v>74.900000000000006</c:v>
                </c:pt>
                <c:pt idx="8">
                  <c:v>212.2</c:v>
                </c:pt>
              </c:numCache>
            </c:numRef>
          </c:val>
        </c:ser>
        <c:ser>
          <c:idx val="3"/>
          <c:order val="3"/>
          <c:tx>
            <c:strRef>
              <c:f>SUM!$G$2</c:f>
              <c:strCache>
                <c:ptCount val="1"/>
                <c:pt idx="0">
                  <c:v>Jul-16</c:v>
                </c:pt>
              </c:strCache>
            </c:strRef>
          </c:tx>
          <c:spPr>
            <a:noFill/>
            <a:ln w="25400" cap="flat" cmpd="sng" algn="ctr">
              <a:solidFill>
                <a:schemeClr val="accent4"/>
              </a:solidFill>
              <a:miter lim="800000"/>
            </a:ln>
            <a:effectLst/>
          </c:spPr>
          <c:invertIfNegative val="0"/>
          <c:cat>
            <c:strRef>
              <c:f>SUM!$B$3:$B$43</c:f>
              <c:strCache>
                <c:ptCount val="39"/>
                <c:pt idx="0">
                  <c:v>A1 </c:v>
                </c:pt>
                <c:pt idx="1">
                  <c:v>A2  </c:v>
                </c:pt>
                <c:pt idx="2">
                  <c:v>A3  </c:v>
                </c:pt>
                <c:pt idx="3">
                  <c:v>A4  </c:v>
                </c:pt>
                <c:pt idx="4">
                  <c:v>A5  </c:v>
                </c:pt>
                <c:pt idx="5">
                  <c:v>A6  </c:v>
                </c:pt>
                <c:pt idx="6">
                  <c:v>A7  </c:v>
                </c:pt>
                <c:pt idx="7">
                  <c:v>A8  </c:v>
                </c:pt>
                <c:pt idx="8">
                  <c:v>A9  </c:v>
                </c:pt>
                <c:pt idx="9">
                  <c:v>B1 </c:v>
                </c:pt>
                <c:pt idx="10">
                  <c:v>B2  </c:v>
                </c:pt>
                <c:pt idx="11">
                  <c:v>B3  </c:v>
                </c:pt>
                <c:pt idx="12">
                  <c:v>B4  </c:v>
                </c:pt>
                <c:pt idx="13">
                  <c:v>B5  </c:v>
                </c:pt>
                <c:pt idx="14">
                  <c:v>B6  </c:v>
                </c:pt>
                <c:pt idx="15">
                  <c:v>B7  </c:v>
                </c:pt>
                <c:pt idx="16">
                  <c:v>B8  </c:v>
                </c:pt>
                <c:pt idx="17">
                  <c:v>B9  </c:v>
                </c:pt>
                <c:pt idx="18">
                  <c:v>B10  </c:v>
                </c:pt>
                <c:pt idx="19">
                  <c:v>C1</c:v>
                </c:pt>
                <c:pt idx="20">
                  <c:v>C2</c:v>
                </c:pt>
                <c:pt idx="21">
                  <c:v>C3</c:v>
                </c:pt>
                <c:pt idx="22">
                  <c:v>C4</c:v>
                </c:pt>
                <c:pt idx="23">
                  <c:v>C5</c:v>
                </c:pt>
                <c:pt idx="24">
                  <c:v>C6</c:v>
                </c:pt>
                <c:pt idx="25">
                  <c:v>C7</c:v>
                </c:pt>
                <c:pt idx="26">
                  <c:v>C8</c:v>
                </c:pt>
                <c:pt idx="27">
                  <c:v>C9</c:v>
                </c:pt>
                <c:pt idx="28">
                  <c:v>D1</c:v>
                </c:pt>
                <c:pt idx="29">
                  <c:v>D2</c:v>
                </c:pt>
                <c:pt idx="30">
                  <c:v>D3</c:v>
                </c:pt>
                <c:pt idx="31">
                  <c:v>D4</c:v>
                </c:pt>
                <c:pt idx="32">
                  <c:v>D5</c:v>
                </c:pt>
                <c:pt idx="33">
                  <c:v>D6</c:v>
                </c:pt>
                <c:pt idx="34">
                  <c:v>D7</c:v>
                </c:pt>
                <c:pt idx="35">
                  <c:v>D8</c:v>
                </c:pt>
                <c:pt idx="36">
                  <c:v>E1</c:v>
                </c:pt>
                <c:pt idx="37">
                  <c:v>E2</c:v>
                </c:pt>
                <c:pt idx="38">
                  <c:v>E3</c:v>
                </c:pt>
              </c:strCache>
            </c:strRef>
          </c:cat>
          <c:val>
            <c:numRef>
              <c:f>SUM!$G$3:$G$43</c:f>
              <c:numCache>
                <c:formatCode>General</c:formatCode>
                <c:ptCount val="39"/>
                <c:pt idx="0">
                  <c:v>186.89999999999998</c:v>
                </c:pt>
                <c:pt idx="1">
                  <c:v>168.5</c:v>
                </c:pt>
                <c:pt idx="2">
                  <c:v>82.699999999999989</c:v>
                </c:pt>
                <c:pt idx="3">
                  <c:v>210.89999999999998</c:v>
                </c:pt>
                <c:pt idx="4">
                  <c:v>346.6</c:v>
                </c:pt>
                <c:pt idx="5">
                  <c:v>199.8</c:v>
                </c:pt>
                <c:pt idx="6">
                  <c:v>0</c:v>
                </c:pt>
                <c:pt idx="7">
                  <c:v>160.19999999999999</c:v>
                </c:pt>
                <c:pt idx="8">
                  <c:v>331.20000000000005</c:v>
                </c:pt>
              </c:numCache>
            </c:numRef>
          </c:val>
        </c:ser>
        <c:ser>
          <c:idx val="4"/>
          <c:order val="4"/>
          <c:tx>
            <c:strRef>
              <c:f>SUM!$H$2</c:f>
              <c:strCache>
                <c:ptCount val="1"/>
                <c:pt idx="0">
                  <c:v>Aug-16</c:v>
                </c:pt>
              </c:strCache>
            </c:strRef>
          </c:tx>
          <c:spPr>
            <a:noFill/>
            <a:ln w="25400" cap="flat" cmpd="sng" algn="ctr">
              <a:solidFill>
                <a:schemeClr val="accent5"/>
              </a:solidFill>
              <a:miter lim="800000"/>
            </a:ln>
            <a:effectLst/>
          </c:spPr>
          <c:invertIfNegative val="0"/>
          <c:cat>
            <c:strRef>
              <c:f>SUM!$B$3:$B$43</c:f>
              <c:strCache>
                <c:ptCount val="39"/>
                <c:pt idx="0">
                  <c:v>A1 </c:v>
                </c:pt>
                <c:pt idx="1">
                  <c:v>A2  </c:v>
                </c:pt>
                <c:pt idx="2">
                  <c:v>A3  </c:v>
                </c:pt>
                <c:pt idx="3">
                  <c:v>A4  </c:v>
                </c:pt>
                <c:pt idx="4">
                  <c:v>A5  </c:v>
                </c:pt>
                <c:pt idx="5">
                  <c:v>A6  </c:v>
                </c:pt>
                <c:pt idx="6">
                  <c:v>A7  </c:v>
                </c:pt>
                <c:pt idx="7">
                  <c:v>A8  </c:v>
                </c:pt>
                <c:pt idx="8">
                  <c:v>A9  </c:v>
                </c:pt>
                <c:pt idx="9">
                  <c:v>B1 </c:v>
                </c:pt>
                <c:pt idx="10">
                  <c:v>B2  </c:v>
                </c:pt>
                <c:pt idx="11">
                  <c:v>B3  </c:v>
                </c:pt>
                <c:pt idx="12">
                  <c:v>B4  </c:v>
                </c:pt>
                <c:pt idx="13">
                  <c:v>B5  </c:v>
                </c:pt>
                <c:pt idx="14">
                  <c:v>B6  </c:v>
                </c:pt>
                <c:pt idx="15">
                  <c:v>B7  </c:v>
                </c:pt>
                <c:pt idx="16">
                  <c:v>B8  </c:v>
                </c:pt>
                <c:pt idx="17">
                  <c:v>B9  </c:v>
                </c:pt>
                <c:pt idx="18">
                  <c:v>B10  </c:v>
                </c:pt>
                <c:pt idx="19">
                  <c:v>C1</c:v>
                </c:pt>
                <c:pt idx="20">
                  <c:v>C2</c:v>
                </c:pt>
                <c:pt idx="21">
                  <c:v>C3</c:v>
                </c:pt>
                <c:pt idx="22">
                  <c:v>C4</c:v>
                </c:pt>
                <c:pt idx="23">
                  <c:v>C5</c:v>
                </c:pt>
                <c:pt idx="24">
                  <c:v>C6</c:v>
                </c:pt>
                <c:pt idx="25">
                  <c:v>C7</c:v>
                </c:pt>
                <c:pt idx="26">
                  <c:v>C8</c:v>
                </c:pt>
                <c:pt idx="27">
                  <c:v>C9</c:v>
                </c:pt>
                <c:pt idx="28">
                  <c:v>D1</c:v>
                </c:pt>
                <c:pt idx="29">
                  <c:v>D2</c:v>
                </c:pt>
                <c:pt idx="30">
                  <c:v>D3</c:v>
                </c:pt>
                <c:pt idx="31">
                  <c:v>D4</c:v>
                </c:pt>
                <c:pt idx="32">
                  <c:v>D5</c:v>
                </c:pt>
                <c:pt idx="33">
                  <c:v>D6</c:v>
                </c:pt>
                <c:pt idx="34">
                  <c:v>D7</c:v>
                </c:pt>
                <c:pt idx="35">
                  <c:v>D8</c:v>
                </c:pt>
                <c:pt idx="36">
                  <c:v>E1</c:v>
                </c:pt>
                <c:pt idx="37">
                  <c:v>E2</c:v>
                </c:pt>
                <c:pt idx="38">
                  <c:v>E3</c:v>
                </c:pt>
              </c:strCache>
            </c:strRef>
          </c:cat>
          <c:val>
            <c:numRef>
              <c:f>SUM!$H$3:$H$43</c:f>
              <c:numCache>
                <c:formatCode>General</c:formatCode>
                <c:ptCount val="39"/>
                <c:pt idx="0">
                  <c:v>102.9</c:v>
                </c:pt>
                <c:pt idx="1">
                  <c:v>106.4</c:v>
                </c:pt>
                <c:pt idx="2">
                  <c:v>50</c:v>
                </c:pt>
                <c:pt idx="3">
                  <c:v>131.6</c:v>
                </c:pt>
                <c:pt idx="4">
                  <c:v>186.49999999999997</c:v>
                </c:pt>
                <c:pt idx="5">
                  <c:v>92.199999999999989</c:v>
                </c:pt>
                <c:pt idx="6">
                  <c:v>0</c:v>
                </c:pt>
                <c:pt idx="7">
                  <c:v>100.29999999999998</c:v>
                </c:pt>
                <c:pt idx="8">
                  <c:v>204.5</c:v>
                </c:pt>
              </c:numCache>
            </c:numRef>
          </c:val>
        </c:ser>
        <c:ser>
          <c:idx val="5"/>
          <c:order val="5"/>
          <c:tx>
            <c:strRef>
              <c:f>SUM!$I$2</c:f>
              <c:strCache>
                <c:ptCount val="1"/>
                <c:pt idx="0">
                  <c:v>Sep-16</c:v>
                </c:pt>
              </c:strCache>
            </c:strRef>
          </c:tx>
          <c:spPr>
            <a:noFill/>
            <a:ln w="25400" cap="flat" cmpd="sng" algn="ctr">
              <a:solidFill>
                <a:schemeClr val="accent6"/>
              </a:solidFill>
              <a:miter lim="800000"/>
            </a:ln>
            <a:effectLst/>
          </c:spPr>
          <c:invertIfNegative val="0"/>
          <c:cat>
            <c:strRef>
              <c:f>SUM!$B$3:$B$43</c:f>
              <c:strCache>
                <c:ptCount val="39"/>
                <c:pt idx="0">
                  <c:v>A1 </c:v>
                </c:pt>
                <c:pt idx="1">
                  <c:v>A2  </c:v>
                </c:pt>
                <c:pt idx="2">
                  <c:v>A3  </c:v>
                </c:pt>
                <c:pt idx="3">
                  <c:v>A4  </c:v>
                </c:pt>
                <c:pt idx="4">
                  <c:v>A5  </c:v>
                </c:pt>
                <c:pt idx="5">
                  <c:v>A6  </c:v>
                </c:pt>
                <c:pt idx="6">
                  <c:v>A7  </c:v>
                </c:pt>
                <c:pt idx="7">
                  <c:v>A8  </c:v>
                </c:pt>
                <c:pt idx="8">
                  <c:v>A9  </c:v>
                </c:pt>
                <c:pt idx="9">
                  <c:v>B1 </c:v>
                </c:pt>
                <c:pt idx="10">
                  <c:v>B2  </c:v>
                </c:pt>
                <c:pt idx="11">
                  <c:v>B3  </c:v>
                </c:pt>
                <c:pt idx="12">
                  <c:v>B4  </c:v>
                </c:pt>
                <c:pt idx="13">
                  <c:v>B5  </c:v>
                </c:pt>
                <c:pt idx="14">
                  <c:v>B6  </c:v>
                </c:pt>
                <c:pt idx="15">
                  <c:v>B7  </c:v>
                </c:pt>
                <c:pt idx="16">
                  <c:v>B8  </c:v>
                </c:pt>
                <c:pt idx="17">
                  <c:v>B9  </c:v>
                </c:pt>
                <c:pt idx="18">
                  <c:v>B10  </c:v>
                </c:pt>
                <c:pt idx="19">
                  <c:v>C1</c:v>
                </c:pt>
                <c:pt idx="20">
                  <c:v>C2</c:v>
                </c:pt>
                <c:pt idx="21">
                  <c:v>C3</c:v>
                </c:pt>
                <c:pt idx="22">
                  <c:v>C4</c:v>
                </c:pt>
                <c:pt idx="23">
                  <c:v>C5</c:v>
                </c:pt>
                <c:pt idx="24">
                  <c:v>C6</c:v>
                </c:pt>
                <c:pt idx="25">
                  <c:v>C7</c:v>
                </c:pt>
                <c:pt idx="26">
                  <c:v>C8</c:v>
                </c:pt>
                <c:pt idx="27">
                  <c:v>C9</c:v>
                </c:pt>
                <c:pt idx="28">
                  <c:v>D1</c:v>
                </c:pt>
                <c:pt idx="29">
                  <c:v>D2</c:v>
                </c:pt>
                <c:pt idx="30">
                  <c:v>D3</c:v>
                </c:pt>
                <c:pt idx="31">
                  <c:v>D4</c:v>
                </c:pt>
                <c:pt idx="32">
                  <c:v>D5</c:v>
                </c:pt>
                <c:pt idx="33">
                  <c:v>D6</c:v>
                </c:pt>
                <c:pt idx="34">
                  <c:v>D7</c:v>
                </c:pt>
                <c:pt idx="35">
                  <c:v>D8</c:v>
                </c:pt>
                <c:pt idx="36">
                  <c:v>E1</c:v>
                </c:pt>
                <c:pt idx="37">
                  <c:v>E2</c:v>
                </c:pt>
                <c:pt idx="38">
                  <c:v>E3</c:v>
                </c:pt>
              </c:strCache>
            </c:strRef>
          </c:cat>
          <c:val>
            <c:numRef>
              <c:f>SUM!$I$3:$I$43</c:f>
              <c:numCache>
                <c:formatCode>General</c:formatCode>
                <c:ptCount val="39"/>
                <c:pt idx="0">
                  <c:v>134.39999999999998</c:v>
                </c:pt>
                <c:pt idx="1">
                  <c:v>139.79999999999998</c:v>
                </c:pt>
                <c:pt idx="2">
                  <c:v>67.400000000000006</c:v>
                </c:pt>
                <c:pt idx="3">
                  <c:v>158.80000000000001</c:v>
                </c:pt>
                <c:pt idx="4">
                  <c:v>213</c:v>
                </c:pt>
                <c:pt idx="5">
                  <c:v>160.39999999999998</c:v>
                </c:pt>
                <c:pt idx="6">
                  <c:v>0</c:v>
                </c:pt>
                <c:pt idx="7">
                  <c:v>128.79999999999998</c:v>
                </c:pt>
                <c:pt idx="8">
                  <c:v>283</c:v>
                </c:pt>
                <c:pt idx="9">
                  <c:v>161.29999999999998</c:v>
                </c:pt>
                <c:pt idx="10">
                  <c:v>88.6</c:v>
                </c:pt>
                <c:pt idx="11">
                  <c:v>64.3</c:v>
                </c:pt>
                <c:pt idx="12">
                  <c:v>97.799999999999983</c:v>
                </c:pt>
                <c:pt idx="13">
                  <c:v>172.60000000000002</c:v>
                </c:pt>
                <c:pt idx="14">
                  <c:v>225</c:v>
                </c:pt>
                <c:pt idx="15">
                  <c:v>164.6</c:v>
                </c:pt>
                <c:pt idx="16">
                  <c:v>117.8</c:v>
                </c:pt>
                <c:pt idx="17">
                  <c:v>195.9</c:v>
                </c:pt>
                <c:pt idx="18">
                  <c:v>223.59999999999997</c:v>
                </c:pt>
              </c:numCache>
            </c:numRef>
          </c:val>
        </c:ser>
        <c:ser>
          <c:idx val="6"/>
          <c:order val="6"/>
          <c:tx>
            <c:strRef>
              <c:f>SUM!$J$2</c:f>
              <c:strCache>
                <c:ptCount val="1"/>
                <c:pt idx="0">
                  <c:v>Oct-16</c:v>
                </c:pt>
              </c:strCache>
            </c:strRef>
          </c:tx>
          <c:spPr>
            <a:noFill/>
            <a:ln w="25400" cap="flat" cmpd="sng" algn="ctr">
              <a:solidFill>
                <a:schemeClr val="accent1">
                  <a:lumMod val="60000"/>
                </a:schemeClr>
              </a:solidFill>
              <a:miter lim="800000"/>
            </a:ln>
            <a:effectLst/>
          </c:spPr>
          <c:invertIfNegative val="0"/>
          <c:cat>
            <c:strRef>
              <c:f>SUM!$B$3:$B$43</c:f>
              <c:strCache>
                <c:ptCount val="39"/>
                <c:pt idx="0">
                  <c:v>A1 </c:v>
                </c:pt>
                <c:pt idx="1">
                  <c:v>A2  </c:v>
                </c:pt>
                <c:pt idx="2">
                  <c:v>A3  </c:v>
                </c:pt>
                <c:pt idx="3">
                  <c:v>A4  </c:v>
                </c:pt>
                <c:pt idx="4">
                  <c:v>A5  </c:v>
                </c:pt>
                <c:pt idx="5">
                  <c:v>A6  </c:v>
                </c:pt>
                <c:pt idx="6">
                  <c:v>A7  </c:v>
                </c:pt>
                <c:pt idx="7">
                  <c:v>A8  </c:v>
                </c:pt>
                <c:pt idx="8">
                  <c:v>A9  </c:v>
                </c:pt>
                <c:pt idx="9">
                  <c:v>B1 </c:v>
                </c:pt>
                <c:pt idx="10">
                  <c:v>B2  </c:v>
                </c:pt>
                <c:pt idx="11">
                  <c:v>B3  </c:v>
                </c:pt>
                <c:pt idx="12">
                  <c:v>B4  </c:v>
                </c:pt>
                <c:pt idx="13">
                  <c:v>B5  </c:v>
                </c:pt>
                <c:pt idx="14">
                  <c:v>B6  </c:v>
                </c:pt>
                <c:pt idx="15">
                  <c:v>B7  </c:v>
                </c:pt>
                <c:pt idx="16">
                  <c:v>B8  </c:v>
                </c:pt>
                <c:pt idx="17">
                  <c:v>B9  </c:v>
                </c:pt>
                <c:pt idx="18">
                  <c:v>B10  </c:v>
                </c:pt>
                <c:pt idx="19">
                  <c:v>C1</c:v>
                </c:pt>
                <c:pt idx="20">
                  <c:v>C2</c:v>
                </c:pt>
                <c:pt idx="21">
                  <c:v>C3</c:v>
                </c:pt>
                <c:pt idx="22">
                  <c:v>C4</c:v>
                </c:pt>
                <c:pt idx="23">
                  <c:v>C5</c:v>
                </c:pt>
                <c:pt idx="24">
                  <c:v>C6</c:v>
                </c:pt>
                <c:pt idx="25">
                  <c:v>C7</c:v>
                </c:pt>
                <c:pt idx="26">
                  <c:v>C8</c:v>
                </c:pt>
                <c:pt idx="27">
                  <c:v>C9</c:v>
                </c:pt>
                <c:pt idx="28">
                  <c:v>D1</c:v>
                </c:pt>
                <c:pt idx="29">
                  <c:v>D2</c:v>
                </c:pt>
                <c:pt idx="30">
                  <c:v>D3</c:v>
                </c:pt>
                <c:pt idx="31">
                  <c:v>D4</c:v>
                </c:pt>
                <c:pt idx="32">
                  <c:v>D5</c:v>
                </c:pt>
                <c:pt idx="33">
                  <c:v>D6</c:v>
                </c:pt>
                <c:pt idx="34">
                  <c:v>D7</c:v>
                </c:pt>
                <c:pt idx="35">
                  <c:v>D8</c:v>
                </c:pt>
                <c:pt idx="36">
                  <c:v>E1</c:v>
                </c:pt>
                <c:pt idx="37">
                  <c:v>E2</c:v>
                </c:pt>
                <c:pt idx="38">
                  <c:v>E3</c:v>
                </c:pt>
              </c:strCache>
            </c:strRef>
          </c:cat>
          <c:val>
            <c:numRef>
              <c:f>SUM!$J$3:$J$43</c:f>
              <c:numCache>
                <c:formatCode>General</c:formatCode>
                <c:ptCount val="39"/>
                <c:pt idx="0">
                  <c:v>153.79999999999998</c:v>
                </c:pt>
                <c:pt idx="1">
                  <c:v>91.200000000000017</c:v>
                </c:pt>
                <c:pt idx="2">
                  <c:v>52.999999999999986</c:v>
                </c:pt>
                <c:pt idx="3">
                  <c:v>172.1</c:v>
                </c:pt>
                <c:pt idx="4">
                  <c:v>233.49999999999997</c:v>
                </c:pt>
                <c:pt idx="5">
                  <c:v>186.89999999999995</c:v>
                </c:pt>
                <c:pt idx="6">
                  <c:v>0</c:v>
                </c:pt>
                <c:pt idx="7">
                  <c:v>134.39999999999998</c:v>
                </c:pt>
                <c:pt idx="8">
                  <c:v>350.15</c:v>
                </c:pt>
                <c:pt idx="9">
                  <c:v>191.29999999999998</c:v>
                </c:pt>
                <c:pt idx="10">
                  <c:v>108.19999999999999</c:v>
                </c:pt>
                <c:pt idx="11">
                  <c:v>83.2</c:v>
                </c:pt>
                <c:pt idx="12">
                  <c:v>111.4</c:v>
                </c:pt>
                <c:pt idx="13">
                  <c:v>231.5</c:v>
                </c:pt>
                <c:pt idx="14">
                  <c:v>257.39999999999998</c:v>
                </c:pt>
                <c:pt idx="15">
                  <c:v>182.79999999999998</c:v>
                </c:pt>
                <c:pt idx="16">
                  <c:v>112.69999999999999</c:v>
                </c:pt>
                <c:pt idx="17">
                  <c:v>208.49999999999997</c:v>
                </c:pt>
                <c:pt idx="18">
                  <c:v>266.49999999999994</c:v>
                </c:pt>
              </c:numCache>
            </c:numRef>
          </c:val>
        </c:ser>
        <c:ser>
          <c:idx val="7"/>
          <c:order val="7"/>
          <c:tx>
            <c:strRef>
              <c:f>SUM!$K$2</c:f>
              <c:strCache>
                <c:ptCount val="1"/>
                <c:pt idx="0">
                  <c:v>Nov-16</c:v>
                </c:pt>
              </c:strCache>
            </c:strRef>
          </c:tx>
          <c:spPr>
            <a:noFill/>
            <a:ln w="25400" cap="flat" cmpd="sng" algn="ctr">
              <a:solidFill>
                <a:schemeClr val="accent2">
                  <a:lumMod val="60000"/>
                </a:schemeClr>
              </a:solidFill>
              <a:miter lim="800000"/>
            </a:ln>
            <a:effectLst/>
          </c:spPr>
          <c:invertIfNegative val="0"/>
          <c:cat>
            <c:strRef>
              <c:f>SUM!$B$3:$B$43</c:f>
              <c:strCache>
                <c:ptCount val="39"/>
                <c:pt idx="0">
                  <c:v>A1 </c:v>
                </c:pt>
                <c:pt idx="1">
                  <c:v>A2  </c:v>
                </c:pt>
                <c:pt idx="2">
                  <c:v>A3  </c:v>
                </c:pt>
                <c:pt idx="3">
                  <c:v>A4  </c:v>
                </c:pt>
                <c:pt idx="4">
                  <c:v>A5  </c:v>
                </c:pt>
                <c:pt idx="5">
                  <c:v>A6  </c:v>
                </c:pt>
                <c:pt idx="6">
                  <c:v>A7  </c:v>
                </c:pt>
                <c:pt idx="7">
                  <c:v>A8  </c:v>
                </c:pt>
                <c:pt idx="8">
                  <c:v>A9  </c:v>
                </c:pt>
                <c:pt idx="9">
                  <c:v>B1 </c:v>
                </c:pt>
                <c:pt idx="10">
                  <c:v>B2  </c:v>
                </c:pt>
                <c:pt idx="11">
                  <c:v>B3  </c:v>
                </c:pt>
                <c:pt idx="12">
                  <c:v>B4  </c:v>
                </c:pt>
                <c:pt idx="13">
                  <c:v>B5  </c:v>
                </c:pt>
                <c:pt idx="14">
                  <c:v>B6  </c:v>
                </c:pt>
                <c:pt idx="15">
                  <c:v>B7  </c:v>
                </c:pt>
                <c:pt idx="16">
                  <c:v>B8  </c:v>
                </c:pt>
                <c:pt idx="17">
                  <c:v>B9  </c:v>
                </c:pt>
                <c:pt idx="18">
                  <c:v>B10  </c:v>
                </c:pt>
                <c:pt idx="19">
                  <c:v>C1</c:v>
                </c:pt>
                <c:pt idx="20">
                  <c:v>C2</c:v>
                </c:pt>
                <c:pt idx="21">
                  <c:v>C3</c:v>
                </c:pt>
                <c:pt idx="22">
                  <c:v>C4</c:v>
                </c:pt>
                <c:pt idx="23">
                  <c:v>C5</c:v>
                </c:pt>
                <c:pt idx="24">
                  <c:v>C6</c:v>
                </c:pt>
                <c:pt idx="25">
                  <c:v>C7</c:v>
                </c:pt>
                <c:pt idx="26">
                  <c:v>C8</c:v>
                </c:pt>
                <c:pt idx="27">
                  <c:v>C9</c:v>
                </c:pt>
                <c:pt idx="28">
                  <c:v>D1</c:v>
                </c:pt>
                <c:pt idx="29">
                  <c:v>D2</c:v>
                </c:pt>
                <c:pt idx="30">
                  <c:v>D3</c:v>
                </c:pt>
                <c:pt idx="31">
                  <c:v>D4</c:v>
                </c:pt>
                <c:pt idx="32">
                  <c:v>D5</c:v>
                </c:pt>
                <c:pt idx="33">
                  <c:v>D6</c:v>
                </c:pt>
                <c:pt idx="34">
                  <c:v>D7</c:v>
                </c:pt>
                <c:pt idx="35">
                  <c:v>D8</c:v>
                </c:pt>
                <c:pt idx="36">
                  <c:v>E1</c:v>
                </c:pt>
                <c:pt idx="37">
                  <c:v>E2</c:v>
                </c:pt>
                <c:pt idx="38">
                  <c:v>E3</c:v>
                </c:pt>
              </c:strCache>
            </c:strRef>
          </c:cat>
          <c:val>
            <c:numRef>
              <c:f>SUM!$K$3:$K$43</c:f>
              <c:numCache>
                <c:formatCode>General</c:formatCode>
                <c:ptCount val="39"/>
                <c:pt idx="0">
                  <c:v>97.90000000000002</c:v>
                </c:pt>
                <c:pt idx="1">
                  <c:v>0</c:v>
                </c:pt>
                <c:pt idx="2">
                  <c:v>52.100000000000009</c:v>
                </c:pt>
                <c:pt idx="3">
                  <c:v>108.19999999999999</c:v>
                </c:pt>
                <c:pt idx="4">
                  <c:v>190.69999999999996</c:v>
                </c:pt>
                <c:pt idx="5">
                  <c:v>158.40000000000003</c:v>
                </c:pt>
                <c:pt idx="6">
                  <c:v>0</c:v>
                </c:pt>
                <c:pt idx="7">
                  <c:v>114.50000000000003</c:v>
                </c:pt>
                <c:pt idx="8">
                  <c:v>332.90000000000009</c:v>
                </c:pt>
                <c:pt idx="9">
                  <c:v>160.5</c:v>
                </c:pt>
                <c:pt idx="10">
                  <c:v>52.9</c:v>
                </c:pt>
                <c:pt idx="11">
                  <c:v>107.2</c:v>
                </c:pt>
                <c:pt idx="12">
                  <c:v>97.399999999999991</c:v>
                </c:pt>
                <c:pt idx="13">
                  <c:v>207.5</c:v>
                </c:pt>
                <c:pt idx="14">
                  <c:v>253.20000000000005</c:v>
                </c:pt>
                <c:pt idx="15">
                  <c:v>151.60000000000002</c:v>
                </c:pt>
                <c:pt idx="16">
                  <c:v>56.599999999999994</c:v>
                </c:pt>
                <c:pt idx="17">
                  <c:v>207.8</c:v>
                </c:pt>
                <c:pt idx="18">
                  <c:v>249.79999999999995</c:v>
                </c:pt>
              </c:numCache>
            </c:numRef>
          </c:val>
        </c:ser>
        <c:ser>
          <c:idx val="8"/>
          <c:order val="8"/>
          <c:tx>
            <c:strRef>
              <c:f>SUM!$L$2</c:f>
              <c:strCache>
                <c:ptCount val="1"/>
                <c:pt idx="0">
                  <c:v>Dec-16</c:v>
                </c:pt>
              </c:strCache>
            </c:strRef>
          </c:tx>
          <c:spPr>
            <a:noFill/>
            <a:ln w="25400" cap="flat" cmpd="sng" algn="ctr">
              <a:solidFill>
                <a:schemeClr val="accent3">
                  <a:lumMod val="60000"/>
                </a:schemeClr>
              </a:solidFill>
              <a:miter lim="800000"/>
            </a:ln>
            <a:effectLst/>
          </c:spPr>
          <c:invertIfNegative val="0"/>
          <c:cat>
            <c:strRef>
              <c:f>SUM!$B$3:$B$43</c:f>
              <c:strCache>
                <c:ptCount val="39"/>
                <c:pt idx="0">
                  <c:v>A1 </c:v>
                </c:pt>
                <c:pt idx="1">
                  <c:v>A2  </c:v>
                </c:pt>
                <c:pt idx="2">
                  <c:v>A3  </c:v>
                </c:pt>
                <c:pt idx="3">
                  <c:v>A4  </c:v>
                </c:pt>
                <c:pt idx="4">
                  <c:v>A5  </c:v>
                </c:pt>
                <c:pt idx="5">
                  <c:v>A6  </c:v>
                </c:pt>
                <c:pt idx="6">
                  <c:v>A7  </c:v>
                </c:pt>
                <c:pt idx="7">
                  <c:v>A8  </c:v>
                </c:pt>
                <c:pt idx="8">
                  <c:v>A9  </c:v>
                </c:pt>
                <c:pt idx="9">
                  <c:v>B1 </c:v>
                </c:pt>
                <c:pt idx="10">
                  <c:v>B2  </c:v>
                </c:pt>
                <c:pt idx="11">
                  <c:v>B3  </c:v>
                </c:pt>
                <c:pt idx="12">
                  <c:v>B4  </c:v>
                </c:pt>
                <c:pt idx="13">
                  <c:v>B5  </c:v>
                </c:pt>
                <c:pt idx="14">
                  <c:v>B6  </c:v>
                </c:pt>
                <c:pt idx="15">
                  <c:v>B7  </c:v>
                </c:pt>
                <c:pt idx="16">
                  <c:v>B8  </c:v>
                </c:pt>
                <c:pt idx="17">
                  <c:v>B9  </c:v>
                </c:pt>
                <c:pt idx="18">
                  <c:v>B10  </c:v>
                </c:pt>
                <c:pt idx="19">
                  <c:v>C1</c:v>
                </c:pt>
                <c:pt idx="20">
                  <c:v>C2</c:v>
                </c:pt>
                <c:pt idx="21">
                  <c:v>C3</c:v>
                </c:pt>
                <c:pt idx="22">
                  <c:v>C4</c:v>
                </c:pt>
                <c:pt idx="23">
                  <c:v>C5</c:v>
                </c:pt>
                <c:pt idx="24">
                  <c:v>C6</c:v>
                </c:pt>
                <c:pt idx="25">
                  <c:v>C7</c:v>
                </c:pt>
                <c:pt idx="26">
                  <c:v>C8</c:v>
                </c:pt>
                <c:pt idx="27">
                  <c:v>C9</c:v>
                </c:pt>
                <c:pt idx="28">
                  <c:v>D1</c:v>
                </c:pt>
                <c:pt idx="29">
                  <c:v>D2</c:v>
                </c:pt>
                <c:pt idx="30">
                  <c:v>D3</c:v>
                </c:pt>
                <c:pt idx="31">
                  <c:v>D4</c:v>
                </c:pt>
                <c:pt idx="32">
                  <c:v>D5</c:v>
                </c:pt>
                <c:pt idx="33">
                  <c:v>D6</c:v>
                </c:pt>
                <c:pt idx="34">
                  <c:v>D7</c:v>
                </c:pt>
                <c:pt idx="35">
                  <c:v>D8</c:v>
                </c:pt>
                <c:pt idx="36">
                  <c:v>E1</c:v>
                </c:pt>
                <c:pt idx="37">
                  <c:v>E2</c:v>
                </c:pt>
                <c:pt idx="38">
                  <c:v>E3</c:v>
                </c:pt>
              </c:strCache>
            </c:strRef>
          </c:cat>
          <c:val>
            <c:numRef>
              <c:f>SUM!$L$3:$L$43</c:f>
              <c:numCache>
                <c:formatCode>General</c:formatCode>
                <c:ptCount val="39"/>
                <c:pt idx="0">
                  <c:v>80.700000000000017</c:v>
                </c:pt>
                <c:pt idx="1">
                  <c:v>0</c:v>
                </c:pt>
                <c:pt idx="2">
                  <c:v>54.499999999999986</c:v>
                </c:pt>
                <c:pt idx="3">
                  <c:v>129.4</c:v>
                </c:pt>
                <c:pt idx="4">
                  <c:v>194.3</c:v>
                </c:pt>
                <c:pt idx="5">
                  <c:v>142.00000000000003</c:v>
                </c:pt>
                <c:pt idx="6">
                  <c:v>0</c:v>
                </c:pt>
                <c:pt idx="7">
                  <c:v>116.60000000000001</c:v>
                </c:pt>
                <c:pt idx="8">
                  <c:v>389.59999999999991</c:v>
                </c:pt>
                <c:pt idx="9">
                  <c:v>156.19999999999999</c:v>
                </c:pt>
                <c:pt idx="10">
                  <c:v>53.400000000000027</c:v>
                </c:pt>
                <c:pt idx="11">
                  <c:v>143.5</c:v>
                </c:pt>
                <c:pt idx="12">
                  <c:v>93.500000000000014</c:v>
                </c:pt>
                <c:pt idx="13">
                  <c:v>205.39999999999995</c:v>
                </c:pt>
                <c:pt idx="14">
                  <c:v>288.09999999999997</c:v>
                </c:pt>
                <c:pt idx="15">
                  <c:v>129.1</c:v>
                </c:pt>
                <c:pt idx="16">
                  <c:v>35.6</c:v>
                </c:pt>
                <c:pt idx="17">
                  <c:v>227.6</c:v>
                </c:pt>
                <c:pt idx="18">
                  <c:v>247.00000000000003</c:v>
                </c:pt>
              </c:numCache>
            </c:numRef>
          </c:val>
        </c:ser>
        <c:ser>
          <c:idx val="9"/>
          <c:order val="9"/>
          <c:tx>
            <c:strRef>
              <c:f>SUM!$M$2</c:f>
              <c:strCache>
                <c:ptCount val="1"/>
                <c:pt idx="0">
                  <c:v>Jan-17</c:v>
                </c:pt>
              </c:strCache>
            </c:strRef>
          </c:tx>
          <c:spPr>
            <a:noFill/>
            <a:ln w="25400" cap="flat" cmpd="sng" algn="ctr">
              <a:solidFill>
                <a:schemeClr val="accent4">
                  <a:lumMod val="60000"/>
                </a:schemeClr>
              </a:solidFill>
              <a:miter lim="800000"/>
            </a:ln>
            <a:effectLst/>
          </c:spPr>
          <c:invertIfNegative val="0"/>
          <c:cat>
            <c:strRef>
              <c:f>SUM!$B$3:$B$43</c:f>
              <c:strCache>
                <c:ptCount val="39"/>
                <c:pt idx="0">
                  <c:v>A1 </c:v>
                </c:pt>
                <c:pt idx="1">
                  <c:v>A2  </c:v>
                </c:pt>
                <c:pt idx="2">
                  <c:v>A3  </c:v>
                </c:pt>
                <c:pt idx="3">
                  <c:v>A4  </c:v>
                </c:pt>
                <c:pt idx="4">
                  <c:v>A5  </c:v>
                </c:pt>
                <c:pt idx="5">
                  <c:v>A6  </c:v>
                </c:pt>
                <c:pt idx="6">
                  <c:v>A7  </c:v>
                </c:pt>
                <c:pt idx="7">
                  <c:v>A8  </c:v>
                </c:pt>
                <c:pt idx="8">
                  <c:v>A9  </c:v>
                </c:pt>
                <c:pt idx="9">
                  <c:v>B1 </c:v>
                </c:pt>
                <c:pt idx="10">
                  <c:v>B2  </c:v>
                </c:pt>
                <c:pt idx="11">
                  <c:v>B3  </c:v>
                </c:pt>
                <c:pt idx="12">
                  <c:v>B4  </c:v>
                </c:pt>
                <c:pt idx="13">
                  <c:v>B5  </c:v>
                </c:pt>
                <c:pt idx="14">
                  <c:v>B6  </c:v>
                </c:pt>
                <c:pt idx="15">
                  <c:v>B7  </c:v>
                </c:pt>
                <c:pt idx="16">
                  <c:v>B8  </c:v>
                </c:pt>
                <c:pt idx="17">
                  <c:v>B9  </c:v>
                </c:pt>
                <c:pt idx="18">
                  <c:v>B10  </c:v>
                </c:pt>
                <c:pt idx="19">
                  <c:v>C1</c:v>
                </c:pt>
                <c:pt idx="20">
                  <c:v>C2</c:v>
                </c:pt>
                <c:pt idx="21">
                  <c:v>C3</c:v>
                </c:pt>
                <c:pt idx="22">
                  <c:v>C4</c:v>
                </c:pt>
                <c:pt idx="23">
                  <c:v>C5</c:v>
                </c:pt>
                <c:pt idx="24">
                  <c:v>C6</c:v>
                </c:pt>
                <c:pt idx="25">
                  <c:v>C7</c:v>
                </c:pt>
                <c:pt idx="26">
                  <c:v>C8</c:v>
                </c:pt>
                <c:pt idx="27">
                  <c:v>C9</c:v>
                </c:pt>
                <c:pt idx="28">
                  <c:v>D1</c:v>
                </c:pt>
                <c:pt idx="29">
                  <c:v>D2</c:v>
                </c:pt>
                <c:pt idx="30">
                  <c:v>D3</c:v>
                </c:pt>
                <c:pt idx="31">
                  <c:v>D4</c:v>
                </c:pt>
                <c:pt idx="32">
                  <c:v>D5</c:v>
                </c:pt>
                <c:pt idx="33">
                  <c:v>D6</c:v>
                </c:pt>
                <c:pt idx="34">
                  <c:v>D7</c:v>
                </c:pt>
                <c:pt idx="35">
                  <c:v>D8</c:v>
                </c:pt>
                <c:pt idx="36">
                  <c:v>E1</c:v>
                </c:pt>
                <c:pt idx="37">
                  <c:v>E2</c:v>
                </c:pt>
                <c:pt idx="38">
                  <c:v>E3</c:v>
                </c:pt>
              </c:strCache>
            </c:strRef>
          </c:cat>
          <c:val>
            <c:numRef>
              <c:f>SUM!$M$3:$M$43</c:f>
              <c:numCache>
                <c:formatCode>General</c:formatCode>
                <c:ptCount val="39"/>
                <c:pt idx="0">
                  <c:v>57.4</c:v>
                </c:pt>
                <c:pt idx="1">
                  <c:v>0</c:v>
                </c:pt>
                <c:pt idx="2">
                  <c:v>38.29999999999999</c:v>
                </c:pt>
                <c:pt idx="3">
                  <c:v>99</c:v>
                </c:pt>
                <c:pt idx="4">
                  <c:v>155</c:v>
                </c:pt>
                <c:pt idx="5">
                  <c:v>108.10000000000001</c:v>
                </c:pt>
                <c:pt idx="6">
                  <c:v>0</c:v>
                </c:pt>
                <c:pt idx="7">
                  <c:v>70.09999999999998</c:v>
                </c:pt>
                <c:pt idx="8">
                  <c:v>197.60000000000002</c:v>
                </c:pt>
                <c:pt idx="9">
                  <c:v>117.09999999999998</c:v>
                </c:pt>
                <c:pt idx="10">
                  <c:v>39.499999999999993</c:v>
                </c:pt>
                <c:pt idx="11">
                  <c:v>125.10000000000001</c:v>
                </c:pt>
                <c:pt idx="12">
                  <c:v>64.300000000000011</c:v>
                </c:pt>
                <c:pt idx="13">
                  <c:v>180.8</c:v>
                </c:pt>
                <c:pt idx="14">
                  <c:v>215.20000000000002</c:v>
                </c:pt>
                <c:pt idx="15">
                  <c:v>108.20000000000002</c:v>
                </c:pt>
                <c:pt idx="16">
                  <c:v>14.299999999999999</c:v>
                </c:pt>
                <c:pt idx="17">
                  <c:v>204.49999999999997</c:v>
                </c:pt>
                <c:pt idx="18">
                  <c:v>219.70000000000002</c:v>
                </c:pt>
                <c:pt idx="19">
                  <c:v>21.9</c:v>
                </c:pt>
                <c:pt idx="20">
                  <c:v>21.799999999999997</c:v>
                </c:pt>
                <c:pt idx="21">
                  <c:v>18</c:v>
                </c:pt>
                <c:pt idx="22">
                  <c:v>17.899999999999999</c:v>
                </c:pt>
                <c:pt idx="23">
                  <c:v>33.4</c:v>
                </c:pt>
              </c:numCache>
            </c:numRef>
          </c:val>
        </c:ser>
        <c:ser>
          <c:idx val="10"/>
          <c:order val="10"/>
          <c:tx>
            <c:strRef>
              <c:f>SUM!$N$2</c:f>
              <c:strCache>
                <c:ptCount val="1"/>
                <c:pt idx="0">
                  <c:v>Feb-17</c:v>
                </c:pt>
              </c:strCache>
            </c:strRef>
          </c:tx>
          <c:spPr>
            <a:noFill/>
            <a:ln w="25400" cap="flat" cmpd="sng" algn="ctr">
              <a:solidFill>
                <a:schemeClr val="accent5">
                  <a:lumMod val="60000"/>
                </a:schemeClr>
              </a:solidFill>
              <a:miter lim="800000"/>
            </a:ln>
            <a:effectLst/>
          </c:spPr>
          <c:invertIfNegative val="0"/>
          <c:cat>
            <c:strRef>
              <c:f>SUM!$B$3:$B$43</c:f>
              <c:strCache>
                <c:ptCount val="39"/>
                <c:pt idx="0">
                  <c:v>A1 </c:v>
                </c:pt>
                <c:pt idx="1">
                  <c:v>A2  </c:v>
                </c:pt>
                <c:pt idx="2">
                  <c:v>A3  </c:v>
                </c:pt>
                <c:pt idx="3">
                  <c:v>A4  </c:v>
                </c:pt>
                <c:pt idx="4">
                  <c:v>A5  </c:v>
                </c:pt>
                <c:pt idx="5">
                  <c:v>A6  </c:v>
                </c:pt>
                <c:pt idx="6">
                  <c:v>A7  </c:v>
                </c:pt>
                <c:pt idx="7">
                  <c:v>A8  </c:v>
                </c:pt>
                <c:pt idx="8">
                  <c:v>A9  </c:v>
                </c:pt>
                <c:pt idx="9">
                  <c:v>B1 </c:v>
                </c:pt>
                <c:pt idx="10">
                  <c:v>B2  </c:v>
                </c:pt>
                <c:pt idx="11">
                  <c:v>B3  </c:v>
                </c:pt>
                <c:pt idx="12">
                  <c:v>B4  </c:v>
                </c:pt>
                <c:pt idx="13">
                  <c:v>B5  </c:v>
                </c:pt>
                <c:pt idx="14">
                  <c:v>B6  </c:v>
                </c:pt>
                <c:pt idx="15">
                  <c:v>B7  </c:v>
                </c:pt>
                <c:pt idx="16">
                  <c:v>B8  </c:v>
                </c:pt>
                <c:pt idx="17">
                  <c:v>B9  </c:v>
                </c:pt>
                <c:pt idx="18">
                  <c:v>B10  </c:v>
                </c:pt>
                <c:pt idx="19">
                  <c:v>C1</c:v>
                </c:pt>
                <c:pt idx="20">
                  <c:v>C2</c:v>
                </c:pt>
                <c:pt idx="21">
                  <c:v>C3</c:v>
                </c:pt>
                <c:pt idx="22">
                  <c:v>C4</c:v>
                </c:pt>
                <c:pt idx="23">
                  <c:v>C5</c:v>
                </c:pt>
                <c:pt idx="24">
                  <c:v>C6</c:v>
                </c:pt>
                <c:pt idx="25">
                  <c:v>C7</c:v>
                </c:pt>
                <c:pt idx="26">
                  <c:v>C8</c:v>
                </c:pt>
                <c:pt idx="27">
                  <c:v>C9</c:v>
                </c:pt>
                <c:pt idx="28">
                  <c:v>D1</c:v>
                </c:pt>
                <c:pt idx="29">
                  <c:v>D2</c:v>
                </c:pt>
                <c:pt idx="30">
                  <c:v>D3</c:v>
                </c:pt>
                <c:pt idx="31">
                  <c:v>D4</c:v>
                </c:pt>
                <c:pt idx="32">
                  <c:v>D5</c:v>
                </c:pt>
                <c:pt idx="33">
                  <c:v>D6</c:v>
                </c:pt>
                <c:pt idx="34">
                  <c:v>D7</c:v>
                </c:pt>
                <c:pt idx="35">
                  <c:v>D8</c:v>
                </c:pt>
                <c:pt idx="36">
                  <c:v>E1</c:v>
                </c:pt>
                <c:pt idx="37">
                  <c:v>E2</c:v>
                </c:pt>
                <c:pt idx="38">
                  <c:v>E3</c:v>
                </c:pt>
              </c:strCache>
            </c:strRef>
          </c:cat>
          <c:val>
            <c:numRef>
              <c:f>SUM!$N$3:$N$43</c:f>
              <c:numCache>
                <c:formatCode>General</c:formatCode>
                <c:ptCount val="39"/>
                <c:pt idx="0">
                  <c:v>53.100000000000009</c:v>
                </c:pt>
                <c:pt idx="1">
                  <c:v>0</c:v>
                </c:pt>
                <c:pt idx="2">
                  <c:v>14.100000000000005</c:v>
                </c:pt>
                <c:pt idx="3">
                  <c:v>63.5</c:v>
                </c:pt>
                <c:pt idx="4">
                  <c:v>144.6</c:v>
                </c:pt>
                <c:pt idx="5">
                  <c:v>93.999999999999972</c:v>
                </c:pt>
                <c:pt idx="6">
                  <c:v>0</c:v>
                </c:pt>
                <c:pt idx="7">
                  <c:v>97.6</c:v>
                </c:pt>
                <c:pt idx="8">
                  <c:v>220.1</c:v>
                </c:pt>
                <c:pt idx="9">
                  <c:v>81.599999999999994</c:v>
                </c:pt>
                <c:pt idx="10">
                  <c:v>28.900000000000002</c:v>
                </c:pt>
                <c:pt idx="11">
                  <c:v>133.00000000000003</c:v>
                </c:pt>
                <c:pt idx="12">
                  <c:v>50.699999999999989</c:v>
                </c:pt>
                <c:pt idx="13">
                  <c:v>206.20000000000002</c:v>
                </c:pt>
                <c:pt idx="14">
                  <c:v>204.19999999999996</c:v>
                </c:pt>
                <c:pt idx="15">
                  <c:v>108.20000000000002</c:v>
                </c:pt>
                <c:pt idx="16">
                  <c:v>7.5000000000000018</c:v>
                </c:pt>
                <c:pt idx="17">
                  <c:v>209.10000000000002</c:v>
                </c:pt>
                <c:pt idx="18">
                  <c:v>242.00000000000003</c:v>
                </c:pt>
                <c:pt idx="19">
                  <c:v>225.90000000000003</c:v>
                </c:pt>
                <c:pt idx="20">
                  <c:v>154.1</c:v>
                </c:pt>
                <c:pt idx="21">
                  <c:v>184.20000000000005</c:v>
                </c:pt>
                <c:pt idx="22">
                  <c:v>140.19999999999996</c:v>
                </c:pt>
                <c:pt idx="23">
                  <c:v>249</c:v>
                </c:pt>
                <c:pt idx="24">
                  <c:v>0</c:v>
                </c:pt>
                <c:pt idx="25">
                  <c:v>94.100000000000009</c:v>
                </c:pt>
              </c:numCache>
            </c:numRef>
          </c:val>
        </c:ser>
        <c:ser>
          <c:idx val="11"/>
          <c:order val="11"/>
          <c:tx>
            <c:strRef>
              <c:f>SUM!$O$2</c:f>
              <c:strCache>
                <c:ptCount val="1"/>
                <c:pt idx="0">
                  <c:v>Mar-17</c:v>
                </c:pt>
              </c:strCache>
            </c:strRef>
          </c:tx>
          <c:spPr>
            <a:noFill/>
            <a:ln w="25400" cap="flat" cmpd="sng" algn="ctr">
              <a:solidFill>
                <a:schemeClr val="accent6">
                  <a:lumMod val="60000"/>
                </a:schemeClr>
              </a:solidFill>
              <a:miter lim="800000"/>
            </a:ln>
            <a:effectLst/>
          </c:spPr>
          <c:invertIfNegative val="0"/>
          <c:cat>
            <c:strRef>
              <c:f>SUM!$B$3:$B$43</c:f>
              <c:strCache>
                <c:ptCount val="39"/>
                <c:pt idx="0">
                  <c:v>A1 </c:v>
                </c:pt>
                <c:pt idx="1">
                  <c:v>A2  </c:v>
                </c:pt>
                <c:pt idx="2">
                  <c:v>A3  </c:v>
                </c:pt>
                <c:pt idx="3">
                  <c:v>A4  </c:v>
                </c:pt>
                <c:pt idx="4">
                  <c:v>A5  </c:v>
                </c:pt>
                <c:pt idx="5">
                  <c:v>A6  </c:v>
                </c:pt>
                <c:pt idx="6">
                  <c:v>A7  </c:v>
                </c:pt>
                <c:pt idx="7">
                  <c:v>A8  </c:v>
                </c:pt>
                <c:pt idx="8">
                  <c:v>A9  </c:v>
                </c:pt>
                <c:pt idx="9">
                  <c:v>B1 </c:v>
                </c:pt>
                <c:pt idx="10">
                  <c:v>B2  </c:v>
                </c:pt>
                <c:pt idx="11">
                  <c:v>B3  </c:v>
                </c:pt>
                <c:pt idx="12">
                  <c:v>B4  </c:v>
                </c:pt>
                <c:pt idx="13">
                  <c:v>B5  </c:v>
                </c:pt>
                <c:pt idx="14">
                  <c:v>B6  </c:v>
                </c:pt>
                <c:pt idx="15">
                  <c:v>B7  </c:v>
                </c:pt>
                <c:pt idx="16">
                  <c:v>B8  </c:v>
                </c:pt>
                <c:pt idx="17">
                  <c:v>B9  </c:v>
                </c:pt>
                <c:pt idx="18">
                  <c:v>B10  </c:v>
                </c:pt>
                <c:pt idx="19">
                  <c:v>C1</c:v>
                </c:pt>
                <c:pt idx="20">
                  <c:v>C2</c:v>
                </c:pt>
                <c:pt idx="21">
                  <c:v>C3</c:v>
                </c:pt>
                <c:pt idx="22">
                  <c:v>C4</c:v>
                </c:pt>
                <c:pt idx="23">
                  <c:v>C5</c:v>
                </c:pt>
                <c:pt idx="24">
                  <c:v>C6</c:v>
                </c:pt>
                <c:pt idx="25">
                  <c:v>C7</c:v>
                </c:pt>
                <c:pt idx="26">
                  <c:v>C8</c:v>
                </c:pt>
                <c:pt idx="27">
                  <c:v>C9</c:v>
                </c:pt>
                <c:pt idx="28">
                  <c:v>D1</c:v>
                </c:pt>
                <c:pt idx="29">
                  <c:v>D2</c:v>
                </c:pt>
                <c:pt idx="30">
                  <c:v>D3</c:v>
                </c:pt>
                <c:pt idx="31">
                  <c:v>D4</c:v>
                </c:pt>
                <c:pt idx="32">
                  <c:v>D5</c:v>
                </c:pt>
                <c:pt idx="33">
                  <c:v>D6</c:v>
                </c:pt>
                <c:pt idx="34">
                  <c:v>D7</c:v>
                </c:pt>
                <c:pt idx="35">
                  <c:v>D8</c:v>
                </c:pt>
                <c:pt idx="36">
                  <c:v>E1</c:v>
                </c:pt>
                <c:pt idx="37">
                  <c:v>E2</c:v>
                </c:pt>
                <c:pt idx="38">
                  <c:v>E3</c:v>
                </c:pt>
              </c:strCache>
            </c:strRef>
          </c:cat>
          <c:val>
            <c:numRef>
              <c:f>SUM!$O$3:$O$43</c:f>
              <c:numCache>
                <c:formatCode>General</c:formatCode>
                <c:ptCount val="39"/>
                <c:pt idx="0">
                  <c:v>12.800000000000004</c:v>
                </c:pt>
                <c:pt idx="1">
                  <c:v>0</c:v>
                </c:pt>
                <c:pt idx="2">
                  <c:v>10.4</c:v>
                </c:pt>
                <c:pt idx="3">
                  <c:v>25.1</c:v>
                </c:pt>
                <c:pt idx="4">
                  <c:v>154.39999999999998</c:v>
                </c:pt>
                <c:pt idx="5">
                  <c:v>81</c:v>
                </c:pt>
                <c:pt idx="6">
                  <c:v>0</c:v>
                </c:pt>
                <c:pt idx="7">
                  <c:v>124.9</c:v>
                </c:pt>
                <c:pt idx="8">
                  <c:v>268.99999999999989</c:v>
                </c:pt>
                <c:pt idx="9">
                  <c:v>62.199999999999982</c:v>
                </c:pt>
                <c:pt idx="10">
                  <c:v>45.1</c:v>
                </c:pt>
                <c:pt idx="11">
                  <c:v>138.60000000000002</c:v>
                </c:pt>
                <c:pt idx="12">
                  <c:v>48</c:v>
                </c:pt>
                <c:pt idx="13">
                  <c:v>246.40000000000003</c:v>
                </c:pt>
                <c:pt idx="14">
                  <c:v>207.70000000000005</c:v>
                </c:pt>
                <c:pt idx="15">
                  <c:v>134.60000000000002</c:v>
                </c:pt>
                <c:pt idx="16">
                  <c:v>2.1999999999999997</c:v>
                </c:pt>
                <c:pt idx="17">
                  <c:v>233.70000000000005</c:v>
                </c:pt>
                <c:pt idx="18">
                  <c:v>290.8</c:v>
                </c:pt>
                <c:pt idx="19">
                  <c:v>302.09999999999997</c:v>
                </c:pt>
                <c:pt idx="20">
                  <c:v>195.9</c:v>
                </c:pt>
                <c:pt idx="21">
                  <c:v>177.20000000000002</c:v>
                </c:pt>
                <c:pt idx="22">
                  <c:v>150.90000000000003</c:v>
                </c:pt>
                <c:pt idx="23">
                  <c:v>297.20000000000005</c:v>
                </c:pt>
                <c:pt idx="24">
                  <c:v>0</c:v>
                </c:pt>
                <c:pt idx="25">
                  <c:v>150.1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</c:ser>
        <c:ser>
          <c:idx val="12"/>
          <c:order val="12"/>
          <c:tx>
            <c:strRef>
              <c:f>SUM!$P$2</c:f>
              <c:strCache>
                <c:ptCount val="1"/>
                <c:pt idx="0">
                  <c:v>Apr-17</c:v>
                </c:pt>
              </c:strCache>
            </c:strRef>
          </c:tx>
          <c:spPr>
            <a:noFill/>
            <a:ln w="25400" cap="flat" cmpd="sng" algn="ctr">
              <a:solidFill>
                <a:schemeClr val="accent1">
                  <a:lumMod val="80000"/>
                  <a:lumOff val="20000"/>
                </a:schemeClr>
              </a:solidFill>
              <a:miter lim="800000"/>
            </a:ln>
            <a:effectLst/>
          </c:spPr>
          <c:invertIfNegative val="0"/>
          <c:cat>
            <c:strRef>
              <c:f>SUM!$B$3:$B$43</c:f>
              <c:strCache>
                <c:ptCount val="39"/>
                <c:pt idx="0">
                  <c:v>A1 </c:v>
                </c:pt>
                <c:pt idx="1">
                  <c:v>A2  </c:v>
                </c:pt>
                <c:pt idx="2">
                  <c:v>A3  </c:v>
                </c:pt>
                <c:pt idx="3">
                  <c:v>A4  </c:v>
                </c:pt>
                <c:pt idx="4">
                  <c:v>A5  </c:v>
                </c:pt>
                <c:pt idx="5">
                  <c:v>A6  </c:v>
                </c:pt>
                <c:pt idx="6">
                  <c:v>A7  </c:v>
                </c:pt>
                <c:pt idx="7">
                  <c:v>A8  </c:v>
                </c:pt>
                <c:pt idx="8">
                  <c:v>A9  </c:v>
                </c:pt>
                <c:pt idx="9">
                  <c:v>B1 </c:v>
                </c:pt>
                <c:pt idx="10">
                  <c:v>B2  </c:v>
                </c:pt>
                <c:pt idx="11">
                  <c:v>B3  </c:v>
                </c:pt>
                <c:pt idx="12">
                  <c:v>B4  </c:v>
                </c:pt>
                <c:pt idx="13">
                  <c:v>B5  </c:v>
                </c:pt>
                <c:pt idx="14">
                  <c:v>B6  </c:v>
                </c:pt>
                <c:pt idx="15">
                  <c:v>B7  </c:v>
                </c:pt>
                <c:pt idx="16">
                  <c:v>B8  </c:v>
                </c:pt>
                <c:pt idx="17">
                  <c:v>B9  </c:v>
                </c:pt>
                <c:pt idx="18">
                  <c:v>B10  </c:v>
                </c:pt>
                <c:pt idx="19">
                  <c:v>C1</c:v>
                </c:pt>
                <c:pt idx="20">
                  <c:v>C2</c:v>
                </c:pt>
                <c:pt idx="21">
                  <c:v>C3</c:v>
                </c:pt>
                <c:pt idx="22">
                  <c:v>C4</c:v>
                </c:pt>
                <c:pt idx="23">
                  <c:v>C5</c:v>
                </c:pt>
                <c:pt idx="24">
                  <c:v>C6</c:v>
                </c:pt>
                <c:pt idx="25">
                  <c:v>C7</c:v>
                </c:pt>
                <c:pt idx="26">
                  <c:v>C8</c:v>
                </c:pt>
                <c:pt idx="27">
                  <c:v>C9</c:v>
                </c:pt>
                <c:pt idx="28">
                  <c:v>D1</c:v>
                </c:pt>
                <c:pt idx="29">
                  <c:v>D2</c:v>
                </c:pt>
                <c:pt idx="30">
                  <c:v>D3</c:v>
                </c:pt>
                <c:pt idx="31">
                  <c:v>D4</c:v>
                </c:pt>
                <c:pt idx="32">
                  <c:v>D5</c:v>
                </c:pt>
                <c:pt idx="33">
                  <c:v>D6</c:v>
                </c:pt>
                <c:pt idx="34">
                  <c:v>D7</c:v>
                </c:pt>
                <c:pt idx="35">
                  <c:v>D8</c:v>
                </c:pt>
                <c:pt idx="36">
                  <c:v>E1</c:v>
                </c:pt>
                <c:pt idx="37">
                  <c:v>E2</c:v>
                </c:pt>
                <c:pt idx="38">
                  <c:v>E3</c:v>
                </c:pt>
              </c:strCache>
            </c:strRef>
          </c:cat>
          <c:val>
            <c:numRef>
              <c:f>SUM!$P$3:$P$43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6.3999999999999995</c:v>
                </c:pt>
                <c:pt idx="4">
                  <c:v>127.49999999999997</c:v>
                </c:pt>
                <c:pt idx="5">
                  <c:v>26.899999999999995</c:v>
                </c:pt>
                <c:pt idx="6">
                  <c:v>0</c:v>
                </c:pt>
                <c:pt idx="7">
                  <c:v>80.600000000000009</c:v>
                </c:pt>
                <c:pt idx="8">
                  <c:v>267.3</c:v>
                </c:pt>
                <c:pt idx="9">
                  <c:v>40.500000000000007</c:v>
                </c:pt>
                <c:pt idx="10">
                  <c:v>20.399999999999991</c:v>
                </c:pt>
                <c:pt idx="11">
                  <c:v>118.49999999999999</c:v>
                </c:pt>
                <c:pt idx="12">
                  <c:v>23.399999999999995</c:v>
                </c:pt>
                <c:pt idx="13">
                  <c:v>195.69999999999996</c:v>
                </c:pt>
                <c:pt idx="14">
                  <c:v>134.5</c:v>
                </c:pt>
                <c:pt idx="15">
                  <c:v>123.69999999999999</c:v>
                </c:pt>
                <c:pt idx="16">
                  <c:v>25.7</c:v>
                </c:pt>
                <c:pt idx="17">
                  <c:v>169.00000000000003</c:v>
                </c:pt>
                <c:pt idx="18">
                  <c:v>227</c:v>
                </c:pt>
                <c:pt idx="19">
                  <c:v>241.70000000000002</c:v>
                </c:pt>
                <c:pt idx="20">
                  <c:v>170.2</c:v>
                </c:pt>
                <c:pt idx="21">
                  <c:v>109.1</c:v>
                </c:pt>
                <c:pt idx="22">
                  <c:v>134.49999999999997</c:v>
                </c:pt>
                <c:pt idx="23">
                  <c:v>259.29999999999995</c:v>
                </c:pt>
                <c:pt idx="24">
                  <c:v>0</c:v>
                </c:pt>
                <c:pt idx="25">
                  <c:v>131.69999999999996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</c:ser>
        <c:ser>
          <c:idx val="13"/>
          <c:order val="13"/>
          <c:tx>
            <c:strRef>
              <c:f>SUM!$Q$2</c:f>
              <c:strCache>
                <c:ptCount val="1"/>
                <c:pt idx="0">
                  <c:v>May-17</c:v>
                </c:pt>
              </c:strCache>
            </c:strRef>
          </c:tx>
          <c:spPr>
            <a:noFill/>
            <a:ln w="25400" cap="flat" cmpd="sng" algn="ctr">
              <a:solidFill>
                <a:schemeClr val="accent2">
                  <a:lumMod val="80000"/>
                  <a:lumOff val="20000"/>
                </a:schemeClr>
              </a:solidFill>
              <a:miter lim="800000"/>
            </a:ln>
            <a:effectLst/>
          </c:spPr>
          <c:invertIfNegative val="0"/>
          <c:cat>
            <c:strRef>
              <c:f>SUM!$B$3:$B$43</c:f>
              <c:strCache>
                <c:ptCount val="39"/>
                <c:pt idx="0">
                  <c:v>A1 </c:v>
                </c:pt>
                <c:pt idx="1">
                  <c:v>A2  </c:v>
                </c:pt>
                <c:pt idx="2">
                  <c:v>A3  </c:v>
                </c:pt>
                <c:pt idx="3">
                  <c:v>A4  </c:v>
                </c:pt>
                <c:pt idx="4">
                  <c:v>A5  </c:v>
                </c:pt>
                <c:pt idx="5">
                  <c:v>A6  </c:v>
                </c:pt>
                <c:pt idx="6">
                  <c:v>A7  </c:v>
                </c:pt>
                <c:pt idx="7">
                  <c:v>A8  </c:v>
                </c:pt>
                <c:pt idx="8">
                  <c:v>A9  </c:v>
                </c:pt>
                <c:pt idx="9">
                  <c:v>B1 </c:v>
                </c:pt>
                <c:pt idx="10">
                  <c:v>B2  </c:v>
                </c:pt>
                <c:pt idx="11">
                  <c:v>B3  </c:v>
                </c:pt>
                <c:pt idx="12">
                  <c:v>B4  </c:v>
                </c:pt>
                <c:pt idx="13">
                  <c:v>B5  </c:v>
                </c:pt>
                <c:pt idx="14">
                  <c:v>B6  </c:v>
                </c:pt>
                <c:pt idx="15">
                  <c:v>B7  </c:v>
                </c:pt>
                <c:pt idx="16">
                  <c:v>B8  </c:v>
                </c:pt>
                <c:pt idx="17">
                  <c:v>B9  </c:v>
                </c:pt>
                <c:pt idx="18">
                  <c:v>B10  </c:v>
                </c:pt>
                <c:pt idx="19">
                  <c:v>C1</c:v>
                </c:pt>
                <c:pt idx="20">
                  <c:v>C2</c:v>
                </c:pt>
                <c:pt idx="21">
                  <c:v>C3</c:v>
                </c:pt>
                <c:pt idx="22">
                  <c:v>C4</c:v>
                </c:pt>
                <c:pt idx="23">
                  <c:v>C5</c:v>
                </c:pt>
                <c:pt idx="24">
                  <c:v>C6</c:v>
                </c:pt>
                <c:pt idx="25">
                  <c:v>C7</c:v>
                </c:pt>
                <c:pt idx="26">
                  <c:v>C8</c:v>
                </c:pt>
                <c:pt idx="27">
                  <c:v>C9</c:v>
                </c:pt>
                <c:pt idx="28">
                  <c:v>D1</c:v>
                </c:pt>
                <c:pt idx="29">
                  <c:v>D2</c:v>
                </c:pt>
                <c:pt idx="30">
                  <c:v>D3</c:v>
                </c:pt>
                <c:pt idx="31">
                  <c:v>D4</c:v>
                </c:pt>
                <c:pt idx="32">
                  <c:v>D5</c:v>
                </c:pt>
                <c:pt idx="33">
                  <c:v>D6</c:v>
                </c:pt>
                <c:pt idx="34">
                  <c:v>D7</c:v>
                </c:pt>
                <c:pt idx="35">
                  <c:v>D8</c:v>
                </c:pt>
                <c:pt idx="36">
                  <c:v>E1</c:v>
                </c:pt>
                <c:pt idx="37">
                  <c:v>E2</c:v>
                </c:pt>
                <c:pt idx="38">
                  <c:v>E3</c:v>
                </c:pt>
              </c:strCache>
            </c:strRef>
          </c:cat>
          <c:val>
            <c:numRef>
              <c:f>SUM!$Q$3:$Q$43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72.09999999999998</c:v>
                </c:pt>
                <c:pt idx="5">
                  <c:v>12.700000000000001</c:v>
                </c:pt>
                <c:pt idx="6">
                  <c:v>1.9</c:v>
                </c:pt>
                <c:pt idx="7">
                  <c:v>53.5</c:v>
                </c:pt>
                <c:pt idx="8">
                  <c:v>239.70000000000005</c:v>
                </c:pt>
                <c:pt idx="9">
                  <c:v>0.2</c:v>
                </c:pt>
                <c:pt idx="10">
                  <c:v>0</c:v>
                </c:pt>
                <c:pt idx="11">
                  <c:v>143.5</c:v>
                </c:pt>
                <c:pt idx="12">
                  <c:v>0</c:v>
                </c:pt>
                <c:pt idx="13">
                  <c:v>186.50000000000003</c:v>
                </c:pt>
                <c:pt idx="14">
                  <c:v>19.100000000000001</c:v>
                </c:pt>
                <c:pt idx="15">
                  <c:v>122.3</c:v>
                </c:pt>
                <c:pt idx="16">
                  <c:v>233.59999999999994</c:v>
                </c:pt>
                <c:pt idx="17">
                  <c:v>165.40000000000003</c:v>
                </c:pt>
                <c:pt idx="18">
                  <c:v>207.10000000000002</c:v>
                </c:pt>
                <c:pt idx="19">
                  <c:v>225.6</c:v>
                </c:pt>
                <c:pt idx="20">
                  <c:v>186.59999999999997</c:v>
                </c:pt>
                <c:pt idx="21">
                  <c:v>36.699999999999996</c:v>
                </c:pt>
                <c:pt idx="22">
                  <c:v>150.70000000000005</c:v>
                </c:pt>
                <c:pt idx="23">
                  <c:v>268.2</c:v>
                </c:pt>
                <c:pt idx="24">
                  <c:v>176.10000000000002</c:v>
                </c:pt>
                <c:pt idx="25">
                  <c:v>165.99999999999994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</c:ser>
        <c:ser>
          <c:idx val="14"/>
          <c:order val="14"/>
          <c:tx>
            <c:strRef>
              <c:f>SUM!$R$2</c:f>
              <c:strCache>
                <c:ptCount val="1"/>
                <c:pt idx="0">
                  <c:v>Jun-17</c:v>
                </c:pt>
              </c:strCache>
            </c:strRef>
          </c:tx>
          <c:spPr>
            <a:noFill/>
            <a:ln w="25400" cap="flat" cmpd="sng" algn="ctr">
              <a:solidFill>
                <a:schemeClr val="accent3">
                  <a:lumMod val="80000"/>
                  <a:lumOff val="20000"/>
                </a:schemeClr>
              </a:solidFill>
              <a:miter lim="800000"/>
            </a:ln>
            <a:effectLst/>
          </c:spPr>
          <c:invertIfNegative val="0"/>
          <c:cat>
            <c:strRef>
              <c:f>SUM!$B$3:$B$43</c:f>
              <c:strCache>
                <c:ptCount val="39"/>
                <c:pt idx="0">
                  <c:v>A1 </c:v>
                </c:pt>
                <c:pt idx="1">
                  <c:v>A2  </c:v>
                </c:pt>
                <c:pt idx="2">
                  <c:v>A3  </c:v>
                </c:pt>
                <c:pt idx="3">
                  <c:v>A4  </c:v>
                </c:pt>
                <c:pt idx="4">
                  <c:v>A5  </c:v>
                </c:pt>
                <c:pt idx="5">
                  <c:v>A6  </c:v>
                </c:pt>
                <c:pt idx="6">
                  <c:v>A7  </c:v>
                </c:pt>
                <c:pt idx="7">
                  <c:v>A8  </c:v>
                </c:pt>
                <c:pt idx="8">
                  <c:v>A9  </c:v>
                </c:pt>
                <c:pt idx="9">
                  <c:v>B1 </c:v>
                </c:pt>
                <c:pt idx="10">
                  <c:v>B2  </c:v>
                </c:pt>
                <c:pt idx="11">
                  <c:v>B3  </c:v>
                </c:pt>
                <c:pt idx="12">
                  <c:v>B4  </c:v>
                </c:pt>
                <c:pt idx="13">
                  <c:v>B5  </c:v>
                </c:pt>
                <c:pt idx="14">
                  <c:v>B6  </c:v>
                </c:pt>
                <c:pt idx="15">
                  <c:v>B7  </c:v>
                </c:pt>
                <c:pt idx="16">
                  <c:v>B8  </c:v>
                </c:pt>
                <c:pt idx="17">
                  <c:v>B9  </c:v>
                </c:pt>
                <c:pt idx="18">
                  <c:v>B10  </c:v>
                </c:pt>
                <c:pt idx="19">
                  <c:v>C1</c:v>
                </c:pt>
                <c:pt idx="20">
                  <c:v>C2</c:v>
                </c:pt>
                <c:pt idx="21">
                  <c:v>C3</c:v>
                </c:pt>
                <c:pt idx="22">
                  <c:v>C4</c:v>
                </c:pt>
                <c:pt idx="23">
                  <c:v>C5</c:v>
                </c:pt>
                <c:pt idx="24">
                  <c:v>C6</c:v>
                </c:pt>
                <c:pt idx="25">
                  <c:v>C7</c:v>
                </c:pt>
                <c:pt idx="26">
                  <c:v>C8</c:v>
                </c:pt>
                <c:pt idx="27">
                  <c:v>C9</c:v>
                </c:pt>
                <c:pt idx="28">
                  <c:v>D1</c:v>
                </c:pt>
                <c:pt idx="29">
                  <c:v>D2</c:v>
                </c:pt>
                <c:pt idx="30">
                  <c:v>D3</c:v>
                </c:pt>
                <c:pt idx="31">
                  <c:v>D4</c:v>
                </c:pt>
                <c:pt idx="32">
                  <c:v>D5</c:v>
                </c:pt>
                <c:pt idx="33">
                  <c:v>D6</c:v>
                </c:pt>
                <c:pt idx="34">
                  <c:v>D7</c:v>
                </c:pt>
                <c:pt idx="35">
                  <c:v>D8</c:v>
                </c:pt>
                <c:pt idx="36">
                  <c:v>E1</c:v>
                </c:pt>
                <c:pt idx="37">
                  <c:v>E2</c:v>
                </c:pt>
                <c:pt idx="38">
                  <c:v>E3</c:v>
                </c:pt>
              </c:strCache>
            </c:strRef>
          </c:cat>
          <c:val>
            <c:numRef>
              <c:f>SUM!$R$3:$R$43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61.400000000000006</c:v>
                </c:pt>
                <c:pt idx="5">
                  <c:v>0</c:v>
                </c:pt>
                <c:pt idx="6">
                  <c:v>0</c:v>
                </c:pt>
                <c:pt idx="7">
                  <c:v>10.5</c:v>
                </c:pt>
                <c:pt idx="8">
                  <c:v>256.60000000000002</c:v>
                </c:pt>
                <c:pt idx="9">
                  <c:v>0</c:v>
                </c:pt>
                <c:pt idx="10">
                  <c:v>0</c:v>
                </c:pt>
                <c:pt idx="11">
                  <c:v>140.5</c:v>
                </c:pt>
                <c:pt idx="12">
                  <c:v>0</c:v>
                </c:pt>
                <c:pt idx="13">
                  <c:v>183.1</c:v>
                </c:pt>
                <c:pt idx="14">
                  <c:v>0</c:v>
                </c:pt>
                <c:pt idx="15">
                  <c:v>124.60000000000001</c:v>
                </c:pt>
                <c:pt idx="16">
                  <c:v>269</c:v>
                </c:pt>
                <c:pt idx="17">
                  <c:v>151.30000000000001</c:v>
                </c:pt>
                <c:pt idx="18">
                  <c:v>185.59999999999997</c:v>
                </c:pt>
                <c:pt idx="19">
                  <c:v>196.19999999999996</c:v>
                </c:pt>
                <c:pt idx="20">
                  <c:v>175.5</c:v>
                </c:pt>
                <c:pt idx="21">
                  <c:v>19.3</c:v>
                </c:pt>
                <c:pt idx="22">
                  <c:v>130.49999999999997</c:v>
                </c:pt>
                <c:pt idx="23">
                  <c:v>255.7</c:v>
                </c:pt>
                <c:pt idx="24">
                  <c:v>277.09999999999997</c:v>
                </c:pt>
                <c:pt idx="25">
                  <c:v>157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</c:ser>
        <c:ser>
          <c:idx val="15"/>
          <c:order val="15"/>
          <c:tx>
            <c:strRef>
              <c:f>SUM!$S$2</c:f>
              <c:strCache>
                <c:ptCount val="1"/>
                <c:pt idx="0">
                  <c:v>Jul-17</c:v>
                </c:pt>
              </c:strCache>
            </c:strRef>
          </c:tx>
          <c:spPr>
            <a:noFill/>
            <a:ln w="25400" cap="flat" cmpd="sng" algn="ctr">
              <a:solidFill>
                <a:schemeClr val="accent4">
                  <a:lumMod val="80000"/>
                  <a:lumOff val="20000"/>
                </a:schemeClr>
              </a:solidFill>
              <a:miter lim="800000"/>
            </a:ln>
            <a:effectLst/>
          </c:spPr>
          <c:invertIfNegative val="0"/>
          <c:cat>
            <c:strRef>
              <c:f>SUM!$B$3:$B$43</c:f>
              <c:strCache>
                <c:ptCount val="39"/>
                <c:pt idx="0">
                  <c:v>A1 </c:v>
                </c:pt>
                <c:pt idx="1">
                  <c:v>A2  </c:v>
                </c:pt>
                <c:pt idx="2">
                  <c:v>A3  </c:v>
                </c:pt>
                <c:pt idx="3">
                  <c:v>A4  </c:v>
                </c:pt>
                <c:pt idx="4">
                  <c:v>A5  </c:v>
                </c:pt>
                <c:pt idx="5">
                  <c:v>A6  </c:v>
                </c:pt>
                <c:pt idx="6">
                  <c:v>A7  </c:v>
                </c:pt>
                <c:pt idx="7">
                  <c:v>A8  </c:v>
                </c:pt>
                <c:pt idx="8">
                  <c:v>A9  </c:v>
                </c:pt>
                <c:pt idx="9">
                  <c:v>B1 </c:v>
                </c:pt>
                <c:pt idx="10">
                  <c:v>B2  </c:v>
                </c:pt>
                <c:pt idx="11">
                  <c:v>B3  </c:v>
                </c:pt>
                <c:pt idx="12">
                  <c:v>B4  </c:v>
                </c:pt>
                <c:pt idx="13">
                  <c:v>B5  </c:v>
                </c:pt>
                <c:pt idx="14">
                  <c:v>B6  </c:v>
                </c:pt>
                <c:pt idx="15">
                  <c:v>B7  </c:v>
                </c:pt>
                <c:pt idx="16">
                  <c:v>B8  </c:v>
                </c:pt>
                <c:pt idx="17">
                  <c:v>B9  </c:v>
                </c:pt>
                <c:pt idx="18">
                  <c:v>B10  </c:v>
                </c:pt>
                <c:pt idx="19">
                  <c:v>C1</c:v>
                </c:pt>
                <c:pt idx="20">
                  <c:v>C2</c:v>
                </c:pt>
                <c:pt idx="21">
                  <c:v>C3</c:v>
                </c:pt>
                <c:pt idx="22">
                  <c:v>C4</c:v>
                </c:pt>
                <c:pt idx="23">
                  <c:v>C5</c:v>
                </c:pt>
                <c:pt idx="24">
                  <c:v>C6</c:v>
                </c:pt>
                <c:pt idx="25">
                  <c:v>C7</c:v>
                </c:pt>
                <c:pt idx="26">
                  <c:v>C8</c:v>
                </c:pt>
                <c:pt idx="27">
                  <c:v>C9</c:v>
                </c:pt>
                <c:pt idx="28">
                  <c:v>D1</c:v>
                </c:pt>
                <c:pt idx="29">
                  <c:v>D2</c:v>
                </c:pt>
                <c:pt idx="30">
                  <c:v>D3</c:v>
                </c:pt>
                <c:pt idx="31">
                  <c:v>D4</c:v>
                </c:pt>
                <c:pt idx="32">
                  <c:v>D5</c:v>
                </c:pt>
                <c:pt idx="33">
                  <c:v>D6</c:v>
                </c:pt>
                <c:pt idx="34">
                  <c:v>D7</c:v>
                </c:pt>
                <c:pt idx="35">
                  <c:v>D8</c:v>
                </c:pt>
                <c:pt idx="36">
                  <c:v>E1</c:v>
                </c:pt>
                <c:pt idx="37">
                  <c:v>E2</c:v>
                </c:pt>
                <c:pt idx="38">
                  <c:v>E3</c:v>
                </c:pt>
              </c:strCache>
            </c:strRef>
          </c:cat>
          <c:val>
            <c:numRef>
              <c:f>SUM!$S$3:$S$43</c:f>
              <c:numCache>
                <c:formatCode>General</c:formatCode>
                <c:ptCount val="39"/>
                <c:pt idx="0">
                  <c:v>131.19999999999999</c:v>
                </c:pt>
                <c:pt idx="1">
                  <c:v>135.30000000000001</c:v>
                </c:pt>
                <c:pt idx="2">
                  <c:v>0</c:v>
                </c:pt>
                <c:pt idx="3">
                  <c:v>0</c:v>
                </c:pt>
                <c:pt idx="4">
                  <c:v>40.300000000000004</c:v>
                </c:pt>
                <c:pt idx="5">
                  <c:v>0</c:v>
                </c:pt>
                <c:pt idx="6">
                  <c:v>101.7</c:v>
                </c:pt>
                <c:pt idx="7">
                  <c:v>1.3</c:v>
                </c:pt>
                <c:pt idx="8">
                  <c:v>255.01</c:v>
                </c:pt>
                <c:pt idx="9">
                  <c:v>7</c:v>
                </c:pt>
                <c:pt idx="10">
                  <c:v>11.3</c:v>
                </c:pt>
                <c:pt idx="11">
                  <c:v>132.39999999999998</c:v>
                </c:pt>
                <c:pt idx="12">
                  <c:v>0</c:v>
                </c:pt>
                <c:pt idx="13">
                  <c:v>162.49999999999994</c:v>
                </c:pt>
                <c:pt idx="14">
                  <c:v>20.099999999999998</c:v>
                </c:pt>
                <c:pt idx="15">
                  <c:v>120.30000000000001</c:v>
                </c:pt>
                <c:pt idx="16">
                  <c:v>229.49999999999994</c:v>
                </c:pt>
                <c:pt idx="17">
                  <c:v>158.79999999999998</c:v>
                </c:pt>
                <c:pt idx="18">
                  <c:v>153.5</c:v>
                </c:pt>
                <c:pt idx="19">
                  <c:v>168.79999999999995</c:v>
                </c:pt>
                <c:pt idx="20">
                  <c:v>154.9</c:v>
                </c:pt>
                <c:pt idx="21">
                  <c:v>261.39999999999998</c:v>
                </c:pt>
                <c:pt idx="22">
                  <c:v>126.79999999999995</c:v>
                </c:pt>
                <c:pt idx="23">
                  <c:v>242.69999999999996</c:v>
                </c:pt>
                <c:pt idx="24">
                  <c:v>289.09999999999997</c:v>
                </c:pt>
                <c:pt idx="25">
                  <c:v>143.19999999999993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</c:ser>
        <c:ser>
          <c:idx val="16"/>
          <c:order val="16"/>
          <c:tx>
            <c:strRef>
              <c:f>SUM!$T$2</c:f>
              <c:strCache>
                <c:ptCount val="1"/>
                <c:pt idx="0">
                  <c:v>Aug-17</c:v>
                </c:pt>
              </c:strCache>
            </c:strRef>
          </c:tx>
          <c:spPr>
            <a:noFill/>
            <a:ln w="25400" cap="flat" cmpd="sng" algn="ctr">
              <a:solidFill>
                <a:schemeClr val="accent5">
                  <a:lumMod val="80000"/>
                  <a:lumOff val="20000"/>
                </a:schemeClr>
              </a:solidFill>
              <a:miter lim="800000"/>
            </a:ln>
            <a:effectLst/>
          </c:spPr>
          <c:invertIfNegative val="0"/>
          <c:cat>
            <c:strRef>
              <c:f>SUM!$B$3:$B$43</c:f>
              <c:strCache>
                <c:ptCount val="39"/>
                <c:pt idx="0">
                  <c:v>A1 </c:v>
                </c:pt>
                <c:pt idx="1">
                  <c:v>A2  </c:v>
                </c:pt>
                <c:pt idx="2">
                  <c:v>A3  </c:v>
                </c:pt>
                <c:pt idx="3">
                  <c:v>A4  </c:v>
                </c:pt>
                <c:pt idx="4">
                  <c:v>A5  </c:v>
                </c:pt>
                <c:pt idx="5">
                  <c:v>A6  </c:v>
                </c:pt>
                <c:pt idx="6">
                  <c:v>A7  </c:v>
                </c:pt>
                <c:pt idx="7">
                  <c:v>A8  </c:v>
                </c:pt>
                <c:pt idx="8">
                  <c:v>A9  </c:v>
                </c:pt>
                <c:pt idx="9">
                  <c:v>B1 </c:v>
                </c:pt>
                <c:pt idx="10">
                  <c:v>B2  </c:v>
                </c:pt>
                <c:pt idx="11">
                  <c:v>B3  </c:v>
                </c:pt>
                <c:pt idx="12">
                  <c:v>B4  </c:v>
                </c:pt>
                <c:pt idx="13">
                  <c:v>B5  </c:v>
                </c:pt>
                <c:pt idx="14">
                  <c:v>B6  </c:v>
                </c:pt>
                <c:pt idx="15">
                  <c:v>B7  </c:v>
                </c:pt>
                <c:pt idx="16">
                  <c:v>B8  </c:v>
                </c:pt>
                <c:pt idx="17">
                  <c:v>B9  </c:v>
                </c:pt>
                <c:pt idx="18">
                  <c:v>B10  </c:v>
                </c:pt>
                <c:pt idx="19">
                  <c:v>C1</c:v>
                </c:pt>
                <c:pt idx="20">
                  <c:v>C2</c:v>
                </c:pt>
                <c:pt idx="21">
                  <c:v>C3</c:v>
                </c:pt>
                <c:pt idx="22">
                  <c:v>C4</c:v>
                </c:pt>
                <c:pt idx="23">
                  <c:v>C5</c:v>
                </c:pt>
                <c:pt idx="24">
                  <c:v>C6</c:v>
                </c:pt>
                <c:pt idx="25">
                  <c:v>C7</c:v>
                </c:pt>
                <c:pt idx="26">
                  <c:v>C8</c:v>
                </c:pt>
                <c:pt idx="27">
                  <c:v>C9</c:v>
                </c:pt>
                <c:pt idx="28">
                  <c:v>D1</c:v>
                </c:pt>
                <c:pt idx="29">
                  <c:v>D2</c:v>
                </c:pt>
                <c:pt idx="30">
                  <c:v>D3</c:v>
                </c:pt>
                <c:pt idx="31">
                  <c:v>D4</c:v>
                </c:pt>
                <c:pt idx="32">
                  <c:v>D5</c:v>
                </c:pt>
                <c:pt idx="33">
                  <c:v>D6</c:v>
                </c:pt>
                <c:pt idx="34">
                  <c:v>D7</c:v>
                </c:pt>
                <c:pt idx="35">
                  <c:v>D8</c:v>
                </c:pt>
                <c:pt idx="36">
                  <c:v>E1</c:v>
                </c:pt>
                <c:pt idx="37">
                  <c:v>E2</c:v>
                </c:pt>
                <c:pt idx="38">
                  <c:v>E3</c:v>
                </c:pt>
              </c:strCache>
            </c:strRef>
          </c:cat>
          <c:val>
            <c:numRef>
              <c:f>SUM!$T$3:$T$43</c:f>
              <c:numCache>
                <c:formatCode>General</c:formatCode>
                <c:ptCount val="39"/>
                <c:pt idx="0">
                  <c:v>230.8</c:v>
                </c:pt>
                <c:pt idx="1">
                  <c:v>231.1</c:v>
                </c:pt>
                <c:pt idx="2">
                  <c:v>229.29999999999998</c:v>
                </c:pt>
                <c:pt idx="3">
                  <c:v>0</c:v>
                </c:pt>
                <c:pt idx="4">
                  <c:v>0</c:v>
                </c:pt>
                <c:pt idx="5">
                  <c:v>29.5</c:v>
                </c:pt>
                <c:pt idx="6">
                  <c:v>257</c:v>
                </c:pt>
                <c:pt idx="7">
                  <c:v>0</c:v>
                </c:pt>
                <c:pt idx="8">
                  <c:v>199.29999999999995</c:v>
                </c:pt>
                <c:pt idx="9">
                  <c:v>0</c:v>
                </c:pt>
                <c:pt idx="10">
                  <c:v>180.6</c:v>
                </c:pt>
                <c:pt idx="11">
                  <c:v>81</c:v>
                </c:pt>
                <c:pt idx="12">
                  <c:v>0</c:v>
                </c:pt>
                <c:pt idx="13">
                  <c:v>126.20000000000003</c:v>
                </c:pt>
                <c:pt idx="14">
                  <c:v>0</c:v>
                </c:pt>
                <c:pt idx="15">
                  <c:v>106.60000000000001</c:v>
                </c:pt>
                <c:pt idx="16">
                  <c:v>204.99999999999994</c:v>
                </c:pt>
                <c:pt idx="17">
                  <c:v>117.7</c:v>
                </c:pt>
                <c:pt idx="18">
                  <c:v>125.3</c:v>
                </c:pt>
                <c:pt idx="19">
                  <c:v>127.90000000000002</c:v>
                </c:pt>
                <c:pt idx="20">
                  <c:v>123.90000000000002</c:v>
                </c:pt>
                <c:pt idx="21">
                  <c:v>292.90000000000003</c:v>
                </c:pt>
                <c:pt idx="22">
                  <c:v>5.8</c:v>
                </c:pt>
                <c:pt idx="23">
                  <c:v>216.8</c:v>
                </c:pt>
                <c:pt idx="24">
                  <c:v>279.09999999999997</c:v>
                </c:pt>
                <c:pt idx="25">
                  <c:v>116.59999999999998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</c:ser>
        <c:ser>
          <c:idx val="17"/>
          <c:order val="17"/>
          <c:tx>
            <c:strRef>
              <c:f>SUM!$U$2</c:f>
              <c:strCache>
                <c:ptCount val="1"/>
                <c:pt idx="0">
                  <c:v>Sep-17</c:v>
                </c:pt>
              </c:strCache>
            </c:strRef>
          </c:tx>
          <c:spPr>
            <a:noFill/>
            <a:ln w="25400" cap="flat" cmpd="sng" algn="ctr">
              <a:solidFill>
                <a:schemeClr val="accent6">
                  <a:lumMod val="80000"/>
                  <a:lumOff val="20000"/>
                </a:schemeClr>
              </a:solidFill>
              <a:miter lim="800000"/>
            </a:ln>
            <a:effectLst/>
          </c:spPr>
          <c:invertIfNegative val="0"/>
          <c:cat>
            <c:strRef>
              <c:f>SUM!$B$3:$B$43</c:f>
              <c:strCache>
                <c:ptCount val="39"/>
                <c:pt idx="0">
                  <c:v>A1 </c:v>
                </c:pt>
                <c:pt idx="1">
                  <c:v>A2  </c:v>
                </c:pt>
                <c:pt idx="2">
                  <c:v>A3  </c:v>
                </c:pt>
                <c:pt idx="3">
                  <c:v>A4  </c:v>
                </c:pt>
                <c:pt idx="4">
                  <c:v>A5  </c:v>
                </c:pt>
                <c:pt idx="5">
                  <c:v>A6  </c:v>
                </c:pt>
                <c:pt idx="6">
                  <c:v>A7  </c:v>
                </c:pt>
                <c:pt idx="7">
                  <c:v>A8  </c:v>
                </c:pt>
                <c:pt idx="8">
                  <c:v>A9  </c:v>
                </c:pt>
                <c:pt idx="9">
                  <c:v>B1 </c:v>
                </c:pt>
                <c:pt idx="10">
                  <c:v>B2  </c:v>
                </c:pt>
                <c:pt idx="11">
                  <c:v>B3  </c:v>
                </c:pt>
                <c:pt idx="12">
                  <c:v>B4  </c:v>
                </c:pt>
                <c:pt idx="13">
                  <c:v>B5  </c:v>
                </c:pt>
                <c:pt idx="14">
                  <c:v>B6  </c:v>
                </c:pt>
                <c:pt idx="15">
                  <c:v>B7  </c:v>
                </c:pt>
                <c:pt idx="16">
                  <c:v>B8  </c:v>
                </c:pt>
                <c:pt idx="17">
                  <c:v>B9  </c:v>
                </c:pt>
                <c:pt idx="18">
                  <c:v>B10  </c:v>
                </c:pt>
                <c:pt idx="19">
                  <c:v>C1</c:v>
                </c:pt>
                <c:pt idx="20">
                  <c:v>C2</c:v>
                </c:pt>
                <c:pt idx="21">
                  <c:v>C3</c:v>
                </c:pt>
                <c:pt idx="22">
                  <c:v>C4</c:v>
                </c:pt>
                <c:pt idx="23">
                  <c:v>C5</c:v>
                </c:pt>
                <c:pt idx="24">
                  <c:v>C6</c:v>
                </c:pt>
                <c:pt idx="25">
                  <c:v>C7</c:v>
                </c:pt>
                <c:pt idx="26">
                  <c:v>C8</c:v>
                </c:pt>
                <c:pt idx="27">
                  <c:v>C9</c:v>
                </c:pt>
                <c:pt idx="28">
                  <c:v>D1</c:v>
                </c:pt>
                <c:pt idx="29">
                  <c:v>D2</c:v>
                </c:pt>
                <c:pt idx="30">
                  <c:v>D3</c:v>
                </c:pt>
                <c:pt idx="31">
                  <c:v>D4</c:v>
                </c:pt>
                <c:pt idx="32">
                  <c:v>D5</c:v>
                </c:pt>
                <c:pt idx="33">
                  <c:v>D6</c:v>
                </c:pt>
                <c:pt idx="34">
                  <c:v>D7</c:v>
                </c:pt>
                <c:pt idx="35">
                  <c:v>D8</c:v>
                </c:pt>
                <c:pt idx="36">
                  <c:v>E1</c:v>
                </c:pt>
                <c:pt idx="37">
                  <c:v>E2</c:v>
                </c:pt>
                <c:pt idx="38">
                  <c:v>E3</c:v>
                </c:pt>
              </c:strCache>
            </c:strRef>
          </c:cat>
          <c:val>
            <c:numRef>
              <c:f>SUM!$U$3:$U$43</c:f>
              <c:numCache>
                <c:formatCode>General</c:formatCode>
                <c:ptCount val="39"/>
                <c:pt idx="0">
                  <c:v>113.80000000000001</c:v>
                </c:pt>
                <c:pt idx="1">
                  <c:v>237.09999999999997</c:v>
                </c:pt>
                <c:pt idx="2">
                  <c:v>243.89999999999998</c:v>
                </c:pt>
                <c:pt idx="3">
                  <c:v>0</c:v>
                </c:pt>
                <c:pt idx="4">
                  <c:v>2.6</c:v>
                </c:pt>
                <c:pt idx="5">
                  <c:v>64</c:v>
                </c:pt>
                <c:pt idx="6">
                  <c:v>255.5</c:v>
                </c:pt>
                <c:pt idx="7">
                  <c:v>0</c:v>
                </c:pt>
                <c:pt idx="8">
                  <c:v>120.50000000000001</c:v>
                </c:pt>
                <c:pt idx="9">
                  <c:v>0</c:v>
                </c:pt>
                <c:pt idx="10">
                  <c:v>308.39999999999998</c:v>
                </c:pt>
                <c:pt idx="11">
                  <c:v>31.500000000000004</c:v>
                </c:pt>
                <c:pt idx="12">
                  <c:v>0</c:v>
                </c:pt>
                <c:pt idx="13">
                  <c:v>82.4</c:v>
                </c:pt>
                <c:pt idx="14">
                  <c:v>0</c:v>
                </c:pt>
                <c:pt idx="15">
                  <c:v>76.3</c:v>
                </c:pt>
                <c:pt idx="16">
                  <c:v>153.89999999999995</c:v>
                </c:pt>
                <c:pt idx="17">
                  <c:v>91.000000000000014</c:v>
                </c:pt>
                <c:pt idx="18">
                  <c:v>93.600000000000023</c:v>
                </c:pt>
                <c:pt idx="19">
                  <c:v>101.2</c:v>
                </c:pt>
                <c:pt idx="20">
                  <c:v>93.4</c:v>
                </c:pt>
                <c:pt idx="21">
                  <c:v>206.29999999999998</c:v>
                </c:pt>
                <c:pt idx="22">
                  <c:v>0</c:v>
                </c:pt>
                <c:pt idx="23">
                  <c:v>179.9</c:v>
                </c:pt>
                <c:pt idx="24">
                  <c:v>220.29999999999998</c:v>
                </c:pt>
                <c:pt idx="25">
                  <c:v>80.399999999999991</c:v>
                </c:pt>
                <c:pt idx="26">
                  <c:v>0</c:v>
                </c:pt>
                <c:pt idx="27">
                  <c:v>0</c:v>
                </c:pt>
                <c:pt idx="28">
                  <c:v>116.19999999999999</c:v>
                </c:pt>
                <c:pt idx="29">
                  <c:v>103.10000000000001</c:v>
                </c:pt>
                <c:pt idx="30">
                  <c:v>51.7</c:v>
                </c:pt>
              </c:numCache>
            </c:numRef>
          </c:val>
        </c:ser>
        <c:ser>
          <c:idx val="18"/>
          <c:order val="18"/>
          <c:tx>
            <c:strRef>
              <c:f>SUM!$V$2</c:f>
              <c:strCache>
                <c:ptCount val="1"/>
                <c:pt idx="0">
                  <c:v>Oct-17</c:v>
                </c:pt>
              </c:strCache>
            </c:strRef>
          </c:tx>
          <c:spPr>
            <a:noFill/>
            <a:ln w="25400" cap="flat" cmpd="sng" algn="ctr">
              <a:solidFill>
                <a:schemeClr val="accent1">
                  <a:lumMod val="80000"/>
                </a:schemeClr>
              </a:solidFill>
              <a:miter lim="800000"/>
            </a:ln>
            <a:effectLst/>
          </c:spPr>
          <c:invertIfNegative val="0"/>
          <c:cat>
            <c:strRef>
              <c:f>SUM!$B$3:$B$43</c:f>
              <c:strCache>
                <c:ptCount val="39"/>
                <c:pt idx="0">
                  <c:v>A1 </c:v>
                </c:pt>
                <c:pt idx="1">
                  <c:v>A2  </c:v>
                </c:pt>
                <c:pt idx="2">
                  <c:v>A3  </c:v>
                </c:pt>
                <c:pt idx="3">
                  <c:v>A4  </c:v>
                </c:pt>
                <c:pt idx="4">
                  <c:v>A5  </c:v>
                </c:pt>
                <c:pt idx="5">
                  <c:v>A6  </c:v>
                </c:pt>
                <c:pt idx="6">
                  <c:v>A7  </c:v>
                </c:pt>
                <c:pt idx="7">
                  <c:v>A8  </c:v>
                </c:pt>
                <c:pt idx="8">
                  <c:v>A9  </c:v>
                </c:pt>
                <c:pt idx="9">
                  <c:v>B1 </c:v>
                </c:pt>
                <c:pt idx="10">
                  <c:v>B2  </c:v>
                </c:pt>
                <c:pt idx="11">
                  <c:v>B3  </c:v>
                </c:pt>
                <c:pt idx="12">
                  <c:v>B4  </c:v>
                </c:pt>
                <c:pt idx="13">
                  <c:v>B5  </c:v>
                </c:pt>
                <c:pt idx="14">
                  <c:v>B6  </c:v>
                </c:pt>
                <c:pt idx="15">
                  <c:v>B7  </c:v>
                </c:pt>
                <c:pt idx="16">
                  <c:v>B8  </c:v>
                </c:pt>
                <c:pt idx="17">
                  <c:v>B9  </c:v>
                </c:pt>
                <c:pt idx="18">
                  <c:v>B10  </c:v>
                </c:pt>
                <c:pt idx="19">
                  <c:v>C1</c:v>
                </c:pt>
                <c:pt idx="20">
                  <c:v>C2</c:v>
                </c:pt>
                <c:pt idx="21">
                  <c:v>C3</c:v>
                </c:pt>
                <c:pt idx="22">
                  <c:v>C4</c:v>
                </c:pt>
                <c:pt idx="23">
                  <c:v>C5</c:v>
                </c:pt>
                <c:pt idx="24">
                  <c:v>C6</c:v>
                </c:pt>
                <c:pt idx="25">
                  <c:v>C7</c:v>
                </c:pt>
                <c:pt idx="26">
                  <c:v>C8</c:v>
                </c:pt>
                <c:pt idx="27">
                  <c:v>C9</c:v>
                </c:pt>
                <c:pt idx="28">
                  <c:v>D1</c:v>
                </c:pt>
                <c:pt idx="29">
                  <c:v>D2</c:v>
                </c:pt>
                <c:pt idx="30">
                  <c:v>D3</c:v>
                </c:pt>
                <c:pt idx="31">
                  <c:v>D4</c:v>
                </c:pt>
                <c:pt idx="32">
                  <c:v>D5</c:v>
                </c:pt>
                <c:pt idx="33">
                  <c:v>D6</c:v>
                </c:pt>
                <c:pt idx="34">
                  <c:v>D7</c:v>
                </c:pt>
                <c:pt idx="35">
                  <c:v>D8</c:v>
                </c:pt>
                <c:pt idx="36">
                  <c:v>E1</c:v>
                </c:pt>
                <c:pt idx="37">
                  <c:v>E2</c:v>
                </c:pt>
                <c:pt idx="38">
                  <c:v>E3</c:v>
                </c:pt>
              </c:strCache>
            </c:strRef>
          </c:cat>
          <c:val>
            <c:numRef>
              <c:f>SUM!$V$3:$V$43</c:f>
              <c:numCache>
                <c:formatCode>General</c:formatCode>
                <c:ptCount val="39"/>
                <c:pt idx="0">
                  <c:v>0</c:v>
                </c:pt>
                <c:pt idx="1">
                  <c:v>228.39999999999998</c:v>
                </c:pt>
                <c:pt idx="2">
                  <c:v>256.19999999999993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266.81999999999994</c:v>
                </c:pt>
                <c:pt idx="7">
                  <c:v>0</c:v>
                </c:pt>
                <c:pt idx="8">
                  <c:v>1.8</c:v>
                </c:pt>
                <c:pt idx="9">
                  <c:v>339.7999999999999</c:v>
                </c:pt>
                <c:pt idx="10">
                  <c:v>312.20000000000005</c:v>
                </c:pt>
                <c:pt idx="11">
                  <c:v>0</c:v>
                </c:pt>
                <c:pt idx="12">
                  <c:v>0</c:v>
                </c:pt>
                <c:pt idx="13">
                  <c:v>5.8999999999999995</c:v>
                </c:pt>
                <c:pt idx="14">
                  <c:v>0</c:v>
                </c:pt>
                <c:pt idx="15">
                  <c:v>2.8</c:v>
                </c:pt>
                <c:pt idx="16">
                  <c:v>166.50000000000003</c:v>
                </c:pt>
                <c:pt idx="17">
                  <c:v>2.2000000000000002</c:v>
                </c:pt>
                <c:pt idx="18">
                  <c:v>30.3</c:v>
                </c:pt>
                <c:pt idx="19">
                  <c:v>2.5</c:v>
                </c:pt>
                <c:pt idx="20">
                  <c:v>19.5</c:v>
                </c:pt>
                <c:pt idx="21">
                  <c:v>185.09999999999997</c:v>
                </c:pt>
                <c:pt idx="22">
                  <c:v>167.10000000000002</c:v>
                </c:pt>
                <c:pt idx="23">
                  <c:v>149.9</c:v>
                </c:pt>
                <c:pt idx="24">
                  <c:v>242.70000000000002</c:v>
                </c:pt>
                <c:pt idx="25">
                  <c:v>52.400000000000006</c:v>
                </c:pt>
                <c:pt idx="26">
                  <c:v>0</c:v>
                </c:pt>
                <c:pt idx="27">
                  <c:v>0</c:v>
                </c:pt>
                <c:pt idx="28">
                  <c:v>258.7</c:v>
                </c:pt>
                <c:pt idx="29">
                  <c:v>264.5</c:v>
                </c:pt>
                <c:pt idx="30">
                  <c:v>255.3</c:v>
                </c:pt>
                <c:pt idx="31">
                  <c:v>158.99999999999997</c:v>
                </c:pt>
                <c:pt idx="32">
                  <c:v>103.1</c:v>
                </c:pt>
                <c:pt idx="33">
                  <c:v>103.90000000000002</c:v>
                </c:pt>
              </c:numCache>
            </c:numRef>
          </c:val>
        </c:ser>
        <c:ser>
          <c:idx val="19"/>
          <c:order val="19"/>
          <c:tx>
            <c:strRef>
              <c:f>SUM!$W$2</c:f>
              <c:strCache>
                <c:ptCount val="1"/>
                <c:pt idx="0">
                  <c:v>Nov-17</c:v>
                </c:pt>
              </c:strCache>
            </c:strRef>
          </c:tx>
          <c:spPr>
            <a:noFill/>
            <a:ln w="25400" cap="flat" cmpd="sng" algn="ctr">
              <a:solidFill>
                <a:schemeClr val="accent2">
                  <a:lumMod val="80000"/>
                </a:schemeClr>
              </a:solidFill>
              <a:miter lim="800000"/>
            </a:ln>
            <a:effectLst/>
          </c:spPr>
          <c:invertIfNegative val="0"/>
          <c:cat>
            <c:strRef>
              <c:f>SUM!$B$3:$B$43</c:f>
              <c:strCache>
                <c:ptCount val="39"/>
                <c:pt idx="0">
                  <c:v>A1 </c:v>
                </c:pt>
                <c:pt idx="1">
                  <c:v>A2  </c:v>
                </c:pt>
                <c:pt idx="2">
                  <c:v>A3  </c:v>
                </c:pt>
                <c:pt idx="3">
                  <c:v>A4  </c:v>
                </c:pt>
                <c:pt idx="4">
                  <c:v>A5  </c:v>
                </c:pt>
                <c:pt idx="5">
                  <c:v>A6  </c:v>
                </c:pt>
                <c:pt idx="6">
                  <c:v>A7  </c:v>
                </c:pt>
                <c:pt idx="7">
                  <c:v>A8  </c:v>
                </c:pt>
                <c:pt idx="8">
                  <c:v>A9  </c:v>
                </c:pt>
                <c:pt idx="9">
                  <c:v>B1 </c:v>
                </c:pt>
                <c:pt idx="10">
                  <c:v>B2  </c:v>
                </c:pt>
                <c:pt idx="11">
                  <c:v>B3  </c:v>
                </c:pt>
                <c:pt idx="12">
                  <c:v>B4  </c:v>
                </c:pt>
                <c:pt idx="13">
                  <c:v>B5  </c:v>
                </c:pt>
                <c:pt idx="14">
                  <c:v>B6  </c:v>
                </c:pt>
                <c:pt idx="15">
                  <c:v>B7  </c:v>
                </c:pt>
                <c:pt idx="16">
                  <c:v>B8  </c:v>
                </c:pt>
                <c:pt idx="17">
                  <c:v>B9  </c:v>
                </c:pt>
                <c:pt idx="18">
                  <c:v>B10  </c:v>
                </c:pt>
                <c:pt idx="19">
                  <c:v>C1</c:v>
                </c:pt>
                <c:pt idx="20">
                  <c:v>C2</c:v>
                </c:pt>
                <c:pt idx="21">
                  <c:v>C3</c:v>
                </c:pt>
                <c:pt idx="22">
                  <c:v>C4</c:v>
                </c:pt>
                <c:pt idx="23">
                  <c:v>C5</c:v>
                </c:pt>
                <c:pt idx="24">
                  <c:v>C6</c:v>
                </c:pt>
                <c:pt idx="25">
                  <c:v>C7</c:v>
                </c:pt>
                <c:pt idx="26">
                  <c:v>C8</c:v>
                </c:pt>
                <c:pt idx="27">
                  <c:v>C9</c:v>
                </c:pt>
                <c:pt idx="28">
                  <c:v>D1</c:v>
                </c:pt>
                <c:pt idx="29">
                  <c:v>D2</c:v>
                </c:pt>
                <c:pt idx="30">
                  <c:v>D3</c:v>
                </c:pt>
                <c:pt idx="31">
                  <c:v>D4</c:v>
                </c:pt>
                <c:pt idx="32">
                  <c:v>D5</c:v>
                </c:pt>
                <c:pt idx="33">
                  <c:v>D6</c:v>
                </c:pt>
                <c:pt idx="34">
                  <c:v>D7</c:v>
                </c:pt>
                <c:pt idx="35">
                  <c:v>D8</c:v>
                </c:pt>
                <c:pt idx="36">
                  <c:v>E1</c:v>
                </c:pt>
                <c:pt idx="37">
                  <c:v>E2</c:v>
                </c:pt>
                <c:pt idx="38">
                  <c:v>E3</c:v>
                </c:pt>
              </c:strCache>
            </c:strRef>
          </c:cat>
          <c:val>
            <c:numRef>
              <c:f>SUM!$W$3:$W$43</c:f>
              <c:numCache>
                <c:formatCode>General</c:formatCode>
                <c:ptCount val="39"/>
                <c:pt idx="0">
                  <c:v>0</c:v>
                </c:pt>
                <c:pt idx="1">
                  <c:v>215.19999999999996</c:v>
                </c:pt>
                <c:pt idx="2">
                  <c:v>221.50000000000003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240.9</c:v>
                </c:pt>
                <c:pt idx="7">
                  <c:v>0</c:v>
                </c:pt>
                <c:pt idx="8">
                  <c:v>0</c:v>
                </c:pt>
                <c:pt idx="9">
                  <c:v>306.49999999999994</c:v>
                </c:pt>
                <c:pt idx="10">
                  <c:v>245.30000000000007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74.499999999999986</c:v>
                </c:pt>
                <c:pt idx="16">
                  <c:v>30.700000000000003</c:v>
                </c:pt>
                <c:pt idx="17">
                  <c:v>0</c:v>
                </c:pt>
                <c:pt idx="18">
                  <c:v>10</c:v>
                </c:pt>
                <c:pt idx="19">
                  <c:v>0</c:v>
                </c:pt>
                <c:pt idx="20">
                  <c:v>0</c:v>
                </c:pt>
                <c:pt idx="21">
                  <c:v>150.99999999999997</c:v>
                </c:pt>
                <c:pt idx="22">
                  <c:v>68.400000000000006</c:v>
                </c:pt>
                <c:pt idx="23">
                  <c:v>114.49999999999999</c:v>
                </c:pt>
                <c:pt idx="24">
                  <c:v>210.29999999999995</c:v>
                </c:pt>
                <c:pt idx="25">
                  <c:v>0</c:v>
                </c:pt>
                <c:pt idx="26">
                  <c:v>2</c:v>
                </c:pt>
                <c:pt idx="27">
                  <c:v>0</c:v>
                </c:pt>
                <c:pt idx="28">
                  <c:v>260.70000000000005</c:v>
                </c:pt>
                <c:pt idx="29">
                  <c:v>235</c:v>
                </c:pt>
                <c:pt idx="30">
                  <c:v>267</c:v>
                </c:pt>
                <c:pt idx="31">
                  <c:v>206.59999999999994</c:v>
                </c:pt>
                <c:pt idx="32">
                  <c:v>136.1</c:v>
                </c:pt>
                <c:pt idx="33">
                  <c:v>141.80000000000004</c:v>
                </c:pt>
                <c:pt idx="34">
                  <c:v>93.7</c:v>
                </c:pt>
                <c:pt idx="35">
                  <c:v>87.9</c:v>
                </c:pt>
              </c:numCache>
            </c:numRef>
          </c:val>
        </c:ser>
        <c:ser>
          <c:idx val="20"/>
          <c:order val="20"/>
          <c:tx>
            <c:strRef>
              <c:f>SUM!$X$2</c:f>
              <c:strCache>
                <c:ptCount val="1"/>
                <c:pt idx="0">
                  <c:v>Dec-17</c:v>
                </c:pt>
              </c:strCache>
            </c:strRef>
          </c:tx>
          <c:spPr>
            <a:noFill/>
            <a:ln w="25400" cap="flat" cmpd="sng" algn="ctr">
              <a:solidFill>
                <a:schemeClr val="accent3">
                  <a:lumMod val="80000"/>
                </a:schemeClr>
              </a:solidFill>
              <a:miter lim="800000"/>
            </a:ln>
            <a:effectLst/>
          </c:spPr>
          <c:invertIfNegative val="0"/>
          <c:cat>
            <c:strRef>
              <c:f>SUM!$B$3:$B$43</c:f>
              <c:strCache>
                <c:ptCount val="39"/>
                <c:pt idx="0">
                  <c:v>A1 </c:v>
                </c:pt>
                <c:pt idx="1">
                  <c:v>A2  </c:v>
                </c:pt>
                <c:pt idx="2">
                  <c:v>A3  </c:v>
                </c:pt>
                <c:pt idx="3">
                  <c:v>A4  </c:v>
                </c:pt>
                <c:pt idx="4">
                  <c:v>A5  </c:v>
                </c:pt>
                <c:pt idx="5">
                  <c:v>A6  </c:v>
                </c:pt>
                <c:pt idx="6">
                  <c:v>A7  </c:v>
                </c:pt>
                <c:pt idx="7">
                  <c:v>A8  </c:v>
                </c:pt>
                <c:pt idx="8">
                  <c:v>A9  </c:v>
                </c:pt>
                <c:pt idx="9">
                  <c:v>B1 </c:v>
                </c:pt>
                <c:pt idx="10">
                  <c:v>B2  </c:v>
                </c:pt>
                <c:pt idx="11">
                  <c:v>B3  </c:v>
                </c:pt>
                <c:pt idx="12">
                  <c:v>B4  </c:v>
                </c:pt>
                <c:pt idx="13">
                  <c:v>B5  </c:v>
                </c:pt>
                <c:pt idx="14">
                  <c:v>B6  </c:v>
                </c:pt>
                <c:pt idx="15">
                  <c:v>B7  </c:v>
                </c:pt>
                <c:pt idx="16">
                  <c:v>B8  </c:v>
                </c:pt>
                <c:pt idx="17">
                  <c:v>B9  </c:v>
                </c:pt>
                <c:pt idx="18">
                  <c:v>B10  </c:v>
                </c:pt>
                <c:pt idx="19">
                  <c:v>C1</c:v>
                </c:pt>
                <c:pt idx="20">
                  <c:v>C2</c:v>
                </c:pt>
                <c:pt idx="21">
                  <c:v>C3</c:v>
                </c:pt>
                <c:pt idx="22">
                  <c:v>C4</c:v>
                </c:pt>
                <c:pt idx="23">
                  <c:v>C5</c:v>
                </c:pt>
                <c:pt idx="24">
                  <c:v>C6</c:v>
                </c:pt>
                <c:pt idx="25">
                  <c:v>C7</c:v>
                </c:pt>
                <c:pt idx="26">
                  <c:v>C8</c:v>
                </c:pt>
                <c:pt idx="27">
                  <c:v>C9</c:v>
                </c:pt>
                <c:pt idx="28">
                  <c:v>D1</c:v>
                </c:pt>
                <c:pt idx="29">
                  <c:v>D2</c:v>
                </c:pt>
                <c:pt idx="30">
                  <c:v>D3</c:v>
                </c:pt>
                <c:pt idx="31">
                  <c:v>D4</c:v>
                </c:pt>
                <c:pt idx="32">
                  <c:v>D5</c:v>
                </c:pt>
                <c:pt idx="33">
                  <c:v>D6</c:v>
                </c:pt>
                <c:pt idx="34">
                  <c:v>D7</c:v>
                </c:pt>
                <c:pt idx="35">
                  <c:v>D8</c:v>
                </c:pt>
                <c:pt idx="36">
                  <c:v>E1</c:v>
                </c:pt>
                <c:pt idx="37">
                  <c:v>E2</c:v>
                </c:pt>
                <c:pt idx="38">
                  <c:v>E3</c:v>
                </c:pt>
              </c:strCache>
            </c:strRef>
          </c:cat>
          <c:val>
            <c:numRef>
              <c:f>SUM!$X$3:$X$43</c:f>
              <c:numCache>
                <c:formatCode>General</c:formatCode>
                <c:ptCount val="39"/>
                <c:pt idx="0">
                  <c:v>0</c:v>
                </c:pt>
                <c:pt idx="1">
                  <c:v>174.49999999999997</c:v>
                </c:pt>
                <c:pt idx="2">
                  <c:v>146.80000000000001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210.09999999999997</c:v>
                </c:pt>
                <c:pt idx="7">
                  <c:v>0</c:v>
                </c:pt>
                <c:pt idx="8">
                  <c:v>0</c:v>
                </c:pt>
                <c:pt idx="9">
                  <c:v>185.50000000000003</c:v>
                </c:pt>
                <c:pt idx="10">
                  <c:v>172.29999999999998</c:v>
                </c:pt>
                <c:pt idx="11">
                  <c:v>0</c:v>
                </c:pt>
                <c:pt idx="12">
                  <c:v>0</c:v>
                </c:pt>
                <c:pt idx="13">
                  <c:v>182.20000000000002</c:v>
                </c:pt>
                <c:pt idx="14">
                  <c:v>0</c:v>
                </c:pt>
                <c:pt idx="15">
                  <c:v>301.89999999999998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98.6</c:v>
                </c:pt>
                <c:pt idx="22">
                  <c:v>6</c:v>
                </c:pt>
                <c:pt idx="23">
                  <c:v>111.80000000000003</c:v>
                </c:pt>
                <c:pt idx="24">
                  <c:v>188.5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305.5</c:v>
                </c:pt>
                <c:pt idx="29">
                  <c:v>258.79999999999995</c:v>
                </c:pt>
                <c:pt idx="30">
                  <c:v>319.39999999999992</c:v>
                </c:pt>
                <c:pt idx="31">
                  <c:v>163.89999999999998</c:v>
                </c:pt>
                <c:pt idx="32">
                  <c:v>173.20000000000002</c:v>
                </c:pt>
                <c:pt idx="33">
                  <c:v>96.299999999999969</c:v>
                </c:pt>
                <c:pt idx="34">
                  <c:v>220</c:v>
                </c:pt>
                <c:pt idx="35">
                  <c:v>253.29999999999995</c:v>
                </c:pt>
              </c:numCache>
            </c:numRef>
          </c:val>
        </c:ser>
        <c:ser>
          <c:idx val="21"/>
          <c:order val="21"/>
          <c:tx>
            <c:strRef>
              <c:f>SUM!$Y$2</c:f>
              <c:strCache>
                <c:ptCount val="1"/>
                <c:pt idx="0">
                  <c:v>Jan-18</c:v>
                </c:pt>
              </c:strCache>
            </c:strRef>
          </c:tx>
          <c:spPr>
            <a:noFill/>
            <a:ln w="25400" cap="flat" cmpd="sng" algn="ctr">
              <a:solidFill>
                <a:schemeClr val="accent4">
                  <a:lumMod val="80000"/>
                </a:schemeClr>
              </a:solidFill>
              <a:miter lim="800000"/>
            </a:ln>
            <a:effectLst/>
          </c:spPr>
          <c:invertIfNegative val="0"/>
          <c:val>
            <c:numRef>
              <c:f>SUM!$Y$3:$Y$43</c:f>
              <c:numCache>
                <c:formatCode>General</c:formatCode>
                <c:ptCount val="39"/>
                <c:pt idx="0">
                  <c:v>0</c:v>
                </c:pt>
                <c:pt idx="1">
                  <c:v>114</c:v>
                </c:pt>
                <c:pt idx="2">
                  <c:v>88.4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177.09999999999997</c:v>
                </c:pt>
                <c:pt idx="7">
                  <c:v>0</c:v>
                </c:pt>
                <c:pt idx="8">
                  <c:v>0</c:v>
                </c:pt>
                <c:pt idx="9">
                  <c:v>133</c:v>
                </c:pt>
                <c:pt idx="10">
                  <c:v>0</c:v>
                </c:pt>
                <c:pt idx="11">
                  <c:v>0</c:v>
                </c:pt>
                <c:pt idx="12">
                  <c:v>190.6</c:v>
                </c:pt>
                <c:pt idx="13">
                  <c:v>364.90000000000003</c:v>
                </c:pt>
                <c:pt idx="14">
                  <c:v>185.60000000000005</c:v>
                </c:pt>
                <c:pt idx="15">
                  <c:v>309.00000000000006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20.100000000000001</c:v>
                </c:pt>
                <c:pt idx="22">
                  <c:v>0</c:v>
                </c:pt>
                <c:pt idx="23">
                  <c:v>81.799999999999983</c:v>
                </c:pt>
                <c:pt idx="24">
                  <c:v>179.5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272.40000000000003</c:v>
                </c:pt>
                <c:pt idx="29">
                  <c:v>248.29999999999998</c:v>
                </c:pt>
                <c:pt idx="30">
                  <c:v>279.5</c:v>
                </c:pt>
                <c:pt idx="31">
                  <c:v>187.4</c:v>
                </c:pt>
                <c:pt idx="32">
                  <c:v>174.4</c:v>
                </c:pt>
                <c:pt idx="33">
                  <c:v>16.600000000000001</c:v>
                </c:pt>
                <c:pt idx="34">
                  <c:v>199.2</c:v>
                </c:pt>
                <c:pt idx="35">
                  <c:v>214.49999999999997</c:v>
                </c:pt>
              </c:numCache>
            </c:numRef>
          </c:val>
        </c:ser>
        <c:ser>
          <c:idx val="22"/>
          <c:order val="22"/>
          <c:tx>
            <c:strRef>
              <c:f>SUM!$Z$2</c:f>
              <c:strCache>
                <c:ptCount val="1"/>
                <c:pt idx="0">
                  <c:v>Feb-18</c:v>
                </c:pt>
              </c:strCache>
            </c:strRef>
          </c:tx>
          <c:spPr>
            <a:noFill/>
            <a:ln w="25400" cap="flat" cmpd="sng" algn="ctr">
              <a:solidFill>
                <a:schemeClr val="accent5">
                  <a:lumMod val="80000"/>
                </a:schemeClr>
              </a:solidFill>
              <a:miter lim="800000"/>
            </a:ln>
            <a:effectLst/>
          </c:spPr>
          <c:invertIfNegative val="0"/>
          <c:val>
            <c:numRef>
              <c:f>SUM!$Z$3:$Z$44</c:f>
              <c:numCache>
                <c:formatCode>General</c:formatCode>
                <c:ptCount val="40"/>
                <c:pt idx="0">
                  <c:v>0</c:v>
                </c:pt>
                <c:pt idx="1">
                  <c:v>79.700000000000017</c:v>
                </c:pt>
                <c:pt idx="2">
                  <c:v>62.600000000000009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97.899999999999991</c:v>
                </c:pt>
                <c:pt idx="7">
                  <c:v>0</c:v>
                </c:pt>
                <c:pt idx="8">
                  <c:v>0</c:v>
                </c:pt>
                <c:pt idx="9">
                  <c:v>116.89999999999999</c:v>
                </c:pt>
                <c:pt idx="10">
                  <c:v>83.300000000000011</c:v>
                </c:pt>
                <c:pt idx="11">
                  <c:v>10.199999999999999</c:v>
                </c:pt>
                <c:pt idx="12">
                  <c:v>294.59999999999997</c:v>
                </c:pt>
                <c:pt idx="13">
                  <c:v>321.8</c:v>
                </c:pt>
                <c:pt idx="14">
                  <c:v>258.8</c:v>
                </c:pt>
                <c:pt idx="15">
                  <c:v>281.10000000000002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1.5</c:v>
                </c:pt>
                <c:pt idx="24">
                  <c:v>135.80000000000001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226.99999999999997</c:v>
                </c:pt>
                <c:pt idx="29">
                  <c:v>220.5</c:v>
                </c:pt>
                <c:pt idx="30">
                  <c:v>221.39999999999998</c:v>
                </c:pt>
                <c:pt idx="31">
                  <c:v>193.8</c:v>
                </c:pt>
                <c:pt idx="32">
                  <c:v>184.29999999999998</c:v>
                </c:pt>
                <c:pt idx="33">
                  <c:v>0</c:v>
                </c:pt>
                <c:pt idx="34">
                  <c:v>141.60000000000002</c:v>
                </c:pt>
                <c:pt idx="35">
                  <c:v>142.39999999999998</c:v>
                </c:pt>
              </c:numCache>
            </c:numRef>
          </c:val>
        </c:ser>
        <c:ser>
          <c:idx val="23"/>
          <c:order val="23"/>
          <c:tx>
            <c:strRef>
              <c:f>SUM!$AA$2</c:f>
              <c:strCache>
                <c:ptCount val="1"/>
                <c:pt idx="0">
                  <c:v>Mar-18</c:v>
                </c:pt>
              </c:strCache>
            </c:strRef>
          </c:tx>
          <c:spPr>
            <a:noFill/>
            <a:ln w="25400" cap="flat" cmpd="sng" algn="ctr">
              <a:solidFill>
                <a:schemeClr val="accent6">
                  <a:lumMod val="80000"/>
                </a:schemeClr>
              </a:solidFill>
              <a:miter lim="800000"/>
            </a:ln>
            <a:effectLst/>
          </c:spPr>
          <c:invertIfNegative val="0"/>
          <c:val>
            <c:numRef>
              <c:f>SUM!$AA$3:$AA$43</c:f>
              <c:numCache>
                <c:formatCode>General</c:formatCode>
                <c:ptCount val="39"/>
                <c:pt idx="0">
                  <c:v>0</c:v>
                </c:pt>
                <c:pt idx="1">
                  <c:v>55.300000000000004</c:v>
                </c:pt>
                <c:pt idx="2">
                  <c:v>6.6000000000000005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305.90000000000003</c:v>
                </c:pt>
                <c:pt idx="8">
                  <c:v>354.50000000000006</c:v>
                </c:pt>
                <c:pt idx="9">
                  <c:v>95.3</c:v>
                </c:pt>
                <c:pt idx="10">
                  <c:v>73.599999999999994</c:v>
                </c:pt>
                <c:pt idx="11">
                  <c:v>0</c:v>
                </c:pt>
                <c:pt idx="12">
                  <c:v>306.2</c:v>
                </c:pt>
                <c:pt idx="13">
                  <c:v>288.7</c:v>
                </c:pt>
                <c:pt idx="14">
                  <c:v>287.39999999999998</c:v>
                </c:pt>
                <c:pt idx="15">
                  <c:v>287</c:v>
                </c:pt>
                <c:pt idx="16">
                  <c:v>69.900000000000006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52.6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209.49999999999994</c:v>
                </c:pt>
                <c:pt idx="29">
                  <c:v>201.09999999999997</c:v>
                </c:pt>
                <c:pt idx="30">
                  <c:v>217.7</c:v>
                </c:pt>
                <c:pt idx="31">
                  <c:v>203</c:v>
                </c:pt>
                <c:pt idx="32">
                  <c:v>198.50000000000003</c:v>
                </c:pt>
                <c:pt idx="33">
                  <c:v>0</c:v>
                </c:pt>
                <c:pt idx="34">
                  <c:v>99.300000000000026</c:v>
                </c:pt>
                <c:pt idx="35">
                  <c:v>110.3</c:v>
                </c:pt>
                <c:pt idx="36">
                  <c:v>94.40000000000002</c:v>
                </c:pt>
                <c:pt idx="37">
                  <c:v>93.1</c:v>
                </c:pt>
                <c:pt idx="38">
                  <c:v>12.1</c:v>
                </c:pt>
              </c:numCache>
            </c:numRef>
          </c:val>
        </c:ser>
        <c:ser>
          <c:idx val="24"/>
          <c:order val="24"/>
          <c:tx>
            <c:strRef>
              <c:f>SUM!$AB$2</c:f>
              <c:strCache>
                <c:ptCount val="1"/>
                <c:pt idx="0">
                  <c:v>Apr-18</c:v>
                </c:pt>
              </c:strCache>
            </c:strRef>
          </c:tx>
          <c:spPr>
            <a:noFill/>
            <a:ln w="25400" cap="flat" cmpd="sng" algn="ctr">
              <a:solidFill>
                <a:schemeClr val="accent1">
                  <a:lumMod val="60000"/>
                  <a:lumOff val="40000"/>
                </a:schemeClr>
              </a:solidFill>
              <a:miter lim="800000"/>
            </a:ln>
            <a:effectLst/>
          </c:spPr>
          <c:invertIfNegative val="0"/>
          <c:val>
            <c:numRef>
              <c:f>SUM!$AB$3:$AB$43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291.40000000000003</c:v>
                </c:pt>
                <c:pt idx="8">
                  <c:v>339.59999999999991</c:v>
                </c:pt>
                <c:pt idx="9">
                  <c:v>7.1</c:v>
                </c:pt>
                <c:pt idx="10">
                  <c:v>6.4</c:v>
                </c:pt>
                <c:pt idx="11">
                  <c:v>0</c:v>
                </c:pt>
                <c:pt idx="12">
                  <c:v>263.3</c:v>
                </c:pt>
                <c:pt idx="13">
                  <c:v>209.70000000000005</c:v>
                </c:pt>
                <c:pt idx="14">
                  <c:v>281</c:v>
                </c:pt>
                <c:pt idx="15">
                  <c:v>279.59999999999997</c:v>
                </c:pt>
                <c:pt idx="16">
                  <c:v>272.5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183.40000000000006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174.40000000000003</c:v>
                </c:pt>
                <c:pt idx="29">
                  <c:v>154.5</c:v>
                </c:pt>
                <c:pt idx="30">
                  <c:v>175.20000000000002</c:v>
                </c:pt>
                <c:pt idx="31">
                  <c:v>167.90000000000003</c:v>
                </c:pt>
                <c:pt idx="32">
                  <c:v>172.70000000000007</c:v>
                </c:pt>
                <c:pt idx="33">
                  <c:v>0</c:v>
                </c:pt>
                <c:pt idx="34">
                  <c:v>0</c:v>
                </c:pt>
                <c:pt idx="35">
                  <c:v>94.999999999999986</c:v>
                </c:pt>
                <c:pt idx="36">
                  <c:v>248.9</c:v>
                </c:pt>
                <c:pt idx="37">
                  <c:v>295.90000000000003</c:v>
                </c:pt>
                <c:pt idx="38">
                  <c:v>332.49999999999994</c:v>
                </c:pt>
              </c:numCache>
            </c:numRef>
          </c:val>
        </c:ser>
        <c:ser>
          <c:idx val="25"/>
          <c:order val="25"/>
          <c:tx>
            <c:strRef>
              <c:f>SUM!$AC$2</c:f>
              <c:strCache>
                <c:ptCount val="1"/>
                <c:pt idx="0">
                  <c:v>May-18</c:v>
                </c:pt>
              </c:strCache>
            </c:strRef>
          </c:tx>
          <c:spPr>
            <a:noFill/>
            <a:ln w="25400" cap="flat" cmpd="sng" algn="ctr">
              <a:solidFill>
                <a:schemeClr val="accent2">
                  <a:lumMod val="60000"/>
                  <a:lumOff val="40000"/>
                </a:schemeClr>
              </a:solidFill>
              <a:miter lim="800000"/>
            </a:ln>
            <a:effectLst/>
          </c:spPr>
          <c:invertIfNegative val="0"/>
          <c:val>
            <c:numLit>
              <c:formatCode>General</c:formatCode>
              <c:ptCount val="1"/>
              <c:pt idx="0">
                <c:v>1</c:v>
              </c:pt>
            </c:numLit>
          </c:val>
        </c:ser>
        <c:ser>
          <c:idx val="26"/>
          <c:order val="26"/>
          <c:tx>
            <c:strRef>
              <c:f>SUM!$AD$2</c:f>
              <c:strCache>
                <c:ptCount val="1"/>
                <c:pt idx="0">
                  <c:v>Jun-18</c:v>
                </c:pt>
              </c:strCache>
            </c:strRef>
          </c:tx>
          <c:spPr>
            <a:noFill/>
            <a:ln w="25400" cap="flat" cmpd="sng" algn="ctr">
              <a:solidFill>
                <a:schemeClr val="accent3">
                  <a:lumMod val="60000"/>
                  <a:lumOff val="40000"/>
                </a:schemeClr>
              </a:solidFill>
              <a:miter lim="800000"/>
            </a:ln>
            <a:effectLst/>
          </c:spPr>
          <c:invertIfNegative val="0"/>
          <c:val>
            <c:numRef>
              <c:f>SUM!$AD$3:$AD$43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35"/>
        <c:axId val="247073056"/>
        <c:axId val="247073616"/>
      </c:barChart>
      <c:catAx>
        <c:axId val="24707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073616"/>
        <c:crosses val="autoZero"/>
        <c:auto val="1"/>
        <c:lblAlgn val="ctr"/>
        <c:lblOffset val="100"/>
        <c:noMultiLvlLbl val="0"/>
      </c:catAx>
      <c:valAx>
        <c:axId val="247073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073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155864</xdr:colOff>
      <xdr:row>29</xdr:row>
      <xdr:rowOff>86591</xdr:rowOff>
    </xdr:from>
    <xdr:to>
      <xdr:col>23</xdr:col>
      <xdr:colOff>588819</xdr:colOff>
      <xdr:row>47</xdr:row>
      <xdr:rowOff>69273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190500</xdr:colOff>
      <xdr:row>0</xdr:row>
      <xdr:rowOff>173182</xdr:rowOff>
    </xdr:from>
    <xdr:to>
      <xdr:col>24</xdr:col>
      <xdr:colOff>18555</xdr:colOff>
      <xdr:row>29</xdr:row>
      <xdr:rowOff>35873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w%20Sasan%20-%20lot%201%20&amp;%202%20&amp;%2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t 1 (A)"/>
      <sheetName val="Lot 2 (B)"/>
      <sheetName val="Lot 3 (C)"/>
      <sheetName val="Lot 4 (D)"/>
      <sheetName val="Lot 5 (E)"/>
      <sheetName val="Caf"/>
      <sheetName val="Bij Dan"/>
      <sheetName val="Asset"/>
      <sheetName val="SAG Bull"/>
      <sheetName val="Medicines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C2" t="str">
            <v>A-1</v>
          </cell>
          <cell r="E2" t="str">
            <v>Ganga</v>
          </cell>
          <cell r="F2">
            <v>42637</v>
          </cell>
          <cell r="I2">
            <v>43337</v>
          </cell>
          <cell r="J2">
            <v>43335</v>
          </cell>
          <cell r="M2" t="str">
            <v>6 month(s), 8 Days</v>
          </cell>
        </row>
        <row r="3">
          <cell r="C3" t="str">
            <v>A-2</v>
          </cell>
          <cell r="E3" t="str">
            <v>Krishna</v>
          </cell>
          <cell r="F3">
            <v>42643</v>
          </cell>
          <cell r="I3">
            <v>43285</v>
          </cell>
          <cell r="J3">
            <v>43283</v>
          </cell>
          <cell r="M3" t="str">
            <v>7 month(s), 29 Days</v>
          </cell>
        </row>
        <row r="4">
          <cell r="C4" t="str">
            <v>A-3</v>
          </cell>
          <cell r="E4" t="str">
            <v>Jamna</v>
          </cell>
          <cell r="F4" t="str">
            <v>24-09-2016, 14-10-2016</v>
          </cell>
          <cell r="I4">
            <v>43297</v>
          </cell>
          <cell r="J4">
            <v>43295</v>
          </cell>
          <cell r="M4" t="str">
            <v>7 month(s), 17 Days</v>
          </cell>
        </row>
        <row r="5">
          <cell r="C5" t="str">
            <v>A-4</v>
          </cell>
          <cell r="E5" t="str">
            <v>Sarashwati</v>
          </cell>
          <cell r="I5">
            <v>43020</v>
          </cell>
          <cell r="J5">
            <v>43018</v>
          </cell>
          <cell r="M5" t="str">
            <v>4 month(s), 21 Days</v>
          </cell>
        </row>
        <row r="6">
          <cell r="C6" t="str">
            <v>A-5</v>
          </cell>
          <cell r="E6" t="str">
            <v>Narmada</v>
          </cell>
          <cell r="I6">
            <v>43301</v>
          </cell>
          <cell r="J6">
            <v>43299</v>
          </cell>
          <cell r="M6" t="str">
            <v>7 month(s), 13 Days</v>
          </cell>
        </row>
        <row r="7">
          <cell r="C7" t="str">
            <v>A-6</v>
          </cell>
          <cell r="E7" t="str">
            <v>Gopi</v>
          </cell>
          <cell r="F7" t="str">
            <v>12-10-2016,</v>
          </cell>
          <cell r="I7">
            <v>42957</v>
          </cell>
          <cell r="J7">
            <v>42955</v>
          </cell>
          <cell r="M7" t="str">
            <v>6 month(s), 23 Days</v>
          </cell>
        </row>
        <row r="8">
          <cell r="C8" t="str">
            <v>A-7</v>
          </cell>
          <cell r="E8" t="str">
            <v>Radha</v>
          </cell>
          <cell r="F8">
            <v>42637</v>
          </cell>
          <cell r="I8">
            <v>43300</v>
          </cell>
          <cell r="J8">
            <v>43298</v>
          </cell>
          <cell r="M8" t="str">
            <v>7 month(s), 14 Days</v>
          </cell>
        </row>
        <row r="9">
          <cell r="C9" t="str">
            <v>A-8</v>
          </cell>
          <cell r="E9" t="str">
            <v>Tapi</v>
          </cell>
          <cell r="F9">
            <v>42817</v>
          </cell>
          <cell r="I9">
            <v>43171</v>
          </cell>
          <cell r="J9">
            <v>43166</v>
          </cell>
          <cell r="M9" t="str">
            <v>11 month(s), 23 Days</v>
          </cell>
        </row>
        <row r="10">
          <cell r="C10" t="str">
            <v>A-9</v>
          </cell>
          <cell r="E10" t="str">
            <v>Bansi</v>
          </cell>
          <cell r="F10" t="str">
            <v>18-11-2016, 19-03-2017</v>
          </cell>
          <cell r="I10">
            <v>283</v>
          </cell>
          <cell r="J10">
            <v>280</v>
          </cell>
          <cell r="M10" t="str">
            <v>4 month(s), 24 Days</v>
          </cell>
        </row>
        <row r="11">
          <cell r="E11" t="str">
            <v>Parave</v>
          </cell>
          <cell r="F11" t="str">
            <v>18-11-2016.10-12-2016</v>
          </cell>
          <cell r="I11">
            <v>43335</v>
          </cell>
          <cell r="J11">
            <v>43333</v>
          </cell>
          <cell r="M11" t="str">
            <v>6 month(s), 10 Days</v>
          </cell>
        </row>
        <row r="12">
          <cell r="E12" t="str">
            <v>Dhanor</v>
          </cell>
          <cell r="F12" t="str">
            <v>06-10-2016, 29-10-2016</v>
          </cell>
          <cell r="I12">
            <v>43300</v>
          </cell>
          <cell r="J12">
            <v>43298</v>
          </cell>
          <cell r="M12" t="str">
            <v>7 month(s), 14 Days</v>
          </cell>
        </row>
        <row r="13">
          <cell r="E13" t="str">
            <v>Parave - Handicap</v>
          </cell>
          <cell r="F13">
            <v>42788</v>
          </cell>
          <cell r="I13">
            <v>43100</v>
          </cell>
          <cell r="J13">
            <v>43096</v>
          </cell>
          <cell r="M13" t="str">
            <v>2 month(s), 2 Days</v>
          </cell>
        </row>
        <row r="14">
          <cell r="E14" t="str">
            <v>Kabri</v>
          </cell>
          <cell r="F14">
            <v>42814</v>
          </cell>
          <cell r="I14">
            <v>283</v>
          </cell>
          <cell r="J14">
            <v>280</v>
          </cell>
          <cell r="M14" t="str">
            <v>4 month(s), 24 Days</v>
          </cell>
        </row>
        <row r="15">
          <cell r="E15" t="str">
            <v>Padave</v>
          </cell>
          <cell r="F15" t="str">
            <v>06-10-2016, 24-11-2016, 03-01-2017</v>
          </cell>
          <cell r="I15" t="e">
            <v>#VALUE!</v>
          </cell>
          <cell r="J15" t="e">
            <v>#VALUE!</v>
          </cell>
          <cell r="M15" t="e">
            <v>#VALUE!</v>
          </cell>
        </row>
        <row r="16">
          <cell r="E16" t="str">
            <v>Sarju</v>
          </cell>
          <cell r="F16"/>
          <cell r="I16">
            <v>43094</v>
          </cell>
          <cell r="J16">
            <v>43090</v>
          </cell>
          <cell r="M16" t="str">
            <v>2 month(s), 8 Days</v>
          </cell>
        </row>
        <row r="17">
          <cell r="E17" t="str">
            <v>Bhagar</v>
          </cell>
          <cell r="F17">
            <v>42770</v>
          </cell>
          <cell r="I17" t="e">
            <v>#VALUE!</v>
          </cell>
          <cell r="J17" t="e">
            <v>#VALUE!</v>
          </cell>
          <cell r="M17" t="e">
            <v>#VALUE!</v>
          </cell>
        </row>
        <row r="18">
          <cell r="E18" t="str">
            <v>Kabri</v>
          </cell>
          <cell r="F18">
            <v>42571</v>
          </cell>
          <cell r="I18" t="e">
            <v>#VALUE!</v>
          </cell>
          <cell r="J18" t="e">
            <v>#VALUE!</v>
          </cell>
          <cell r="M18" t="e">
            <v>#VALUE!</v>
          </cell>
        </row>
        <row r="19">
          <cell r="E19" t="str">
            <v>Godaveri</v>
          </cell>
          <cell r="F19"/>
          <cell r="I19" t="e">
            <v>#VALUE!</v>
          </cell>
          <cell r="J19" t="e">
            <v>#VALUE!</v>
          </cell>
          <cell r="M19" t="e">
            <v>#VALUE!</v>
          </cell>
        </row>
        <row r="20">
          <cell r="E20" t="str">
            <v>Tatri</v>
          </cell>
          <cell r="F20" t="str">
            <v>24-10-2016, 01-02-2017</v>
          </cell>
          <cell r="I20">
            <v>43222</v>
          </cell>
          <cell r="J20">
            <v>43219</v>
          </cell>
          <cell r="M20" t="str">
            <v>10 month(s), 1 Days</v>
          </cell>
        </row>
        <row r="21">
          <cell r="E21" t="str">
            <v>morli</v>
          </cell>
          <cell r="F21" t="str">
            <v>28-05-2017 , 5-9-17 MISCARAGE, 28-05-2017</v>
          </cell>
          <cell r="I21">
            <v>43300</v>
          </cell>
          <cell r="J21">
            <v>43298</v>
          </cell>
          <cell r="M21" t="str">
            <v>7 month(s), 14 Days</v>
          </cell>
        </row>
        <row r="22">
          <cell r="E22" t="str">
            <v>ruchita</v>
          </cell>
          <cell r="F22" t="str">
            <v>07-04-2017, 16-03-2017,5-6-17, 20-09-2017, 16-3-17, 05-06-2017, 20-09-2017</v>
          </cell>
          <cell r="I22">
            <v>43364</v>
          </cell>
          <cell r="J22">
            <v>43361</v>
          </cell>
          <cell r="M22" t="str">
            <v>5 month(s), 12 Days</v>
          </cell>
        </row>
        <row r="23">
          <cell r="E23" t="str">
            <v xml:space="preserve">Parev </v>
          </cell>
          <cell r="F23" t="str">
            <v>22-09-2016, 19-7-17,15-09-2017</v>
          </cell>
          <cell r="I23">
            <v>43365</v>
          </cell>
          <cell r="J23">
            <v>43362</v>
          </cell>
          <cell r="M23" t="str">
            <v>5 month(s), 11 Days</v>
          </cell>
        </row>
        <row r="24">
          <cell r="E24" t="str">
            <v>Kapila</v>
          </cell>
          <cell r="F24">
            <v>42810</v>
          </cell>
          <cell r="I24" t="e">
            <v>#VALUE!</v>
          </cell>
          <cell r="J24" t="e">
            <v>#VALUE!</v>
          </cell>
          <cell r="M24" t="e">
            <v>#VALUE!</v>
          </cell>
        </row>
        <row r="25">
          <cell r="E25" t="str">
            <v>gopi</v>
          </cell>
          <cell r="F25" t="str">
            <v>08-04-2017,</v>
          </cell>
          <cell r="I25">
            <v>43224</v>
          </cell>
          <cell r="J25">
            <v>43221</v>
          </cell>
          <cell r="M25" t="str">
            <v>9 month(s), 29 Days</v>
          </cell>
        </row>
        <row r="26">
          <cell r="E26" t="str">
            <v>Kabri - Handicap</v>
          </cell>
          <cell r="F26">
            <v>42589</v>
          </cell>
          <cell r="I26" t="e">
            <v>#VALUE!</v>
          </cell>
          <cell r="J26" t="e">
            <v>#VALUE!</v>
          </cell>
          <cell r="M26" t="e">
            <v>#VALUE!</v>
          </cell>
        </row>
        <row r="27">
          <cell r="E27" t="str">
            <v>Kalyani</v>
          </cell>
          <cell r="F27" t="str">
            <v>28-04-2016, 19-07-2017</v>
          </cell>
          <cell r="I27">
            <v>43283</v>
          </cell>
          <cell r="J27">
            <v>43281</v>
          </cell>
          <cell r="M27" t="str">
            <v>8 month(s), 1 Days</v>
          </cell>
        </row>
        <row r="28">
          <cell r="E28" t="str">
            <v>Durga</v>
          </cell>
          <cell r="F28">
            <v>42672</v>
          </cell>
          <cell r="I28" t="e">
            <v>#VALUE!</v>
          </cell>
          <cell r="J28" t="e">
            <v>#VALUE!</v>
          </cell>
          <cell r="M28" t="e">
            <v>#VALUE!</v>
          </cell>
        </row>
        <row r="29">
          <cell r="E29" t="str">
            <v>Nisha</v>
          </cell>
          <cell r="F29">
            <v>42732</v>
          </cell>
          <cell r="I29" t="e">
            <v>#VALUE!</v>
          </cell>
          <cell r="J29" t="e">
            <v>#VALUE!</v>
          </cell>
          <cell r="M29" t="e">
            <v>#VALUE!</v>
          </cell>
        </row>
        <row r="30">
          <cell r="E30" t="str">
            <v>Kakraj</v>
          </cell>
        </row>
        <row r="31">
          <cell r="E31"/>
        </row>
        <row r="32">
          <cell r="E32"/>
        </row>
        <row r="33">
          <cell r="E33"/>
        </row>
        <row r="34">
          <cell r="E34"/>
        </row>
        <row r="35">
          <cell r="E35"/>
        </row>
        <row r="36">
          <cell r="E36"/>
        </row>
        <row r="37">
          <cell r="E37"/>
        </row>
        <row r="38">
          <cell r="E38"/>
        </row>
        <row r="39">
          <cell r="E39"/>
        </row>
      </sheetData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view="pageBreakPreview" zoomScale="60" zoomScaleNormal="55" workbookViewId="0">
      <selection activeCell="N12" sqref="N12"/>
    </sheetView>
  </sheetViews>
  <sheetFormatPr defaultRowHeight="15" x14ac:dyDescent="0.25"/>
  <cols>
    <col min="2" max="2" width="10.7109375" style="1" customWidth="1"/>
    <col min="3" max="22" width="7.7109375" customWidth="1"/>
    <col min="23" max="23" width="7.7109375" style="4" bestFit="1" customWidth="1"/>
  </cols>
  <sheetData>
    <row r="1" spans="1:23" ht="21" x14ac:dyDescent="0.35">
      <c r="B1" s="7" t="s">
        <v>0</v>
      </c>
      <c r="C1" s="246">
        <v>42522</v>
      </c>
      <c r="D1" s="246"/>
    </row>
    <row r="2" spans="1:23" ht="15.75" thickBot="1" x14ac:dyDescent="0.3"/>
    <row r="3" spans="1:23" ht="19.5" thickBot="1" x14ac:dyDescent="0.3">
      <c r="B3" s="46" t="s">
        <v>1</v>
      </c>
      <c r="C3" s="47">
        <v>11</v>
      </c>
      <c r="D3" s="48">
        <v>12</v>
      </c>
      <c r="E3" s="48">
        <v>13</v>
      </c>
      <c r="F3" s="48">
        <v>14</v>
      </c>
      <c r="G3" s="48">
        <v>15</v>
      </c>
      <c r="H3" s="48">
        <v>16</v>
      </c>
      <c r="I3" s="48">
        <v>17</v>
      </c>
      <c r="J3" s="48">
        <v>18</v>
      </c>
      <c r="K3" s="48">
        <v>19</v>
      </c>
      <c r="L3" s="48">
        <v>20</v>
      </c>
      <c r="M3" s="48">
        <v>21</v>
      </c>
      <c r="N3" s="48">
        <v>22</v>
      </c>
      <c r="O3" s="48">
        <v>23</v>
      </c>
      <c r="P3" s="48">
        <v>24</v>
      </c>
      <c r="Q3" s="48">
        <v>25</v>
      </c>
      <c r="R3" s="48">
        <v>26</v>
      </c>
      <c r="S3" s="48">
        <v>27</v>
      </c>
      <c r="T3" s="48">
        <v>28</v>
      </c>
      <c r="U3" s="48">
        <v>29</v>
      </c>
      <c r="V3" s="49">
        <v>30</v>
      </c>
      <c r="W3" s="46" t="s">
        <v>20</v>
      </c>
    </row>
    <row r="4" spans="1:23" ht="15.75" x14ac:dyDescent="0.25">
      <c r="A4" s="247">
        <v>4</v>
      </c>
      <c r="B4" s="50" t="s">
        <v>2</v>
      </c>
      <c r="C4" s="23">
        <v>2</v>
      </c>
      <c r="D4" s="23">
        <v>3</v>
      </c>
      <c r="E4" s="23">
        <v>2</v>
      </c>
      <c r="F4" s="23">
        <v>2.5</v>
      </c>
      <c r="G4" s="23">
        <v>3.5</v>
      </c>
      <c r="H4" s="23">
        <v>2.5</v>
      </c>
      <c r="I4" s="23">
        <v>3</v>
      </c>
      <c r="J4" s="23">
        <v>2</v>
      </c>
      <c r="K4" s="23">
        <v>3.8</v>
      </c>
      <c r="L4" s="23">
        <v>3</v>
      </c>
      <c r="M4" s="23">
        <v>3.5</v>
      </c>
      <c r="N4" s="23">
        <v>3.8</v>
      </c>
      <c r="O4" s="23">
        <v>3.5</v>
      </c>
      <c r="P4" s="23">
        <v>4</v>
      </c>
      <c r="Q4" s="23">
        <v>3.2</v>
      </c>
      <c r="R4" s="23">
        <v>4</v>
      </c>
      <c r="S4" s="23">
        <v>3.5</v>
      </c>
      <c r="T4" s="23">
        <v>3</v>
      </c>
      <c r="U4" s="23">
        <v>4</v>
      </c>
      <c r="V4" s="23">
        <v>4</v>
      </c>
      <c r="W4" s="51">
        <f>SUM(C4:V4)</f>
        <v>63.800000000000004</v>
      </c>
    </row>
    <row r="5" spans="1:23" ht="15.75" x14ac:dyDescent="0.25">
      <c r="A5" s="244"/>
      <c r="B5" s="52" t="s">
        <v>3</v>
      </c>
      <c r="C5" s="5">
        <v>3.5</v>
      </c>
      <c r="D5" s="5">
        <v>3</v>
      </c>
      <c r="E5" s="5">
        <v>2</v>
      </c>
      <c r="F5" s="5">
        <v>4</v>
      </c>
      <c r="G5" s="5">
        <v>3</v>
      </c>
      <c r="H5" s="5">
        <v>3</v>
      </c>
      <c r="I5" s="5">
        <v>3</v>
      </c>
      <c r="J5" s="5">
        <v>1.5</v>
      </c>
      <c r="K5" s="5">
        <v>3</v>
      </c>
      <c r="L5" s="5">
        <v>3.8</v>
      </c>
      <c r="M5" s="5">
        <v>3.5</v>
      </c>
      <c r="N5" s="5">
        <v>3.8</v>
      </c>
      <c r="O5" s="5">
        <v>4</v>
      </c>
      <c r="P5" s="5">
        <v>3.3</v>
      </c>
      <c r="Q5" s="5">
        <v>4</v>
      </c>
      <c r="R5" s="5">
        <v>3.5</v>
      </c>
      <c r="S5" s="5">
        <v>4</v>
      </c>
      <c r="T5" s="5">
        <v>3.5</v>
      </c>
      <c r="U5" s="5">
        <v>3.5</v>
      </c>
      <c r="V5" s="5">
        <v>3.5</v>
      </c>
      <c r="W5" s="53">
        <f>SUM(C5:V5)</f>
        <v>66.399999999999991</v>
      </c>
    </row>
    <row r="6" spans="1:23" x14ac:dyDescent="0.25">
      <c r="A6" s="40"/>
      <c r="B6" s="52"/>
      <c r="C6" s="19">
        <f>SUM(C4:C5)</f>
        <v>5.5</v>
      </c>
      <c r="D6" s="19">
        <f t="shared" ref="D6:W6" si="0">SUM(D4:D5)</f>
        <v>6</v>
      </c>
      <c r="E6" s="19">
        <f t="shared" si="0"/>
        <v>4</v>
      </c>
      <c r="F6" s="19">
        <f t="shared" si="0"/>
        <v>6.5</v>
      </c>
      <c r="G6" s="19">
        <f t="shared" si="0"/>
        <v>6.5</v>
      </c>
      <c r="H6" s="19">
        <f t="shared" si="0"/>
        <v>5.5</v>
      </c>
      <c r="I6" s="19">
        <f t="shared" si="0"/>
        <v>6</v>
      </c>
      <c r="J6" s="19">
        <f t="shared" si="0"/>
        <v>3.5</v>
      </c>
      <c r="K6" s="19">
        <f t="shared" si="0"/>
        <v>6.8</v>
      </c>
      <c r="L6" s="19">
        <f t="shared" si="0"/>
        <v>6.8</v>
      </c>
      <c r="M6" s="19">
        <f t="shared" si="0"/>
        <v>7</v>
      </c>
      <c r="N6" s="19">
        <f t="shared" si="0"/>
        <v>7.6</v>
      </c>
      <c r="O6" s="19">
        <f t="shared" si="0"/>
        <v>7.5</v>
      </c>
      <c r="P6" s="19">
        <f t="shared" si="0"/>
        <v>7.3</v>
      </c>
      <c r="Q6" s="19">
        <f t="shared" si="0"/>
        <v>7.2</v>
      </c>
      <c r="R6" s="19">
        <f t="shared" si="0"/>
        <v>7.5</v>
      </c>
      <c r="S6" s="19">
        <f t="shared" si="0"/>
        <v>7.5</v>
      </c>
      <c r="T6" s="19">
        <f t="shared" si="0"/>
        <v>6.5</v>
      </c>
      <c r="U6" s="19">
        <f t="shared" si="0"/>
        <v>7.5</v>
      </c>
      <c r="V6" s="19">
        <f t="shared" si="0"/>
        <v>7.5</v>
      </c>
      <c r="W6" s="54">
        <f t="shared" si="0"/>
        <v>130.19999999999999</v>
      </c>
    </row>
    <row r="7" spans="1:23" ht="15.75" x14ac:dyDescent="0.25">
      <c r="A7" s="244">
        <v>5</v>
      </c>
      <c r="B7" s="52" t="s">
        <v>4</v>
      </c>
      <c r="C7" s="5">
        <v>3</v>
      </c>
      <c r="D7" s="5">
        <v>3.5</v>
      </c>
      <c r="E7" s="5">
        <v>2.8</v>
      </c>
      <c r="F7" s="5">
        <v>3</v>
      </c>
      <c r="G7" s="5">
        <v>3.2</v>
      </c>
      <c r="H7" s="5">
        <v>3.5</v>
      </c>
      <c r="I7" s="5">
        <v>3</v>
      </c>
      <c r="J7" s="5">
        <v>3</v>
      </c>
      <c r="K7" s="5">
        <v>3.5</v>
      </c>
      <c r="L7" s="5">
        <v>3.5</v>
      </c>
      <c r="M7" s="5">
        <v>3</v>
      </c>
      <c r="N7" s="5">
        <v>3</v>
      </c>
      <c r="O7" s="5">
        <v>3.2</v>
      </c>
      <c r="P7" s="5">
        <v>3</v>
      </c>
      <c r="Q7" s="5">
        <v>2.8</v>
      </c>
      <c r="R7" s="5">
        <v>3</v>
      </c>
      <c r="S7" s="5">
        <v>3</v>
      </c>
      <c r="T7" s="5">
        <v>3</v>
      </c>
      <c r="U7" s="5">
        <v>3</v>
      </c>
      <c r="V7" s="5">
        <v>3</v>
      </c>
      <c r="W7" s="53">
        <f t="shared" ref="W7:W29" si="1">SUM(C7:V7)</f>
        <v>62</v>
      </c>
    </row>
    <row r="8" spans="1:23" ht="15.75" x14ac:dyDescent="0.25">
      <c r="A8" s="244"/>
      <c r="B8" s="52" t="s">
        <v>12</v>
      </c>
      <c r="C8" s="5">
        <v>2.5</v>
      </c>
      <c r="D8" s="5">
        <v>3.1</v>
      </c>
      <c r="E8" s="5">
        <v>3</v>
      </c>
      <c r="F8" s="5">
        <v>3</v>
      </c>
      <c r="G8" s="5">
        <v>3.5</v>
      </c>
      <c r="H8" s="5">
        <v>3</v>
      </c>
      <c r="I8" s="5">
        <v>3.5</v>
      </c>
      <c r="J8" s="5">
        <v>3</v>
      </c>
      <c r="K8" s="5">
        <v>3</v>
      </c>
      <c r="L8" s="5">
        <v>3</v>
      </c>
      <c r="M8" s="5">
        <v>3</v>
      </c>
      <c r="N8" s="5">
        <v>2.2000000000000002</v>
      </c>
      <c r="O8" s="5">
        <v>3</v>
      </c>
      <c r="P8" s="5">
        <v>2.8</v>
      </c>
      <c r="Q8" s="5">
        <v>3</v>
      </c>
      <c r="R8" s="5">
        <v>3</v>
      </c>
      <c r="S8" s="5">
        <v>3</v>
      </c>
      <c r="T8" s="5">
        <v>2.8</v>
      </c>
      <c r="U8" s="5">
        <v>3</v>
      </c>
      <c r="V8" s="5">
        <v>3</v>
      </c>
      <c r="W8" s="53">
        <f t="shared" si="1"/>
        <v>59.4</v>
      </c>
    </row>
    <row r="9" spans="1:23" x14ac:dyDescent="0.25">
      <c r="A9" s="40"/>
      <c r="B9" s="52"/>
      <c r="C9" s="19">
        <f>SUM(C7:C8)</f>
        <v>5.5</v>
      </c>
      <c r="D9" s="19">
        <f t="shared" ref="D9" si="2">SUM(D7:D8)</f>
        <v>6.6</v>
      </c>
      <c r="E9" s="19">
        <f t="shared" ref="E9" si="3">SUM(E7:E8)</f>
        <v>5.8</v>
      </c>
      <c r="F9" s="19">
        <f t="shared" ref="F9" si="4">SUM(F7:F8)</f>
        <v>6</v>
      </c>
      <c r="G9" s="19">
        <f t="shared" ref="G9" si="5">SUM(G7:G8)</f>
        <v>6.7</v>
      </c>
      <c r="H9" s="19">
        <f t="shared" ref="H9" si="6">SUM(H7:H8)</f>
        <v>6.5</v>
      </c>
      <c r="I9" s="19">
        <f t="shared" ref="I9" si="7">SUM(I7:I8)</f>
        <v>6.5</v>
      </c>
      <c r="J9" s="19">
        <f t="shared" ref="J9" si="8">SUM(J7:J8)</f>
        <v>6</v>
      </c>
      <c r="K9" s="19">
        <f t="shared" ref="K9" si="9">SUM(K7:K8)</f>
        <v>6.5</v>
      </c>
      <c r="L9" s="19">
        <f t="shared" ref="L9" si="10">SUM(L7:L8)</f>
        <v>6.5</v>
      </c>
      <c r="M9" s="19">
        <f t="shared" ref="M9" si="11">SUM(M7:M8)</f>
        <v>6</v>
      </c>
      <c r="N9" s="19">
        <f t="shared" ref="N9" si="12">SUM(N7:N8)</f>
        <v>5.2</v>
      </c>
      <c r="O9" s="19">
        <f t="shared" ref="O9" si="13">SUM(O7:O8)</f>
        <v>6.2</v>
      </c>
      <c r="P9" s="19">
        <f t="shared" ref="P9" si="14">SUM(P7:P8)</f>
        <v>5.8</v>
      </c>
      <c r="Q9" s="19">
        <f t="shared" ref="Q9" si="15">SUM(Q7:Q8)</f>
        <v>5.8</v>
      </c>
      <c r="R9" s="19">
        <f t="shared" ref="R9" si="16">SUM(R7:R8)</f>
        <v>6</v>
      </c>
      <c r="S9" s="19">
        <f t="shared" ref="S9" si="17">SUM(S7:S8)</f>
        <v>6</v>
      </c>
      <c r="T9" s="19">
        <f t="shared" ref="T9" si="18">SUM(T7:T8)</f>
        <v>5.8</v>
      </c>
      <c r="U9" s="19">
        <f t="shared" ref="U9" si="19">SUM(U7:U8)</f>
        <v>6</v>
      </c>
      <c r="V9" s="19">
        <f t="shared" ref="V9" si="20">SUM(V7:V8)</f>
        <v>6</v>
      </c>
      <c r="W9" s="54">
        <f t="shared" ref="W9" si="21">SUM(W7:W8)</f>
        <v>121.4</v>
      </c>
    </row>
    <row r="10" spans="1:23" ht="15.75" x14ac:dyDescent="0.25">
      <c r="A10" s="244">
        <v>5</v>
      </c>
      <c r="B10" s="52" t="s">
        <v>5</v>
      </c>
      <c r="C10" s="5">
        <v>2</v>
      </c>
      <c r="D10" s="5">
        <v>2</v>
      </c>
      <c r="E10" s="5">
        <v>1.8</v>
      </c>
      <c r="F10" s="5">
        <v>1.8</v>
      </c>
      <c r="G10" s="5">
        <v>2</v>
      </c>
      <c r="H10" s="5">
        <v>1.8</v>
      </c>
      <c r="I10" s="5">
        <v>1.8</v>
      </c>
      <c r="J10" s="5">
        <v>1.5</v>
      </c>
      <c r="K10" s="5">
        <v>1.8</v>
      </c>
      <c r="L10" s="5">
        <v>1.8</v>
      </c>
      <c r="M10" s="5">
        <v>1.8</v>
      </c>
      <c r="N10" s="5">
        <v>1.8</v>
      </c>
      <c r="O10" s="5">
        <v>1.8</v>
      </c>
      <c r="P10" s="5">
        <v>2</v>
      </c>
      <c r="Q10" s="5">
        <v>2</v>
      </c>
      <c r="R10" s="5">
        <v>1.8</v>
      </c>
      <c r="S10" s="5">
        <v>0.5</v>
      </c>
      <c r="T10" s="5">
        <v>0</v>
      </c>
      <c r="U10" s="5">
        <v>1.2</v>
      </c>
      <c r="V10" s="5">
        <v>1.8</v>
      </c>
      <c r="W10" s="53">
        <f t="shared" si="1"/>
        <v>33</v>
      </c>
    </row>
    <row r="11" spans="1:23" ht="15.75" x14ac:dyDescent="0.25">
      <c r="A11" s="244"/>
      <c r="B11" s="52" t="s">
        <v>13</v>
      </c>
      <c r="C11" s="5">
        <v>1.8</v>
      </c>
      <c r="D11" s="5">
        <v>1.8</v>
      </c>
      <c r="E11" s="5">
        <v>1.2</v>
      </c>
      <c r="F11" s="5">
        <v>1.8</v>
      </c>
      <c r="G11" s="5">
        <v>1.8</v>
      </c>
      <c r="H11" s="5">
        <v>1.8</v>
      </c>
      <c r="I11" s="5">
        <v>1.8</v>
      </c>
      <c r="J11" s="5">
        <v>1.5</v>
      </c>
      <c r="K11" s="5">
        <v>1.5</v>
      </c>
      <c r="L11" s="5">
        <v>1.2</v>
      </c>
      <c r="M11" s="5">
        <v>1.8</v>
      </c>
      <c r="N11" s="5">
        <v>1.8</v>
      </c>
      <c r="O11" s="5">
        <v>1.8</v>
      </c>
      <c r="P11" s="5">
        <v>1.8</v>
      </c>
      <c r="Q11" s="5">
        <v>2</v>
      </c>
      <c r="R11" s="5">
        <v>1.2</v>
      </c>
      <c r="S11" s="5">
        <v>0.5</v>
      </c>
      <c r="T11" s="5">
        <v>0.5</v>
      </c>
      <c r="U11" s="5">
        <v>1.8</v>
      </c>
      <c r="V11" s="5">
        <v>1.8</v>
      </c>
      <c r="W11" s="53">
        <f t="shared" si="1"/>
        <v>31.200000000000006</v>
      </c>
    </row>
    <row r="12" spans="1:23" x14ac:dyDescent="0.25">
      <c r="A12" s="40"/>
      <c r="B12" s="52"/>
      <c r="C12" s="19">
        <f>SUM(C10:C11)</f>
        <v>3.8</v>
      </c>
      <c r="D12" s="19">
        <f t="shared" ref="D12" si="22">SUM(D10:D11)</f>
        <v>3.8</v>
      </c>
      <c r="E12" s="19">
        <f t="shared" ref="E12" si="23">SUM(E10:E11)</f>
        <v>3</v>
      </c>
      <c r="F12" s="19">
        <f t="shared" ref="F12" si="24">SUM(F10:F11)</f>
        <v>3.6</v>
      </c>
      <c r="G12" s="19">
        <f t="shared" ref="G12" si="25">SUM(G10:G11)</f>
        <v>3.8</v>
      </c>
      <c r="H12" s="19">
        <f t="shared" ref="H12" si="26">SUM(H10:H11)</f>
        <v>3.6</v>
      </c>
      <c r="I12" s="19">
        <f t="shared" ref="I12" si="27">SUM(I10:I11)</f>
        <v>3.6</v>
      </c>
      <c r="J12" s="19">
        <f t="shared" ref="J12" si="28">SUM(J10:J11)</f>
        <v>3</v>
      </c>
      <c r="K12" s="19">
        <f t="shared" ref="K12" si="29">SUM(K10:K11)</f>
        <v>3.3</v>
      </c>
      <c r="L12" s="19">
        <f t="shared" ref="L12" si="30">SUM(L10:L11)</f>
        <v>3</v>
      </c>
      <c r="M12" s="19">
        <f t="shared" ref="M12" si="31">SUM(M10:M11)</f>
        <v>3.6</v>
      </c>
      <c r="N12" s="19">
        <f t="shared" ref="N12" si="32">SUM(N10:N11)</f>
        <v>3.6</v>
      </c>
      <c r="O12" s="19">
        <f t="shared" ref="O12" si="33">SUM(O10:O11)</f>
        <v>3.6</v>
      </c>
      <c r="P12" s="19">
        <f t="shared" ref="P12" si="34">SUM(P10:P11)</f>
        <v>3.8</v>
      </c>
      <c r="Q12" s="19">
        <f t="shared" ref="Q12" si="35">SUM(Q10:Q11)</f>
        <v>4</v>
      </c>
      <c r="R12" s="19">
        <f t="shared" ref="R12" si="36">SUM(R10:R11)</f>
        <v>3</v>
      </c>
      <c r="S12" s="19">
        <f t="shared" ref="S12" si="37">SUM(S10:S11)</f>
        <v>1</v>
      </c>
      <c r="T12" s="19">
        <f t="shared" ref="T12" si="38">SUM(T10:T11)</f>
        <v>0.5</v>
      </c>
      <c r="U12" s="19">
        <f t="shared" ref="U12" si="39">SUM(U10:U11)</f>
        <v>3</v>
      </c>
      <c r="V12" s="19">
        <f t="shared" ref="V12" si="40">SUM(V10:V11)</f>
        <v>3.6</v>
      </c>
      <c r="W12" s="54">
        <f t="shared" ref="W12" si="41">SUM(W10:W11)</f>
        <v>64.2</v>
      </c>
    </row>
    <row r="13" spans="1:23" ht="15.75" x14ac:dyDescent="0.25">
      <c r="A13" s="244">
        <v>4.5</v>
      </c>
      <c r="B13" s="52" t="s">
        <v>6</v>
      </c>
      <c r="C13" s="5">
        <v>2</v>
      </c>
      <c r="D13" s="5">
        <v>3</v>
      </c>
      <c r="E13" s="5">
        <v>2.8</v>
      </c>
      <c r="F13" s="5">
        <v>2.5</v>
      </c>
      <c r="G13" s="5">
        <v>3</v>
      </c>
      <c r="H13" s="5">
        <v>2</v>
      </c>
      <c r="I13" s="5">
        <v>2.5</v>
      </c>
      <c r="J13" s="5">
        <v>3</v>
      </c>
      <c r="K13" s="5">
        <v>3</v>
      </c>
      <c r="L13" s="5">
        <v>3.5</v>
      </c>
      <c r="M13" s="5">
        <v>3.5</v>
      </c>
      <c r="N13" s="5">
        <v>3</v>
      </c>
      <c r="O13" s="5">
        <v>2.5</v>
      </c>
      <c r="P13" s="5">
        <v>3</v>
      </c>
      <c r="Q13" s="5">
        <v>3</v>
      </c>
      <c r="R13" s="5">
        <v>3.5</v>
      </c>
      <c r="S13" s="5">
        <v>2.5</v>
      </c>
      <c r="T13" s="5">
        <v>2</v>
      </c>
      <c r="U13" s="5">
        <v>2</v>
      </c>
      <c r="V13" s="5">
        <v>3.5</v>
      </c>
      <c r="W13" s="53">
        <f t="shared" si="1"/>
        <v>55.8</v>
      </c>
    </row>
    <row r="14" spans="1:23" ht="15.75" x14ac:dyDescent="0.25">
      <c r="A14" s="244"/>
      <c r="B14" s="52" t="s">
        <v>14</v>
      </c>
      <c r="C14" s="5">
        <v>1.8</v>
      </c>
      <c r="D14" s="5">
        <v>3</v>
      </c>
      <c r="E14" s="5">
        <v>3</v>
      </c>
      <c r="F14" s="5">
        <v>2.5</v>
      </c>
      <c r="G14" s="5">
        <v>3</v>
      </c>
      <c r="H14" s="5">
        <v>2.5</v>
      </c>
      <c r="I14" s="5">
        <v>3</v>
      </c>
      <c r="J14" s="5">
        <v>3</v>
      </c>
      <c r="K14" s="5">
        <v>2</v>
      </c>
      <c r="L14" s="5">
        <v>3</v>
      </c>
      <c r="M14" s="5">
        <v>2.8</v>
      </c>
      <c r="N14" s="5">
        <v>3</v>
      </c>
      <c r="O14" s="5">
        <v>2.8</v>
      </c>
      <c r="P14" s="5">
        <v>2.2000000000000002</v>
      </c>
      <c r="Q14" s="5">
        <v>2.2000000000000002</v>
      </c>
      <c r="R14" s="5">
        <v>2.5</v>
      </c>
      <c r="S14" s="5">
        <v>3.2</v>
      </c>
      <c r="T14" s="5">
        <v>3.5</v>
      </c>
      <c r="U14" s="5">
        <v>3.5</v>
      </c>
      <c r="V14" s="5">
        <v>3</v>
      </c>
      <c r="W14" s="53">
        <f t="shared" si="1"/>
        <v>55.500000000000007</v>
      </c>
    </row>
    <row r="15" spans="1:23" x14ac:dyDescent="0.25">
      <c r="A15" s="40"/>
      <c r="B15" s="52"/>
      <c r="C15" s="19">
        <f>SUM(C13:C14)</f>
        <v>3.8</v>
      </c>
      <c r="D15" s="19">
        <f t="shared" ref="D15" si="42">SUM(D13:D14)</f>
        <v>6</v>
      </c>
      <c r="E15" s="19">
        <f t="shared" ref="E15" si="43">SUM(E13:E14)</f>
        <v>5.8</v>
      </c>
      <c r="F15" s="19">
        <f t="shared" ref="F15" si="44">SUM(F13:F14)</f>
        <v>5</v>
      </c>
      <c r="G15" s="19">
        <f t="shared" ref="G15" si="45">SUM(G13:G14)</f>
        <v>6</v>
      </c>
      <c r="H15" s="19">
        <f t="shared" ref="H15" si="46">SUM(H13:H14)</f>
        <v>4.5</v>
      </c>
      <c r="I15" s="19">
        <f t="shared" ref="I15" si="47">SUM(I13:I14)</f>
        <v>5.5</v>
      </c>
      <c r="J15" s="19">
        <f t="shared" ref="J15" si="48">SUM(J13:J14)</f>
        <v>6</v>
      </c>
      <c r="K15" s="19">
        <f t="shared" ref="K15" si="49">SUM(K13:K14)</f>
        <v>5</v>
      </c>
      <c r="L15" s="19">
        <f t="shared" ref="L15" si="50">SUM(L13:L14)</f>
        <v>6.5</v>
      </c>
      <c r="M15" s="19">
        <f t="shared" ref="M15" si="51">SUM(M13:M14)</f>
        <v>6.3</v>
      </c>
      <c r="N15" s="19">
        <f t="shared" ref="N15" si="52">SUM(N13:N14)</f>
        <v>6</v>
      </c>
      <c r="O15" s="19">
        <f t="shared" ref="O15" si="53">SUM(O13:O14)</f>
        <v>5.3</v>
      </c>
      <c r="P15" s="19">
        <f t="shared" ref="P15" si="54">SUM(P13:P14)</f>
        <v>5.2</v>
      </c>
      <c r="Q15" s="19">
        <f t="shared" ref="Q15" si="55">SUM(Q13:Q14)</f>
        <v>5.2</v>
      </c>
      <c r="R15" s="19">
        <f t="shared" ref="R15" si="56">SUM(R13:R14)</f>
        <v>6</v>
      </c>
      <c r="S15" s="19">
        <f t="shared" ref="S15" si="57">SUM(S13:S14)</f>
        <v>5.7</v>
      </c>
      <c r="T15" s="19">
        <f t="shared" ref="T15" si="58">SUM(T13:T14)</f>
        <v>5.5</v>
      </c>
      <c r="U15" s="19">
        <f t="shared" ref="U15" si="59">SUM(U13:U14)</f>
        <v>5.5</v>
      </c>
      <c r="V15" s="19">
        <f t="shared" ref="V15" si="60">SUM(V13:V14)</f>
        <v>6.5</v>
      </c>
      <c r="W15" s="54">
        <f t="shared" ref="W15" si="61">SUM(W13:W14)</f>
        <v>111.30000000000001</v>
      </c>
    </row>
    <row r="16" spans="1:23" ht="15.75" x14ac:dyDescent="0.25">
      <c r="A16" s="244">
        <v>7</v>
      </c>
      <c r="B16" s="52" t="s">
        <v>7</v>
      </c>
      <c r="C16" s="5"/>
      <c r="D16" s="5"/>
      <c r="E16" s="5"/>
      <c r="F16" s="5"/>
      <c r="G16" s="5"/>
      <c r="H16" s="5"/>
      <c r="I16" s="5"/>
      <c r="J16" s="5">
        <v>3</v>
      </c>
      <c r="K16" s="5">
        <v>6.5</v>
      </c>
      <c r="L16" s="5">
        <v>6</v>
      </c>
      <c r="M16" s="5">
        <v>5.5</v>
      </c>
      <c r="N16" s="5">
        <v>6</v>
      </c>
      <c r="O16" s="5">
        <v>6</v>
      </c>
      <c r="P16" s="5">
        <v>6</v>
      </c>
      <c r="Q16" s="5">
        <v>5.2</v>
      </c>
      <c r="R16" s="5"/>
      <c r="S16" s="5">
        <v>4</v>
      </c>
      <c r="T16" s="5">
        <v>4.8</v>
      </c>
      <c r="U16" s="5">
        <v>4.8</v>
      </c>
      <c r="V16" s="5">
        <v>5.5</v>
      </c>
      <c r="W16" s="53">
        <f t="shared" si="1"/>
        <v>63.3</v>
      </c>
    </row>
    <row r="17" spans="1:23" ht="15.75" x14ac:dyDescent="0.25">
      <c r="A17" s="244"/>
      <c r="B17" s="52" t="s">
        <v>15</v>
      </c>
      <c r="C17" s="5"/>
      <c r="D17" s="5"/>
      <c r="E17" s="5"/>
      <c r="F17" s="5"/>
      <c r="G17" s="5"/>
      <c r="H17" s="5"/>
      <c r="I17" s="5"/>
      <c r="J17" s="5">
        <v>3</v>
      </c>
      <c r="K17" s="5">
        <v>7</v>
      </c>
      <c r="L17" s="5">
        <v>6</v>
      </c>
      <c r="M17" s="5">
        <v>6</v>
      </c>
      <c r="N17" s="5">
        <v>5</v>
      </c>
      <c r="O17" s="5">
        <v>5</v>
      </c>
      <c r="P17" s="5">
        <v>5</v>
      </c>
      <c r="Q17" s="5">
        <v>5</v>
      </c>
      <c r="R17" s="5">
        <v>5</v>
      </c>
      <c r="S17" s="5">
        <v>4.8</v>
      </c>
      <c r="T17" s="5">
        <v>4.8</v>
      </c>
      <c r="U17" s="5">
        <v>4</v>
      </c>
      <c r="V17" s="5">
        <v>4.5</v>
      </c>
      <c r="W17" s="53">
        <f t="shared" si="1"/>
        <v>65.099999999999994</v>
      </c>
    </row>
    <row r="18" spans="1:23" x14ac:dyDescent="0.25">
      <c r="A18" s="40"/>
      <c r="B18" s="52"/>
      <c r="C18" s="19">
        <f>SUM(C16:C17)</f>
        <v>0</v>
      </c>
      <c r="D18" s="19">
        <f t="shared" ref="D18" si="62">SUM(D16:D17)</f>
        <v>0</v>
      </c>
      <c r="E18" s="19">
        <f t="shared" ref="E18" si="63">SUM(E16:E17)</f>
        <v>0</v>
      </c>
      <c r="F18" s="19">
        <f t="shared" ref="F18" si="64">SUM(F16:F17)</f>
        <v>0</v>
      </c>
      <c r="G18" s="19">
        <f t="shared" ref="G18" si="65">SUM(G16:G17)</f>
        <v>0</v>
      </c>
      <c r="H18" s="19">
        <f t="shared" ref="H18" si="66">SUM(H16:H17)</f>
        <v>0</v>
      </c>
      <c r="I18" s="19">
        <f t="shared" ref="I18" si="67">SUM(I16:I17)</f>
        <v>0</v>
      </c>
      <c r="J18" s="19">
        <f t="shared" ref="J18" si="68">SUM(J16:J17)</f>
        <v>6</v>
      </c>
      <c r="K18" s="19">
        <f t="shared" ref="K18" si="69">SUM(K16:K17)</f>
        <v>13.5</v>
      </c>
      <c r="L18" s="19">
        <f t="shared" ref="L18" si="70">SUM(L16:L17)</f>
        <v>12</v>
      </c>
      <c r="M18" s="19">
        <f t="shared" ref="M18" si="71">SUM(M16:M17)</f>
        <v>11.5</v>
      </c>
      <c r="N18" s="19">
        <f t="shared" ref="N18" si="72">SUM(N16:N17)</f>
        <v>11</v>
      </c>
      <c r="O18" s="19">
        <f t="shared" ref="O18" si="73">SUM(O16:O17)</f>
        <v>11</v>
      </c>
      <c r="P18" s="19">
        <f t="shared" ref="P18" si="74">SUM(P16:P17)</f>
        <v>11</v>
      </c>
      <c r="Q18" s="19">
        <f t="shared" ref="Q18" si="75">SUM(Q16:Q17)</f>
        <v>10.199999999999999</v>
      </c>
      <c r="R18" s="19">
        <f t="shared" ref="R18" si="76">SUM(R16:R17)</f>
        <v>5</v>
      </c>
      <c r="S18" s="19">
        <f t="shared" ref="S18" si="77">SUM(S16:S17)</f>
        <v>8.8000000000000007</v>
      </c>
      <c r="T18" s="19">
        <f t="shared" ref="T18" si="78">SUM(T16:T17)</f>
        <v>9.6</v>
      </c>
      <c r="U18" s="19">
        <f t="shared" ref="U18" si="79">SUM(U16:U17)</f>
        <v>8.8000000000000007</v>
      </c>
      <c r="V18" s="19">
        <f t="shared" ref="V18" si="80">SUM(V16:V17)</f>
        <v>10</v>
      </c>
      <c r="W18" s="54">
        <f t="shared" ref="W18" si="81">SUM(W16:W17)</f>
        <v>128.39999999999998</v>
      </c>
    </row>
    <row r="19" spans="1:23" ht="15.75" x14ac:dyDescent="0.25">
      <c r="A19" s="244" t="s">
        <v>43</v>
      </c>
      <c r="B19" s="52" t="s">
        <v>8</v>
      </c>
      <c r="C19" s="5">
        <v>2.5</v>
      </c>
      <c r="D19" s="5">
        <v>2.5</v>
      </c>
      <c r="E19" s="5">
        <v>2.5</v>
      </c>
      <c r="F19" s="5">
        <v>3</v>
      </c>
      <c r="G19" s="5">
        <v>3</v>
      </c>
      <c r="H19" s="5">
        <v>3.5</v>
      </c>
      <c r="I19" s="5">
        <v>3.5</v>
      </c>
      <c r="J19" s="5">
        <v>3</v>
      </c>
      <c r="K19" s="5">
        <v>3.8</v>
      </c>
      <c r="L19" s="5">
        <v>3.5</v>
      </c>
      <c r="M19" s="5">
        <v>3.5</v>
      </c>
      <c r="N19" s="5">
        <v>3.5</v>
      </c>
      <c r="O19" s="5">
        <v>3.5</v>
      </c>
      <c r="P19" s="5">
        <v>3.5</v>
      </c>
      <c r="Q19" s="5">
        <v>3.5</v>
      </c>
      <c r="R19" s="5">
        <v>3.5</v>
      </c>
      <c r="S19" s="5">
        <v>3.5</v>
      </c>
      <c r="T19" s="5">
        <v>3.5</v>
      </c>
      <c r="U19" s="5">
        <v>3.5</v>
      </c>
      <c r="V19" s="5">
        <v>3.5</v>
      </c>
      <c r="W19" s="53">
        <f t="shared" si="1"/>
        <v>65.8</v>
      </c>
    </row>
    <row r="20" spans="1:23" ht="15.75" x14ac:dyDescent="0.25">
      <c r="A20" s="244"/>
      <c r="B20" s="52" t="s">
        <v>16</v>
      </c>
      <c r="C20" s="5">
        <v>2</v>
      </c>
      <c r="D20" s="5">
        <v>2.5</v>
      </c>
      <c r="E20" s="5">
        <v>2.5</v>
      </c>
      <c r="F20" s="5">
        <v>3</v>
      </c>
      <c r="G20" s="5">
        <v>3</v>
      </c>
      <c r="H20" s="5">
        <v>3</v>
      </c>
      <c r="I20" s="5">
        <v>3.5</v>
      </c>
      <c r="J20" s="5">
        <v>3</v>
      </c>
      <c r="K20" s="5">
        <v>3.5</v>
      </c>
      <c r="L20" s="5">
        <v>3.5</v>
      </c>
      <c r="M20" s="5">
        <v>2.5</v>
      </c>
      <c r="N20" s="5">
        <v>3.5</v>
      </c>
      <c r="O20" s="5">
        <v>3.8</v>
      </c>
      <c r="P20" s="5">
        <v>3.5</v>
      </c>
      <c r="Q20" s="5">
        <v>3.8</v>
      </c>
      <c r="R20" s="5">
        <v>3.5</v>
      </c>
      <c r="S20" s="5">
        <v>3.5</v>
      </c>
      <c r="T20" s="5">
        <v>3.5</v>
      </c>
      <c r="U20" s="5">
        <v>3</v>
      </c>
      <c r="V20" s="5">
        <v>3.5</v>
      </c>
      <c r="W20" s="53">
        <f t="shared" si="1"/>
        <v>63.599999999999994</v>
      </c>
    </row>
    <row r="21" spans="1:23" x14ac:dyDescent="0.25">
      <c r="A21" s="40"/>
      <c r="B21" s="52"/>
      <c r="C21" s="19">
        <f>SUM(C19:C20)</f>
        <v>4.5</v>
      </c>
      <c r="D21" s="19">
        <f t="shared" ref="D21" si="82">SUM(D19:D20)</f>
        <v>5</v>
      </c>
      <c r="E21" s="19">
        <f t="shared" ref="E21" si="83">SUM(E19:E20)</f>
        <v>5</v>
      </c>
      <c r="F21" s="19">
        <f t="shared" ref="F21" si="84">SUM(F19:F20)</f>
        <v>6</v>
      </c>
      <c r="G21" s="19">
        <f t="shared" ref="G21" si="85">SUM(G19:G20)</f>
        <v>6</v>
      </c>
      <c r="H21" s="19">
        <f t="shared" ref="H21" si="86">SUM(H19:H20)</f>
        <v>6.5</v>
      </c>
      <c r="I21" s="19">
        <f t="shared" ref="I21" si="87">SUM(I19:I20)</f>
        <v>7</v>
      </c>
      <c r="J21" s="19">
        <f t="shared" ref="J21" si="88">SUM(J19:J20)</f>
        <v>6</v>
      </c>
      <c r="K21" s="19">
        <f t="shared" ref="K21" si="89">SUM(K19:K20)</f>
        <v>7.3</v>
      </c>
      <c r="L21" s="19">
        <f t="shared" ref="L21" si="90">SUM(L19:L20)</f>
        <v>7</v>
      </c>
      <c r="M21" s="19">
        <f t="shared" ref="M21" si="91">SUM(M19:M20)</f>
        <v>6</v>
      </c>
      <c r="N21" s="19">
        <f t="shared" ref="N21" si="92">SUM(N19:N20)</f>
        <v>7</v>
      </c>
      <c r="O21" s="19">
        <f t="shared" ref="O21" si="93">SUM(O19:O20)</f>
        <v>7.3</v>
      </c>
      <c r="P21" s="19">
        <f t="shared" ref="P21" si="94">SUM(P19:P20)</f>
        <v>7</v>
      </c>
      <c r="Q21" s="19">
        <f t="shared" ref="Q21" si="95">SUM(Q19:Q20)</f>
        <v>7.3</v>
      </c>
      <c r="R21" s="19">
        <f t="shared" ref="R21" si="96">SUM(R19:R20)</f>
        <v>7</v>
      </c>
      <c r="S21" s="19">
        <f t="shared" ref="S21" si="97">SUM(S19:S20)</f>
        <v>7</v>
      </c>
      <c r="T21" s="19">
        <f t="shared" ref="T21" si="98">SUM(T19:T20)</f>
        <v>7</v>
      </c>
      <c r="U21" s="19">
        <f t="shared" ref="U21" si="99">SUM(U19:U20)</f>
        <v>6.5</v>
      </c>
      <c r="V21" s="19">
        <f t="shared" ref="V21" si="100">SUM(V19:V20)</f>
        <v>7</v>
      </c>
      <c r="W21" s="54">
        <f t="shared" ref="W21" si="101">SUM(W19:W20)</f>
        <v>129.39999999999998</v>
      </c>
    </row>
    <row r="22" spans="1:23" ht="15.75" x14ac:dyDescent="0.25">
      <c r="A22" s="244">
        <v>4</v>
      </c>
      <c r="B22" s="52" t="s">
        <v>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3">
        <f t="shared" si="1"/>
        <v>0</v>
      </c>
    </row>
    <row r="23" spans="1:23" ht="15.75" x14ac:dyDescent="0.25">
      <c r="A23" s="244"/>
      <c r="B23" s="52" t="s">
        <v>17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3">
        <f t="shared" si="1"/>
        <v>0</v>
      </c>
    </row>
    <row r="24" spans="1:23" x14ac:dyDescent="0.25">
      <c r="A24" s="40"/>
      <c r="B24" s="52"/>
      <c r="C24" s="19">
        <f>SUM(C22:C23)</f>
        <v>0</v>
      </c>
      <c r="D24" s="19">
        <f t="shared" ref="D24" si="102">SUM(D22:D23)</f>
        <v>0</v>
      </c>
      <c r="E24" s="19">
        <f t="shared" ref="E24" si="103">SUM(E22:E23)</f>
        <v>0</v>
      </c>
      <c r="F24" s="19">
        <f t="shared" ref="F24" si="104">SUM(F22:F23)</f>
        <v>0</v>
      </c>
      <c r="G24" s="19">
        <f t="shared" ref="G24" si="105">SUM(G22:G23)</f>
        <v>0</v>
      </c>
      <c r="H24" s="19">
        <f t="shared" ref="H24" si="106">SUM(H22:H23)</f>
        <v>0</v>
      </c>
      <c r="I24" s="19">
        <f t="shared" ref="I24" si="107">SUM(I22:I23)</f>
        <v>0</v>
      </c>
      <c r="J24" s="19">
        <f t="shared" ref="J24" si="108">SUM(J22:J23)</f>
        <v>0</v>
      </c>
      <c r="K24" s="19">
        <f t="shared" ref="K24" si="109">SUM(K22:K23)</f>
        <v>0</v>
      </c>
      <c r="L24" s="19">
        <f t="shared" ref="L24" si="110">SUM(L22:L23)</f>
        <v>0</v>
      </c>
      <c r="M24" s="19">
        <f t="shared" ref="M24" si="111">SUM(M22:M23)</f>
        <v>0</v>
      </c>
      <c r="N24" s="19">
        <f t="shared" ref="N24" si="112">SUM(N22:N23)</f>
        <v>0</v>
      </c>
      <c r="O24" s="19">
        <f t="shared" ref="O24" si="113">SUM(O22:O23)</f>
        <v>0</v>
      </c>
      <c r="P24" s="19">
        <f t="shared" ref="P24" si="114">SUM(P22:P23)</f>
        <v>0</v>
      </c>
      <c r="Q24" s="19">
        <f t="shared" ref="Q24" si="115">SUM(Q22:Q23)</f>
        <v>0</v>
      </c>
      <c r="R24" s="19">
        <f t="shared" ref="R24" si="116">SUM(R22:R23)</f>
        <v>0</v>
      </c>
      <c r="S24" s="19">
        <f t="shared" ref="S24" si="117">SUM(S22:S23)</f>
        <v>0</v>
      </c>
      <c r="T24" s="19">
        <f t="shared" ref="T24" si="118">SUM(T22:T23)</f>
        <v>0</v>
      </c>
      <c r="U24" s="19">
        <f t="shared" ref="U24" si="119">SUM(U22:U23)</f>
        <v>0</v>
      </c>
      <c r="V24" s="19">
        <f t="shared" ref="V24" si="120">SUM(V22:V23)</f>
        <v>0</v>
      </c>
      <c r="W24" s="54">
        <f t="shared" ref="W24" si="121">SUM(W22:W23)</f>
        <v>0</v>
      </c>
    </row>
    <row r="25" spans="1:23" ht="15.75" x14ac:dyDescent="0.25">
      <c r="A25" s="244">
        <v>3</v>
      </c>
      <c r="B25" s="52" t="s">
        <v>10</v>
      </c>
      <c r="C25" s="5">
        <v>1</v>
      </c>
      <c r="D25" s="5">
        <v>1</v>
      </c>
      <c r="E25" s="5">
        <v>1</v>
      </c>
      <c r="F25" s="5">
        <v>1.8</v>
      </c>
      <c r="G25" s="5">
        <v>2</v>
      </c>
      <c r="H25" s="5">
        <v>1.8</v>
      </c>
      <c r="I25" s="5">
        <v>2.5</v>
      </c>
      <c r="J25" s="5">
        <v>2</v>
      </c>
      <c r="K25" s="5">
        <v>2.5</v>
      </c>
      <c r="L25" s="5">
        <v>2</v>
      </c>
      <c r="M25" s="5">
        <v>2</v>
      </c>
      <c r="N25" s="5">
        <v>2</v>
      </c>
      <c r="O25" s="5">
        <v>2</v>
      </c>
      <c r="P25" s="5">
        <v>2</v>
      </c>
      <c r="Q25" s="5">
        <v>2.5</v>
      </c>
      <c r="R25" s="5">
        <v>2.5</v>
      </c>
      <c r="S25" s="5">
        <v>2.5</v>
      </c>
      <c r="T25" s="5">
        <v>2</v>
      </c>
      <c r="U25" s="5">
        <v>2.5</v>
      </c>
      <c r="V25" s="5">
        <v>2</v>
      </c>
      <c r="W25" s="53">
        <f t="shared" si="1"/>
        <v>39.6</v>
      </c>
    </row>
    <row r="26" spans="1:23" ht="15.75" x14ac:dyDescent="0.25">
      <c r="A26" s="244"/>
      <c r="B26" s="52" t="s">
        <v>18</v>
      </c>
      <c r="C26" s="5">
        <v>1</v>
      </c>
      <c r="D26" s="5">
        <v>1</v>
      </c>
      <c r="E26" s="5">
        <v>0.5</v>
      </c>
      <c r="F26" s="5">
        <v>1.5</v>
      </c>
      <c r="G26" s="5">
        <v>2</v>
      </c>
      <c r="H26" s="5">
        <v>1.8</v>
      </c>
      <c r="I26" s="5">
        <v>1.5</v>
      </c>
      <c r="J26" s="5">
        <v>1</v>
      </c>
      <c r="K26" s="5">
        <v>2</v>
      </c>
      <c r="L26" s="5">
        <v>2</v>
      </c>
      <c r="M26" s="5">
        <v>2</v>
      </c>
      <c r="N26" s="5">
        <v>2</v>
      </c>
      <c r="O26" s="5">
        <v>1.5</v>
      </c>
      <c r="P26" s="5">
        <v>2</v>
      </c>
      <c r="Q26" s="5">
        <v>2</v>
      </c>
      <c r="R26" s="5">
        <v>2.5</v>
      </c>
      <c r="S26" s="5">
        <v>2.5</v>
      </c>
      <c r="T26" s="5">
        <v>2.5</v>
      </c>
      <c r="U26" s="5">
        <v>2</v>
      </c>
      <c r="V26" s="5">
        <v>2</v>
      </c>
      <c r="W26" s="53">
        <f t="shared" si="1"/>
        <v>35.299999999999997</v>
      </c>
    </row>
    <row r="27" spans="1:23" x14ac:dyDescent="0.25">
      <c r="A27" s="40"/>
      <c r="B27" s="52"/>
      <c r="C27" s="19">
        <f>SUM(C25:C26)</f>
        <v>2</v>
      </c>
      <c r="D27" s="19">
        <f t="shared" ref="D27" si="122">SUM(D25:D26)</f>
        <v>2</v>
      </c>
      <c r="E27" s="19">
        <f t="shared" ref="E27" si="123">SUM(E25:E26)</f>
        <v>1.5</v>
      </c>
      <c r="F27" s="19">
        <f t="shared" ref="F27" si="124">SUM(F25:F26)</f>
        <v>3.3</v>
      </c>
      <c r="G27" s="19">
        <f t="shared" ref="G27" si="125">SUM(G25:G26)</f>
        <v>4</v>
      </c>
      <c r="H27" s="19">
        <f t="shared" ref="H27" si="126">SUM(H25:H26)</f>
        <v>3.6</v>
      </c>
      <c r="I27" s="19">
        <f t="shared" ref="I27" si="127">SUM(I25:I26)</f>
        <v>4</v>
      </c>
      <c r="J27" s="19">
        <f t="shared" ref="J27" si="128">SUM(J25:J26)</f>
        <v>3</v>
      </c>
      <c r="K27" s="19">
        <f t="shared" ref="K27" si="129">SUM(K25:K26)</f>
        <v>4.5</v>
      </c>
      <c r="L27" s="19">
        <f t="shared" ref="L27" si="130">SUM(L25:L26)</f>
        <v>4</v>
      </c>
      <c r="M27" s="19">
        <f t="shared" ref="M27" si="131">SUM(M25:M26)</f>
        <v>4</v>
      </c>
      <c r="N27" s="19">
        <f t="shared" ref="N27" si="132">SUM(N25:N26)</f>
        <v>4</v>
      </c>
      <c r="O27" s="19">
        <f t="shared" ref="O27" si="133">SUM(O25:O26)</f>
        <v>3.5</v>
      </c>
      <c r="P27" s="19">
        <f t="shared" ref="P27" si="134">SUM(P25:P26)</f>
        <v>4</v>
      </c>
      <c r="Q27" s="19">
        <f t="shared" ref="Q27" si="135">SUM(Q25:Q26)</f>
        <v>4.5</v>
      </c>
      <c r="R27" s="19">
        <f t="shared" ref="R27" si="136">SUM(R25:R26)</f>
        <v>5</v>
      </c>
      <c r="S27" s="19">
        <f t="shared" ref="S27" si="137">SUM(S25:S26)</f>
        <v>5</v>
      </c>
      <c r="T27" s="19">
        <f t="shared" ref="T27" si="138">SUM(T25:T26)</f>
        <v>4.5</v>
      </c>
      <c r="U27" s="19">
        <f t="shared" ref="U27" si="139">SUM(U25:U26)</f>
        <v>4.5</v>
      </c>
      <c r="V27" s="19">
        <f t="shared" ref="V27" si="140">SUM(V25:V26)</f>
        <v>4</v>
      </c>
      <c r="W27" s="54">
        <f t="shared" ref="W27" si="141">SUM(W25:W26)</f>
        <v>74.900000000000006</v>
      </c>
    </row>
    <row r="28" spans="1:23" ht="15.75" x14ac:dyDescent="0.25">
      <c r="A28" s="244">
        <v>4</v>
      </c>
      <c r="B28" s="52" t="s">
        <v>11</v>
      </c>
      <c r="C28" s="5">
        <v>4.5</v>
      </c>
      <c r="D28" s="5">
        <v>6</v>
      </c>
      <c r="E28" s="5">
        <v>4.8</v>
      </c>
      <c r="F28" s="5">
        <v>6</v>
      </c>
      <c r="G28" s="5">
        <v>6</v>
      </c>
      <c r="H28" s="5">
        <v>6.2</v>
      </c>
      <c r="I28" s="5">
        <v>5.8</v>
      </c>
      <c r="J28" s="5">
        <v>4.8</v>
      </c>
      <c r="K28" s="5">
        <v>6.2</v>
      </c>
      <c r="L28" s="5">
        <v>6.1</v>
      </c>
      <c r="M28" s="5">
        <v>6.1</v>
      </c>
      <c r="N28" s="5">
        <v>5.8</v>
      </c>
      <c r="O28" s="5">
        <v>4.5</v>
      </c>
      <c r="P28" s="5">
        <v>5.5</v>
      </c>
      <c r="Q28" s="5">
        <v>4.2</v>
      </c>
      <c r="R28" s="5">
        <v>5</v>
      </c>
      <c r="S28" s="5">
        <v>4.5</v>
      </c>
      <c r="T28" s="5">
        <v>5</v>
      </c>
      <c r="U28" s="5">
        <v>5</v>
      </c>
      <c r="V28" s="5">
        <v>5.5</v>
      </c>
      <c r="W28" s="53">
        <f t="shared" si="1"/>
        <v>107.5</v>
      </c>
    </row>
    <row r="29" spans="1:23" ht="16.5" thickBot="1" x14ac:dyDescent="0.3">
      <c r="A29" s="245"/>
      <c r="B29" s="52" t="s">
        <v>19</v>
      </c>
      <c r="C29" s="5">
        <v>4.5</v>
      </c>
      <c r="D29" s="5">
        <v>5.4</v>
      </c>
      <c r="E29" s="5">
        <v>6</v>
      </c>
      <c r="F29" s="5">
        <v>5</v>
      </c>
      <c r="G29" s="5">
        <v>5.5</v>
      </c>
      <c r="H29" s="5">
        <v>4</v>
      </c>
      <c r="I29" s="5">
        <v>5.5</v>
      </c>
      <c r="J29" s="5">
        <v>5.5</v>
      </c>
      <c r="K29" s="5">
        <v>6</v>
      </c>
      <c r="L29" s="5">
        <v>6</v>
      </c>
      <c r="M29" s="5">
        <v>5.2</v>
      </c>
      <c r="N29" s="5">
        <v>5.2</v>
      </c>
      <c r="O29" s="5">
        <v>6</v>
      </c>
      <c r="P29" s="5">
        <v>5</v>
      </c>
      <c r="Q29" s="5">
        <v>5.0999999999999996</v>
      </c>
      <c r="R29" s="5">
        <v>5</v>
      </c>
      <c r="S29" s="5">
        <v>5</v>
      </c>
      <c r="T29" s="5">
        <v>5</v>
      </c>
      <c r="U29" s="5">
        <v>5</v>
      </c>
      <c r="V29" s="5">
        <v>4.8</v>
      </c>
      <c r="W29" s="53">
        <f t="shared" si="1"/>
        <v>104.7</v>
      </c>
    </row>
    <row r="30" spans="1:23" ht="15.75" thickBot="1" x14ac:dyDescent="0.3">
      <c r="B30" s="55"/>
      <c r="C30" s="26">
        <f>SUM(C28:C29)</f>
        <v>9</v>
      </c>
      <c r="D30" s="26">
        <f t="shared" ref="D30" si="142">SUM(D28:D29)</f>
        <v>11.4</v>
      </c>
      <c r="E30" s="26">
        <f t="shared" ref="E30" si="143">SUM(E28:E29)</f>
        <v>10.8</v>
      </c>
      <c r="F30" s="26">
        <f t="shared" ref="F30" si="144">SUM(F28:F29)</f>
        <v>11</v>
      </c>
      <c r="G30" s="26">
        <f t="shared" ref="G30" si="145">SUM(G28:G29)</f>
        <v>11.5</v>
      </c>
      <c r="H30" s="26">
        <f t="shared" ref="H30" si="146">SUM(H28:H29)</f>
        <v>10.199999999999999</v>
      </c>
      <c r="I30" s="26">
        <f t="shared" ref="I30" si="147">SUM(I28:I29)</f>
        <v>11.3</v>
      </c>
      <c r="J30" s="26">
        <f t="shared" ref="J30" si="148">SUM(J28:J29)</f>
        <v>10.3</v>
      </c>
      <c r="K30" s="26">
        <f t="shared" ref="K30" si="149">SUM(K28:K29)</f>
        <v>12.2</v>
      </c>
      <c r="L30" s="26">
        <f t="shared" ref="L30" si="150">SUM(L28:L29)</f>
        <v>12.1</v>
      </c>
      <c r="M30" s="26">
        <f t="shared" ref="M30" si="151">SUM(M28:M29)</f>
        <v>11.3</v>
      </c>
      <c r="N30" s="26">
        <f t="shared" ref="N30" si="152">SUM(N28:N29)</f>
        <v>11</v>
      </c>
      <c r="O30" s="26">
        <f t="shared" ref="O30" si="153">SUM(O28:O29)</f>
        <v>10.5</v>
      </c>
      <c r="P30" s="26">
        <f t="shared" ref="P30" si="154">SUM(P28:P29)</f>
        <v>10.5</v>
      </c>
      <c r="Q30" s="26">
        <f t="shared" ref="Q30" si="155">SUM(Q28:Q29)</f>
        <v>9.3000000000000007</v>
      </c>
      <c r="R30" s="26">
        <f t="shared" ref="R30" si="156">SUM(R28:R29)</f>
        <v>10</v>
      </c>
      <c r="S30" s="26">
        <f t="shared" ref="S30" si="157">SUM(S28:S29)</f>
        <v>9.5</v>
      </c>
      <c r="T30" s="26">
        <f t="shared" ref="T30" si="158">SUM(T28:T29)</f>
        <v>10</v>
      </c>
      <c r="U30" s="26">
        <f t="shared" ref="U30" si="159">SUM(U28:U29)</f>
        <v>10</v>
      </c>
      <c r="V30" s="26">
        <f t="shared" ref="V30" si="160">SUM(V28:V29)</f>
        <v>10.3</v>
      </c>
      <c r="W30" s="56">
        <f t="shared" ref="W30" si="161">SUM(W28:W29)</f>
        <v>212.2</v>
      </c>
    </row>
    <row r="31" spans="1:23" ht="15.75" x14ac:dyDescent="0.25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2"/>
    </row>
  </sheetData>
  <mergeCells count="10">
    <mergeCell ref="C1:D1"/>
    <mergeCell ref="A4:A5"/>
    <mergeCell ref="A7:A8"/>
    <mergeCell ref="A10:A11"/>
    <mergeCell ref="A13:A14"/>
    <mergeCell ref="A16:A17"/>
    <mergeCell ref="A19:A20"/>
    <mergeCell ref="A22:A23"/>
    <mergeCell ref="A25:A26"/>
    <mergeCell ref="A28:A29"/>
  </mergeCells>
  <pageMargins left="0.7" right="0.7" top="0.75" bottom="0.75" header="0.3" footer="0.3"/>
  <pageSetup paperSize="8" orientation="landscape" r:id="rId1"/>
  <ignoredErrors>
    <ignoredError sqref="C6 D6:V6" formulaRange="1"/>
    <ignoredError sqref="W6" formula="1" formulaRange="1"/>
    <ignoredError sqref="W9:W3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31"/>
  <sheetViews>
    <sheetView view="pageBreakPreview" zoomScale="60" zoomScaleNormal="70" workbookViewId="0">
      <selection activeCell="AH30" sqref="A1:AH30"/>
    </sheetView>
  </sheetViews>
  <sheetFormatPr defaultRowHeight="15" x14ac:dyDescent="0.25"/>
  <cols>
    <col min="1" max="1" width="10.140625" bestFit="1" customWidth="1"/>
    <col min="2" max="2" width="10.7109375" style="1" customWidth="1"/>
    <col min="3" max="33" width="5.7109375" customWidth="1"/>
    <col min="34" max="34" width="9.140625" style="4"/>
  </cols>
  <sheetData>
    <row r="1" spans="1:34" x14ac:dyDescent="0.25">
      <c r="B1" s="1" t="s">
        <v>0</v>
      </c>
      <c r="C1" s="248">
        <v>42552</v>
      </c>
      <c r="D1" s="248"/>
    </row>
    <row r="3" spans="1:34" ht="19.5" thickBot="1" x14ac:dyDescent="0.3">
      <c r="B3" s="60" t="s">
        <v>1</v>
      </c>
      <c r="C3" s="61">
        <v>1</v>
      </c>
      <c r="D3" s="61">
        <v>2</v>
      </c>
      <c r="E3" s="61">
        <v>3</v>
      </c>
      <c r="F3" s="61">
        <v>4</v>
      </c>
      <c r="G3" s="61">
        <v>5</v>
      </c>
      <c r="H3" s="61">
        <v>6</v>
      </c>
      <c r="I3" s="61">
        <v>7</v>
      </c>
      <c r="J3" s="61">
        <v>8</v>
      </c>
      <c r="K3" s="61">
        <v>9</v>
      </c>
      <c r="L3" s="61">
        <v>10</v>
      </c>
      <c r="M3" s="61">
        <v>11</v>
      </c>
      <c r="N3" s="61">
        <v>12</v>
      </c>
      <c r="O3" s="61">
        <v>13</v>
      </c>
      <c r="P3" s="61">
        <v>14</v>
      </c>
      <c r="Q3" s="61">
        <v>15</v>
      </c>
      <c r="R3" s="61">
        <v>16</v>
      </c>
      <c r="S3" s="61">
        <v>17</v>
      </c>
      <c r="T3" s="61">
        <v>18</v>
      </c>
      <c r="U3" s="61">
        <v>19</v>
      </c>
      <c r="V3" s="61">
        <v>20</v>
      </c>
      <c r="W3" s="62">
        <v>21</v>
      </c>
      <c r="X3" s="61">
        <v>22</v>
      </c>
      <c r="Y3" s="61">
        <v>23</v>
      </c>
      <c r="Z3" s="61">
        <v>24</v>
      </c>
      <c r="AA3" s="61">
        <v>25</v>
      </c>
      <c r="AB3" s="61">
        <v>26</v>
      </c>
      <c r="AC3" s="61">
        <v>27</v>
      </c>
      <c r="AD3" s="61">
        <v>28</v>
      </c>
      <c r="AE3" s="61">
        <v>29</v>
      </c>
      <c r="AF3" s="61">
        <v>30</v>
      </c>
      <c r="AG3" s="61">
        <v>31</v>
      </c>
      <c r="AH3" s="60" t="s">
        <v>20</v>
      </c>
    </row>
    <row r="4" spans="1:34" ht="15.75" x14ac:dyDescent="0.25">
      <c r="A4" s="247">
        <v>4</v>
      </c>
      <c r="B4" s="19" t="s">
        <v>2</v>
      </c>
      <c r="C4" s="5">
        <v>3.5</v>
      </c>
      <c r="D4" s="5">
        <v>3</v>
      </c>
      <c r="E4" s="5">
        <v>3.5</v>
      </c>
      <c r="F4" s="5">
        <v>4</v>
      </c>
      <c r="G4" s="5">
        <v>3.5</v>
      </c>
      <c r="H4" s="5">
        <v>4</v>
      </c>
      <c r="I4" s="5">
        <v>4</v>
      </c>
      <c r="J4" s="5">
        <v>4</v>
      </c>
      <c r="K4" s="5">
        <v>2</v>
      </c>
      <c r="L4" s="5">
        <v>2</v>
      </c>
      <c r="M4" s="5">
        <v>2.2000000000000002</v>
      </c>
      <c r="N4" s="5">
        <v>2.8</v>
      </c>
      <c r="O4" s="5">
        <v>2</v>
      </c>
      <c r="P4" s="5">
        <v>2</v>
      </c>
      <c r="Q4" s="5">
        <v>4</v>
      </c>
      <c r="R4" s="21">
        <v>2</v>
      </c>
      <c r="S4" s="5">
        <v>4.9000000000000004</v>
      </c>
      <c r="T4" s="5">
        <v>5.5</v>
      </c>
      <c r="U4" s="5">
        <v>3.5</v>
      </c>
      <c r="V4" s="5">
        <v>2.8</v>
      </c>
      <c r="W4" s="5">
        <v>3</v>
      </c>
      <c r="X4" s="5">
        <v>2.5</v>
      </c>
      <c r="Y4" s="5">
        <v>3.5</v>
      </c>
      <c r="Z4" s="5">
        <v>3</v>
      </c>
      <c r="AA4" s="20"/>
      <c r="AB4" s="5">
        <v>1.5</v>
      </c>
      <c r="AC4" s="5">
        <v>1</v>
      </c>
      <c r="AD4" s="5">
        <v>3</v>
      </c>
      <c r="AE4" s="5">
        <v>3</v>
      </c>
      <c r="AF4" s="5">
        <v>2.8</v>
      </c>
      <c r="AG4" s="5">
        <v>3</v>
      </c>
      <c r="AH4" s="63">
        <f>SUM(C4:AG4)</f>
        <v>91.5</v>
      </c>
    </row>
    <row r="5" spans="1:34" ht="15.75" x14ac:dyDescent="0.25">
      <c r="A5" s="244"/>
      <c r="B5" s="19" t="s">
        <v>3</v>
      </c>
      <c r="C5" s="5">
        <v>3</v>
      </c>
      <c r="D5" s="5">
        <v>3</v>
      </c>
      <c r="E5" s="5">
        <v>3.5</v>
      </c>
      <c r="F5" s="5">
        <v>3</v>
      </c>
      <c r="G5" s="5">
        <v>3</v>
      </c>
      <c r="H5" s="5">
        <v>3</v>
      </c>
      <c r="I5" s="5">
        <v>4</v>
      </c>
      <c r="J5" s="5">
        <v>3</v>
      </c>
      <c r="K5" s="5">
        <v>5.5</v>
      </c>
      <c r="L5" s="5">
        <v>5</v>
      </c>
      <c r="M5" s="5">
        <v>2</v>
      </c>
      <c r="N5" s="5">
        <v>3</v>
      </c>
      <c r="O5" s="5">
        <v>3.5</v>
      </c>
      <c r="P5" s="5">
        <v>1.5</v>
      </c>
      <c r="Q5" s="21">
        <v>2</v>
      </c>
      <c r="R5" s="5">
        <v>6.5</v>
      </c>
      <c r="S5" s="21">
        <v>2</v>
      </c>
      <c r="T5" s="5">
        <v>1.8</v>
      </c>
      <c r="U5" s="5">
        <v>2</v>
      </c>
      <c r="V5" s="5">
        <v>3</v>
      </c>
      <c r="W5" s="5">
        <v>3.5</v>
      </c>
      <c r="X5" s="5">
        <v>2.5</v>
      </c>
      <c r="Y5" s="5">
        <v>2.5</v>
      </c>
      <c r="Z5" s="5">
        <v>3</v>
      </c>
      <c r="AA5" s="20"/>
      <c r="AB5" s="5">
        <v>3</v>
      </c>
      <c r="AC5" s="5">
        <v>5.6</v>
      </c>
      <c r="AD5" s="5">
        <v>3</v>
      </c>
      <c r="AE5" s="5">
        <v>3</v>
      </c>
      <c r="AF5" s="5">
        <v>3</v>
      </c>
      <c r="AG5" s="5">
        <v>3</v>
      </c>
      <c r="AH5" s="63">
        <f t="shared" ref="AH5:AH29" si="0">SUM(C5:AG5)</f>
        <v>95.399999999999991</v>
      </c>
    </row>
    <row r="6" spans="1:34" x14ac:dyDescent="0.25">
      <c r="A6" s="57"/>
      <c r="B6" s="19"/>
      <c r="C6" s="41">
        <f>SUM(C4:C5)</f>
        <v>6.5</v>
      </c>
      <c r="D6" s="41">
        <f t="shared" ref="D6:AH6" si="1">SUM(D4:D5)</f>
        <v>6</v>
      </c>
      <c r="E6" s="41">
        <f t="shared" si="1"/>
        <v>7</v>
      </c>
      <c r="F6" s="41">
        <f t="shared" si="1"/>
        <v>7</v>
      </c>
      <c r="G6" s="41">
        <f t="shared" si="1"/>
        <v>6.5</v>
      </c>
      <c r="H6" s="41">
        <f t="shared" si="1"/>
        <v>7</v>
      </c>
      <c r="I6" s="41">
        <f t="shared" si="1"/>
        <v>8</v>
      </c>
      <c r="J6" s="41">
        <f t="shared" si="1"/>
        <v>7</v>
      </c>
      <c r="K6" s="41">
        <f t="shared" si="1"/>
        <v>7.5</v>
      </c>
      <c r="L6" s="41">
        <f t="shared" si="1"/>
        <v>7</v>
      </c>
      <c r="M6" s="41">
        <f t="shared" si="1"/>
        <v>4.2</v>
      </c>
      <c r="N6" s="41">
        <f t="shared" si="1"/>
        <v>5.8</v>
      </c>
      <c r="O6" s="41">
        <f t="shared" si="1"/>
        <v>5.5</v>
      </c>
      <c r="P6" s="41">
        <f t="shared" si="1"/>
        <v>3.5</v>
      </c>
      <c r="Q6" s="41">
        <f t="shared" si="1"/>
        <v>6</v>
      </c>
      <c r="R6" s="41">
        <f t="shared" si="1"/>
        <v>8.5</v>
      </c>
      <c r="S6" s="41">
        <f t="shared" si="1"/>
        <v>6.9</v>
      </c>
      <c r="T6" s="41">
        <f t="shared" si="1"/>
        <v>7.3</v>
      </c>
      <c r="U6" s="41">
        <f t="shared" si="1"/>
        <v>5.5</v>
      </c>
      <c r="V6" s="41">
        <f t="shared" si="1"/>
        <v>5.8</v>
      </c>
      <c r="W6" s="41">
        <f t="shared" si="1"/>
        <v>6.5</v>
      </c>
      <c r="X6" s="41">
        <f t="shared" si="1"/>
        <v>5</v>
      </c>
      <c r="Y6" s="41">
        <f t="shared" si="1"/>
        <v>6</v>
      </c>
      <c r="Z6" s="41">
        <f t="shared" si="1"/>
        <v>6</v>
      </c>
      <c r="AA6" s="41">
        <f t="shared" si="1"/>
        <v>0</v>
      </c>
      <c r="AB6" s="41">
        <f t="shared" si="1"/>
        <v>4.5</v>
      </c>
      <c r="AC6" s="41">
        <f t="shared" si="1"/>
        <v>6.6</v>
      </c>
      <c r="AD6" s="41">
        <f t="shared" si="1"/>
        <v>6</v>
      </c>
      <c r="AE6" s="41">
        <f t="shared" si="1"/>
        <v>6</v>
      </c>
      <c r="AF6" s="41">
        <f t="shared" si="1"/>
        <v>5.8</v>
      </c>
      <c r="AG6" s="41">
        <f t="shared" si="1"/>
        <v>6</v>
      </c>
      <c r="AH6" s="41">
        <f t="shared" si="1"/>
        <v>186.89999999999998</v>
      </c>
    </row>
    <row r="7" spans="1:34" ht="15.75" x14ac:dyDescent="0.25">
      <c r="A7" s="244">
        <v>5</v>
      </c>
      <c r="B7" s="19" t="s">
        <v>4</v>
      </c>
      <c r="C7" s="5">
        <v>3</v>
      </c>
      <c r="D7" s="5">
        <v>3</v>
      </c>
      <c r="E7" s="5">
        <v>3</v>
      </c>
      <c r="F7" s="5">
        <v>3</v>
      </c>
      <c r="G7" s="5">
        <v>3</v>
      </c>
      <c r="H7" s="5">
        <v>3</v>
      </c>
      <c r="I7" s="5">
        <v>3</v>
      </c>
      <c r="J7" s="5">
        <v>3</v>
      </c>
      <c r="K7" s="5">
        <v>3</v>
      </c>
      <c r="L7" s="5">
        <v>3</v>
      </c>
      <c r="M7" s="5">
        <v>2.5</v>
      </c>
      <c r="N7" s="5">
        <v>3</v>
      </c>
      <c r="O7" s="5">
        <v>3</v>
      </c>
      <c r="P7" s="5">
        <v>3</v>
      </c>
      <c r="Q7" s="5">
        <v>3</v>
      </c>
      <c r="R7" s="5">
        <v>2.5</v>
      </c>
      <c r="S7" s="5">
        <v>2.5</v>
      </c>
      <c r="T7" s="5">
        <v>2.5</v>
      </c>
      <c r="U7" s="5">
        <v>3</v>
      </c>
      <c r="V7" s="5">
        <v>3</v>
      </c>
      <c r="W7" s="5">
        <v>3</v>
      </c>
      <c r="X7" s="5">
        <v>3</v>
      </c>
      <c r="Y7" s="5">
        <v>3</v>
      </c>
      <c r="Z7" s="5">
        <v>3</v>
      </c>
      <c r="AA7" s="20"/>
      <c r="AB7" s="5">
        <v>3</v>
      </c>
      <c r="AC7" s="5">
        <v>3</v>
      </c>
      <c r="AD7" s="5">
        <v>3</v>
      </c>
      <c r="AE7" s="5">
        <v>2.5</v>
      </c>
      <c r="AF7" s="5">
        <v>2.5</v>
      </c>
      <c r="AG7" s="5">
        <v>3</v>
      </c>
      <c r="AH7" s="63">
        <f t="shared" si="0"/>
        <v>87</v>
      </c>
    </row>
    <row r="8" spans="1:34" ht="15.75" x14ac:dyDescent="0.25">
      <c r="A8" s="244"/>
      <c r="B8" s="19" t="s">
        <v>12</v>
      </c>
      <c r="C8" s="5">
        <v>3</v>
      </c>
      <c r="D8" s="5">
        <v>2.8</v>
      </c>
      <c r="E8" s="5">
        <v>3</v>
      </c>
      <c r="F8" s="5">
        <v>2.8</v>
      </c>
      <c r="G8" s="5">
        <v>2.8</v>
      </c>
      <c r="H8" s="5">
        <v>2.8</v>
      </c>
      <c r="I8" s="5">
        <v>3</v>
      </c>
      <c r="J8" s="5">
        <v>3</v>
      </c>
      <c r="K8" s="5">
        <v>2.4</v>
      </c>
      <c r="L8" s="5">
        <v>3</v>
      </c>
      <c r="M8" s="5">
        <v>2.5</v>
      </c>
      <c r="N8" s="5">
        <v>3</v>
      </c>
      <c r="O8" s="5">
        <v>2.8</v>
      </c>
      <c r="P8" s="5">
        <v>2.8</v>
      </c>
      <c r="Q8" s="5">
        <v>2.5</v>
      </c>
      <c r="R8" s="5">
        <v>3</v>
      </c>
      <c r="S8" s="5">
        <v>2</v>
      </c>
      <c r="T8" s="5">
        <v>2.5</v>
      </c>
      <c r="U8" s="5">
        <v>2.5</v>
      </c>
      <c r="V8" s="5">
        <v>2.5</v>
      </c>
      <c r="W8" s="5">
        <v>2</v>
      </c>
      <c r="X8" s="5">
        <v>2.5</v>
      </c>
      <c r="Y8" s="5">
        <v>2.5</v>
      </c>
      <c r="Z8" s="5">
        <v>2.5</v>
      </c>
      <c r="AA8" s="20"/>
      <c r="AB8" s="5">
        <v>3</v>
      </c>
      <c r="AC8" s="5">
        <v>3</v>
      </c>
      <c r="AD8" s="5">
        <v>2.8</v>
      </c>
      <c r="AE8" s="5">
        <v>3.5</v>
      </c>
      <c r="AF8" s="5">
        <v>2.5</v>
      </c>
      <c r="AG8" s="5">
        <v>2.5</v>
      </c>
      <c r="AH8" s="63">
        <f t="shared" si="0"/>
        <v>81.499999999999986</v>
      </c>
    </row>
    <row r="9" spans="1:34" x14ac:dyDescent="0.25">
      <c r="A9" s="57"/>
      <c r="B9" s="19"/>
      <c r="C9" s="41">
        <f>SUM(C7:C8)</f>
        <v>6</v>
      </c>
      <c r="D9" s="41">
        <f t="shared" ref="D9" si="2">SUM(D7:D8)</f>
        <v>5.8</v>
      </c>
      <c r="E9" s="41">
        <f t="shared" ref="E9" si="3">SUM(E7:E8)</f>
        <v>6</v>
      </c>
      <c r="F9" s="41">
        <f t="shared" ref="F9" si="4">SUM(F7:F8)</f>
        <v>5.8</v>
      </c>
      <c r="G9" s="41">
        <f t="shared" ref="G9" si="5">SUM(G7:G8)</f>
        <v>5.8</v>
      </c>
      <c r="H9" s="41">
        <f t="shared" ref="H9" si="6">SUM(H7:H8)</f>
        <v>5.8</v>
      </c>
      <c r="I9" s="41">
        <f t="shared" ref="I9" si="7">SUM(I7:I8)</f>
        <v>6</v>
      </c>
      <c r="J9" s="41">
        <f t="shared" ref="J9" si="8">SUM(J7:J8)</f>
        <v>6</v>
      </c>
      <c r="K9" s="41">
        <f t="shared" ref="K9" si="9">SUM(K7:K8)</f>
        <v>5.4</v>
      </c>
      <c r="L9" s="41">
        <f t="shared" ref="L9" si="10">SUM(L7:L8)</f>
        <v>6</v>
      </c>
      <c r="M9" s="41">
        <f t="shared" ref="M9" si="11">SUM(M7:M8)</f>
        <v>5</v>
      </c>
      <c r="N9" s="41">
        <f t="shared" ref="N9" si="12">SUM(N7:N8)</f>
        <v>6</v>
      </c>
      <c r="O9" s="41">
        <f t="shared" ref="O9" si="13">SUM(O7:O8)</f>
        <v>5.8</v>
      </c>
      <c r="P9" s="41">
        <f t="shared" ref="P9" si="14">SUM(P7:P8)</f>
        <v>5.8</v>
      </c>
      <c r="Q9" s="41">
        <f t="shared" ref="Q9" si="15">SUM(Q7:Q8)</f>
        <v>5.5</v>
      </c>
      <c r="R9" s="41">
        <f t="shared" ref="R9" si="16">SUM(R7:R8)</f>
        <v>5.5</v>
      </c>
      <c r="S9" s="41">
        <f t="shared" ref="S9" si="17">SUM(S7:S8)</f>
        <v>4.5</v>
      </c>
      <c r="T9" s="41">
        <f t="shared" ref="T9" si="18">SUM(T7:T8)</f>
        <v>5</v>
      </c>
      <c r="U9" s="41">
        <f t="shared" ref="U9" si="19">SUM(U7:U8)</f>
        <v>5.5</v>
      </c>
      <c r="V9" s="41">
        <f t="shared" ref="V9" si="20">SUM(V7:V8)</f>
        <v>5.5</v>
      </c>
      <c r="W9" s="41">
        <f t="shared" ref="W9" si="21">SUM(W7:W8)</f>
        <v>5</v>
      </c>
      <c r="X9" s="41">
        <f t="shared" ref="X9" si="22">SUM(X7:X8)</f>
        <v>5.5</v>
      </c>
      <c r="Y9" s="41">
        <f t="shared" ref="Y9" si="23">SUM(Y7:Y8)</f>
        <v>5.5</v>
      </c>
      <c r="Z9" s="41">
        <f t="shared" ref="Z9" si="24">SUM(Z7:Z8)</f>
        <v>5.5</v>
      </c>
      <c r="AA9" s="41">
        <f t="shared" ref="AA9" si="25">SUM(AA7:AA8)</f>
        <v>0</v>
      </c>
      <c r="AB9" s="41">
        <f t="shared" ref="AB9" si="26">SUM(AB7:AB8)</f>
        <v>6</v>
      </c>
      <c r="AC9" s="41">
        <f t="shared" ref="AC9" si="27">SUM(AC7:AC8)</f>
        <v>6</v>
      </c>
      <c r="AD9" s="41">
        <f t="shared" ref="AD9" si="28">SUM(AD7:AD8)</f>
        <v>5.8</v>
      </c>
      <c r="AE9" s="41">
        <f t="shared" ref="AE9" si="29">SUM(AE7:AE8)</f>
        <v>6</v>
      </c>
      <c r="AF9" s="41">
        <f t="shared" ref="AF9" si="30">SUM(AF7:AF8)</f>
        <v>5</v>
      </c>
      <c r="AG9" s="41">
        <f t="shared" ref="AG9" si="31">SUM(AG7:AG8)</f>
        <v>5.5</v>
      </c>
      <c r="AH9" s="41">
        <f t="shared" ref="AH9" si="32">SUM(AH7:AH8)</f>
        <v>168.5</v>
      </c>
    </row>
    <row r="10" spans="1:34" ht="15.75" x14ac:dyDescent="0.25">
      <c r="A10" s="244">
        <v>5</v>
      </c>
      <c r="B10" s="19" t="s">
        <v>5</v>
      </c>
      <c r="C10" s="5">
        <v>1.5</v>
      </c>
      <c r="D10" s="5">
        <v>1.5</v>
      </c>
      <c r="E10" s="5">
        <v>1.5</v>
      </c>
      <c r="F10" s="5">
        <v>1.8</v>
      </c>
      <c r="G10" s="5">
        <v>1.8</v>
      </c>
      <c r="H10" s="5">
        <v>1.8</v>
      </c>
      <c r="I10" s="5">
        <v>1</v>
      </c>
      <c r="J10" s="5">
        <v>1</v>
      </c>
      <c r="K10" s="5">
        <v>1.2</v>
      </c>
      <c r="L10" s="5">
        <v>1.3</v>
      </c>
      <c r="M10" s="5">
        <v>1</v>
      </c>
      <c r="N10" s="5">
        <v>1</v>
      </c>
      <c r="O10" s="5">
        <v>1.2</v>
      </c>
      <c r="P10" s="5">
        <v>1.3</v>
      </c>
      <c r="Q10" s="5">
        <v>1.5</v>
      </c>
      <c r="R10" s="5">
        <v>1.5</v>
      </c>
      <c r="S10" s="5">
        <v>1.1000000000000001</v>
      </c>
      <c r="T10" s="5">
        <v>1</v>
      </c>
      <c r="U10" s="5">
        <v>1</v>
      </c>
      <c r="V10" s="5">
        <v>1</v>
      </c>
      <c r="W10" s="5">
        <v>1.5</v>
      </c>
      <c r="X10" s="5">
        <v>1.5</v>
      </c>
      <c r="Y10" s="5">
        <v>1.8</v>
      </c>
      <c r="Z10" s="5">
        <v>1.5</v>
      </c>
      <c r="AA10" s="20"/>
      <c r="AB10" s="5">
        <v>1.5</v>
      </c>
      <c r="AC10" s="5">
        <v>1.5</v>
      </c>
      <c r="AD10" s="5">
        <v>1.5</v>
      </c>
      <c r="AE10" s="5">
        <v>1.2</v>
      </c>
      <c r="AF10" s="5">
        <v>1.5</v>
      </c>
      <c r="AG10" s="5">
        <v>1.5</v>
      </c>
      <c r="AH10" s="63">
        <f t="shared" si="0"/>
        <v>41</v>
      </c>
    </row>
    <row r="11" spans="1:34" ht="15.75" x14ac:dyDescent="0.25">
      <c r="A11" s="244"/>
      <c r="B11" s="19" t="s">
        <v>13</v>
      </c>
      <c r="C11" s="5">
        <v>1.8</v>
      </c>
      <c r="D11" s="5">
        <v>1.5</v>
      </c>
      <c r="E11" s="5">
        <v>1.5</v>
      </c>
      <c r="F11" s="5">
        <v>1.8</v>
      </c>
      <c r="G11" s="5">
        <v>1.5</v>
      </c>
      <c r="H11" s="5">
        <v>1.5</v>
      </c>
      <c r="I11" s="5">
        <v>1</v>
      </c>
      <c r="J11" s="5">
        <v>1</v>
      </c>
      <c r="K11" s="5">
        <v>1.5</v>
      </c>
      <c r="L11" s="5">
        <v>1.5</v>
      </c>
      <c r="M11" s="5">
        <v>1.2</v>
      </c>
      <c r="N11" s="5">
        <v>1</v>
      </c>
      <c r="O11" s="5">
        <v>1.5</v>
      </c>
      <c r="P11" s="5">
        <v>1.5</v>
      </c>
      <c r="Q11" s="5">
        <v>1.5</v>
      </c>
      <c r="R11" s="5">
        <v>1.8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1.5</v>
      </c>
      <c r="Z11" s="5">
        <v>1.5</v>
      </c>
      <c r="AA11" s="20"/>
      <c r="AB11" s="5">
        <v>1.5</v>
      </c>
      <c r="AC11" s="5">
        <v>1.5</v>
      </c>
      <c r="AD11" s="5">
        <v>1.8</v>
      </c>
      <c r="AE11" s="5">
        <v>1.8</v>
      </c>
      <c r="AF11" s="5">
        <v>1.5</v>
      </c>
      <c r="AG11" s="5">
        <v>1.5</v>
      </c>
      <c r="AH11" s="63">
        <f t="shared" si="0"/>
        <v>41.699999999999989</v>
      </c>
    </row>
    <row r="12" spans="1:34" x14ac:dyDescent="0.25">
      <c r="A12" s="57"/>
      <c r="B12" s="19"/>
      <c r="C12" s="41">
        <f>SUM(C10:C11)</f>
        <v>3.3</v>
      </c>
      <c r="D12" s="41">
        <f t="shared" ref="D12" si="33">SUM(D10:D11)</f>
        <v>3</v>
      </c>
      <c r="E12" s="41">
        <f t="shared" ref="E12" si="34">SUM(E10:E11)</f>
        <v>3</v>
      </c>
      <c r="F12" s="41">
        <f t="shared" ref="F12" si="35">SUM(F10:F11)</f>
        <v>3.6</v>
      </c>
      <c r="G12" s="41">
        <f t="shared" ref="G12" si="36">SUM(G10:G11)</f>
        <v>3.3</v>
      </c>
      <c r="H12" s="41">
        <f t="shared" ref="H12" si="37">SUM(H10:H11)</f>
        <v>3.3</v>
      </c>
      <c r="I12" s="41">
        <f t="shared" ref="I12" si="38">SUM(I10:I11)</f>
        <v>2</v>
      </c>
      <c r="J12" s="41">
        <f t="shared" ref="J12" si="39">SUM(J10:J11)</f>
        <v>2</v>
      </c>
      <c r="K12" s="41">
        <f t="shared" ref="K12" si="40">SUM(K10:K11)</f>
        <v>2.7</v>
      </c>
      <c r="L12" s="41">
        <f t="shared" ref="L12" si="41">SUM(L10:L11)</f>
        <v>2.8</v>
      </c>
      <c r="M12" s="41">
        <f t="shared" ref="M12" si="42">SUM(M10:M11)</f>
        <v>2.2000000000000002</v>
      </c>
      <c r="N12" s="41">
        <f t="shared" ref="N12" si="43">SUM(N10:N11)</f>
        <v>2</v>
      </c>
      <c r="O12" s="41">
        <f t="shared" ref="O12" si="44">SUM(O10:O11)</f>
        <v>2.7</v>
      </c>
      <c r="P12" s="41">
        <f t="shared" ref="P12" si="45">SUM(P10:P11)</f>
        <v>2.8</v>
      </c>
      <c r="Q12" s="41">
        <f t="shared" ref="Q12" si="46">SUM(Q10:Q11)</f>
        <v>3</v>
      </c>
      <c r="R12" s="41">
        <f t="shared" ref="R12" si="47">SUM(R10:R11)</f>
        <v>3.3</v>
      </c>
      <c r="S12" s="41">
        <f t="shared" ref="S12" si="48">SUM(S10:S11)</f>
        <v>2.1</v>
      </c>
      <c r="T12" s="41">
        <f t="shared" ref="T12" si="49">SUM(T10:T11)</f>
        <v>2</v>
      </c>
      <c r="U12" s="41">
        <f t="shared" ref="U12" si="50">SUM(U10:U11)</f>
        <v>2</v>
      </c>
      <c r="V12" s="41">
        <f t="shared" ref="V12" si="51">SUM(V10:V11)</f>
        <v>2</v>
      </c>
      <c r="W12" s="41">
        <f t="shared" ref="W12" si="52">SUM(W10:W11)</f>
        <v>2.5</v>
      </c>
      <c r="X12" s="41">
        <f t="shared" ref="X12" si="53">SUM(X10:X11)</f>
        <v>2.5</v>
      </c>
      <c r="Y12" s="41">
        <f t="shared" ref="Y12" si="54">SUM(Y10:Y11)</f>
        <v>3.3</v>
      </c>
      <c r="Z12" s="41">
        <f t="shared" ref="Z12" si="55">SUM(Z10:Z11)</f>
        <v>3</v>
      </c>
      <c r="AA12" s="41">
        <f t="shared" ref="AA12" si="56">SUM(AA10:AA11)</f>
        <v>0</v>
      </c>
      <c r="AB12" s="41">
        <f t="shared" ref="AB12" si="57">SUM(AB10:AB11)</f>
        <v>3</v>
      </c>
      <c r="AC12" s="41">
        <f t="shared" ref="AC12" si="58">SUM(AC10:AC11)</f>
        <v>3</v>
      </c>
      <c r="AD12" s="41">
        <f t="shared" ref="AD12" si="59">SUM(AD10:AD11)</f>
        <v>3.3</v>
      </c>
      <c r="AE12" s="41">
        <f t="shared" ref="AE12" si="60">SUM(AE10:AE11)</f>
        <v>3</v>
      </c>
      <c r="AF12" s="41">
        <f t="shared" ref="AF12" si="61">SUM(AF10:AF11)</f>
        <v>3</v>
      </c>
      <c r="AG12" s="41">
        <f t="shared" ref="AG12" si="62">SUM(AG10:AG11)</f>
        <v>3</v>
      </c>
      <c r="AH12" s="41">
        <f t="shared" ref="AH12" si="63">SUM(AH10:AH11)</f>
        <v>82.699999999999989</v>
      </c>
    </row>
    <row r="13" spans="1:34" ht="15.75" x14ac:dyDescent="0.25">
      <c r="A13" s="244">
        <v>4.5</v>
      </c>
      <c r="B13" s="19" t="s">
        <v>6</v>
      </c>
      <c r="C13" s="5">
        <v>3</v>
      </c>
      <c r="D13" s="5">
        <v>3.5</v>
      </c>
      <c r="E13" s="5">
        <v>3</v>
      </c>
      <c r="F13" s="5">
        <v>3.5</v>
      </c>
      <c r="G13" s="5">
        <v>2.5</v>
      </c>
      <c r="H13" s="5">
        <v>3.5</v>
      </c>
      <c r="I13" s="5">
        <v>2.5</v>
      </c>
      <c r="J13" s="5">
        <v>2.8</v>
      </c>
      <c r="K13" s="5">
        <v>3</v>
      </c>
      <c r="L13" s="5">
        <v>3</v>
      </c>
      <c r="M13" s="5">
        <v>3.8</v>
      </c>
      <c r="N13" s="5">
        <v>3.5</v>
      </c>
      <c r="O13" s="5">
        <v>3.5</v>
      </c>
      <c r="P13" s="5">
        <v>4</v>
      </c>
      <c r="Q13" s="5">
        <v>4</v>
      </c>
      <c r="R13" s="5">
        <v>4</v>
      </c>
      <c r="S13" s="5">
        <v>4</v>
      </c>
      <c r="T13" s="5">
        <v>4</v>
      </c>
      <c r="U13" s="5">
        <v>4</v>
      </c>
      <c r="V13" s="5">
        <v>4</v>
      </c>
      <c r="W13" s="5">
        <v>3.5</v>
      </c>
      <c r="X13" s="5">
        <v>4</v>
      </c>
      <c r="Y13" s="5">
        <v>4</v>
      </c>
      <c r="Z13" s="5">
        <v>4</v>
      </c>
      <c r="AA13" s="20"/>
      <c r="AB13" s="5">
        <v>4</v>
      </c>
      <c r="AC13" s="5">
        <v>4</v>
      </c>
      <c r="AD13" s="5">
        <v>4</v>
      </c>
      <c r="AE13" s="5">
        <v>4</v>
      </c>
      <c r="AF13" s="5">
        <v>4</v>
      </c>
      <c r="AG13" s="5">
        <v>4</v>
      </c>
      <c r="AH13" s="63">
        <f t="shared" si="0"/>
        <v>108.6</v>
      </c>
    </row>
    <row r="14" spans="1:34" ht="15.75" x14ac:dyDescent="0.25">
      <c r="A14" s="244"/>
      <c r="B14" s="19" t="s">
        <v>14</v>
      </c>
      <c r="C14" s="5">
        <v>3.5</v>
      </c>
      <c r="D14" s="5">
        <v>3</v>
      </c>
      <c r="E14" s="5">
        <v>3</v>
      </c>
      <c r="F14" s="5">
        <v>3</v>
      </c>
      <c r="G14" s="5">
        <v>3</v>
      </c>
      <c r="H14" s="5">
        <v>2.5</v>
      </c>
      <c r="I14" s="5">
        <v>3.5</v>
      </c>
      <c r="J14" s="5">
        <v>2</v>
      </c>
      <c r="K14" s="5">
        <v>3.2</v>
      </c>
      <c r="L14" s="5">
        <v>3</v>
      </c>
      <c r="M14" s="5">
        <v>3.5</v>
      </c>
      <c r="N14" s="5">
        <v>3.5</v>
      </c>
      <c r="O14" s="5">
        <v>3.5</v>
      </c>
      <c r="P14" s="5">
        <v>4</v>
      </c>
      <c r="Q14" s="5">
        <v>4</v>
      </c>
      <c r="R14" s="5">
        <v>4</v>
      </c>
      <c r="S14" s="5">
        <v>4</v>
      </c>
      <c r="T14" s="5">
        <v>3.5</v>
      </c>
      <c r="U14" s="5">
        <v>4</v>
      </c>
      <c r="V14" s="5">
        <v>3</v>
      </c>
      <c r="W14" s="5">
        <v>4</v>
      </c>
      <c r="X14" s="5">
        <v>3</v>
      </c>
      <c r="Y14" s="5">
        <v>4</v>
      </c>
      <c r="Z14" s="5">
        <v>4</v>
      </c>
      <c r="AA14" s="20"/>
      <c r="AB14" s="5">
        <v>2.8</v>
      </c>
      <c r="AC14" s="5">
        <v>3.5</v>
      </c>
      <c r="AD14" s="5">
        <v>3</v>
      </c>
      <c r="AE14" s="5">
        <v>3.5</v>
      </c>
      <c r="AF14" s="5">
        <v>4</v>
      </c>
      <c r="AG14" s="5">
        <v>3.8</v>
      </c>
      <c r="AH14" s="63">
        <f t="shared" si="0"/>
        <v>102.3</v>
      </c>
    </row>
    <row r="15" spans="1:34" x14ac:dyDescent="0.25">
      <c r="A15" s="57"/>
      <c r="B15" s="19"/>
      <c r="C15" s="41">
        <f>SUM(C13:C14)</f>
        <v>6.5</v>
      </c>
      <c r="D15" s="41">
        <f t="shared" ref="D15" si="64">SUM(D13:D14)</f>
        <v>6.5</v>
      </c>
      <c r="E15" s="41">
        <f t="shared" ref="E15" si="65">SUM(E13:E14)</f>
        <v>6</v>
      </c>
      <c r="F15" s="41">
        <f t="shared" ref="F15" si="66">SUM(F13:F14)</f>
        <v>6.5</v>
      </c>
      <c r="G15" s="41">
        <f t="shared" ref="G15" si="67">SUM(G13:G14)</f>
        <v>5.5</v>
      </c>
      <c r="H15" s="41">
        <f t="shared" ref="H15" si="68">SUM(H13:H14)</f>
        <v>6</v>
      </c>
      <c r="I15" s="41">
        <f t="shared" ref="I15" si="69">SUM(I13:I14)</f>
        <v>6</v>
      </c>
      <c r="J15" s="41">
        <f t="shared" ref="J15" si="70">SUM(J13:J14)</f>
        <v>4.8</v>
      </c>
      <c r="K15" s="41">
        <f t="shared" ref="K15" si="71">SUM(K13:K14)</f>
        <v>6.2</v>
      </c>
      <c r="L15" s="41">
        <f t="shared" ref="L15" si="72">SUM(L13:L14)</f>
        <v>6</v>
      </c>
      <c r="M15" s="41">
        <f t="shared" ref="M15" si="73">SUM(M13:M14)</f>
        <v>7.3</v>
      </c>
      <c r="N15" s="41">
        <f t="shared" ref="N15" si="74">SUM(N13:N14)</f>
        <v>7</v>
      </c>
      <c r="O15" s="41">
        <f t="shared" ref="O15" si="75">SUM(O13:O14)</f>
        <v>7</v>
      </c>
      <c r="P15" s="41">
        <f t="shared" ref="P15" si="76">SUM(P13:P14)</f>
        <v>8</v>
      </c>
      <c r="Q15" s="41">
        <f t="shared" ref="Q15" si="77">SUM(Q13:Q14)</f>
        <v>8</v>
      </c>
      <c r="R15" s="41">
        <f t="shared" ref="R15" si="78">SUM(R13:R14)</f>
        <v>8</v>
      </c>
      <c r="S15" s="41">
        <f t="shared" ref="S15" si="79">SUM(S13:S14)</f>
        <v>8</v>
      </c>
      <c r="T15" s="41">
        <f t="shared" ref="T15" si="80">SUM(T13:T14)</f>
        <v>7.5</v>
      </c>
      <c r="U15" s="41">
        <f t="shared" ref="U15" si="81">SUM(U13:U14)</f>
        <v>8</v>
      </c>
      <c r="V15" s="41">
        <f t="shared" ref="V15" si="82">SUM(V13:V14)</f>
        <v>7</v>
      </c>
      <c r="W15" s="41">
        <f t="shared" ref="W15" si="83">SUM(W13:W14)</f>
        <v>7.5</v>
      </c>
      <c r="X15" s="41">
        <f t="shared" ref="X15" si="84">SUM(X13:X14)</f>
        <v>7</v>
      </c>
      <c r="Y15" s="41">
        <f t="shared" ref="Y15" si="85">SUM(Y13:Y14)</f>
        <v>8</v>
      </c>
      <c r="Z15" s="41">
        <f t="shared" ref="Z15" si="86">SUM(Z13:Z14)</f>
        <v>8</v>
      </c>
      <c r="AA15" s="41">
        <f t="shared" ref="AA15" si="87">SUM(AA13:AA14)</f>
        <v>0</v>
      </c>
      <c r="AB15" s="41">
        <f t="shared" ref="AB15" si="88">SUM(AB13:AB14)</f>
        <v>6.8</v>
      </c>
      <c r="AC15" s="41">
        <f t="shared" ref="AC15" si="89">SUM(AC13:AC14)</f>
        <v>7.5</v>
      </c>
      <c r="AD15" s="41">
        <f t="shared" ref="AD15" si="90">SUM(AD13:AD14)</f>
        <v>7</v>
      </c>
      <c r="AE15" s="41">
        <f t="shared" ref="AE15" si="91">SUM(AE13:AE14)</f>
        <v>7.5</v>
      </c>
      <c r="AF15" s="41">
        <f t="shared" ref="AF15" si="92">SUM(AF13:AF14)</f>
        <v>8</v>
      </c>
      <c r="AG15" s="41">
        <f t="shared" ref="AG15" si="93">SUM(AG13:AG14)</f>
        <v>7.8</v>
      </c>
      <c r="AH15" s="41">
        <f t="shared" ref="AH15" si="94">SUM(AH13:AH14)</f>
        <v>210.89999999999998</v>
      </c>
    </row>
    <row r="16" spans="1:34" ht="15.75" x14ac:dyDescent="0.25">
      <c r="A16" s="244">
        <v>7</v>
      </c>
      <c r="B16" s="19" t="s">
        <v>7</v>
      </c>
      <c r="C16" s="5">
        <v>5</v>
      </c>
      <c r="D16" s="5">
        <v>5.5</v>
      </c>
      <c r="E16" s="5">
        <v>5.5</v>
      </c>
      <c r="F16" s="5">
        <v>7</v>
      </c>
      <c r="G16" s="5">
        <v>6</v>
      </c>
      <c r="H16" s="5">
        <v>6.5</v>
      </c>
      <c r="I16" s="5">
        <v>6.5</v>
      </c>
      <c r="J16" s="5">
        <v>6.5</v>
      </c>
      <c r="K16" s="5">
        <v>6.5</v>
      </c>
      <c r="L16" s="5">
        <v>6.5</v>
      </c>
      <c r="M16" s="5">
        <v>6</v>
      </c>
      <c r="N16" s="5">
        <v>7</v>
      </c>
      <c r="O16" s="5">
        <v>7</v>
      </c>
      <c r="P16" s="5">
        <v>7.5</v>
      </c>
      <c r="Q16" s="5">
        <v>6.5</v>
      </c>
      <c r="R16" s="5">
        <v>6.2</v>
      </c>
      <c r="S16" s="5">
        <v>6.2</v>
      </c>
      <c r="T16" s="5">
        <v>6.5</v>
      </c>
      <c r="U16" s="5">
        <v>7</v>
      </c>
      <c r="V16" s="5">
        <v>6</v>
      </c>
      <c r="W16" s="5">
        <v>6</v>
      </c>
      <c r="X16" s="5">
        <v>6</v>
      </c>
      <c r="Y16" s="5">
        <v>6</v>
      </c>
      <c r="Z16" s="5">
        <v>6</v>
      </c>
      <c r="AA16" s="20"/>
      <c r="AB16" s="5">
        <v>5.8</v>
      </c>
      <c r="AC16" s="5">
        <v>5.5</v>
      </c>
      <c r="AD16" s="5">
        <v>6.5</v>
      </c>
      <c r="AE16" s="5">
        <v>6</v>
      </c>
      <c r="AF16" s="5">
        <v>6</v>
      </c>
      <c r="AG16" s="5">
        <v>6</v>
      </c>
      <c r="AH16" s="63">
        <f t="shared" si="0"/>
        <v>187.20000000000002</v>
      </c>
    </row>
    <row r="17" spans="1:34" ht="15.75" x14ac:dyDescent="0.25">
      <c r="A17" s="244"/>
      <c r="B17" s="19" t="s">
        <v>15</v>
      </c>
      <c r="C17" s="5">
        <v>5</v>
      </c>
      <c r="D17" s="5">
        <v>4.8</v>
      </c>
      <c r="E17" s="5">
        <v>5.5</v>
      </c>
      <c r="F17" s="5">
        <v>5.5</v>
      </c>
      <c r="G17" s="5">
        <v>5</v>
      </c>
      <c r="H17" s="5">
        <v>5.5</v>
      </c>
      <c r="I17" s="5">
        <v>6</v>
      </c>
      <c r="J17" s="5">
        <v>5.8</v>
      </c>
      <c r="K17" s="5">
        <v>6.5</v>
      </c>
      <c r="L17" s="5">
        <v>6.5</v>
      </c>
      <c r="M17" s="5">
        <v>5.8</v>
      </c>
      <c r="N17" s="5">
        <v>6</v>
      </c>
      <c r="O17" s="5">
        <v>5</v>
      </c>
      <c r="P17" s="5">
        <v>6.5</v>
      </c>
      <c r="Q17" s="5">
        <v>6</v>
      </c>
      <c r="R17" s="5">
        <v>6.8</v>
      </c>
      <c r="S17" s="5">
        <v>5.5</v>
      </c>
      <c r="T17" s="5">
        <v>3.5</v>
      </c>
      <c r="U17" s="5">
        <v>5</v>
      </c>
      <c r="V17" s="5">
        <v>4.5</v>
      </c>
      <c r="W17" s="5">
        <v>4.8</v>
      </c>
      <c r="X17" s="5">
        <v>5</v>
      </c>
      <c r="Y17" s="5">
        <v>5</v>
      </c>
      <c r="Z17" s="5">
        <v>5</v>
      </c>
      <c r="AA17" s="20"/>
      <c r="AB17" s="5">
        <v>4.3</v>
      </c>
      <c r="AC17" s="5">
        <v>4.5</v>
      </c>
      <c r="AD17" s="5">
        <v>5.5</v>
      </c>
      <c r="AE17" s="5">
        <v>5</v>
      </c>
      <c r="AF17" s="5">
        <v>4.8</v>
      </c>
      <c r="AG17" s="5">
        <v>4.8</v>
      </c>
      <c r="AH17" s="63">
        <f t="shared" si="0"/>
        <v>159.40000000000003</v>
      </c>
    </row>
    <row r="18" spans="1:34" x14ac:dyDescent="0.25">
      <c r="A18" s="57"/>
      <c r="B18" s="19"/>
      <c r="C18" s="41">
        <f>SUM(C16:C17)</f>
        <v>10</v>
      </c>
      <c r="D18" s="41">
        <f t="shared" ref="D18" si="95">SUM(D16:D17)</f>
        <v>10.3</v>
      </c>
      <c r="E18" s="41">
        <f t="shared" ref="E18" si="96">SUM(E16:E17)</f>
        <v>11</v>
      </c>
      <c r="F18" s="41">
        <f t="shared" ref="F18" si="97">SUM(F16:F17)</f>
        <v>12.5</v>
      </c>
      <c r="G18" s="41">
        <f t="shared" ref="G18" si="98">SUM(G16:G17)</f>
        <v>11</v>
      </c>
      <c r="H18" s="41">
        <f t="shared" ref="H18" si="99">SUM(H16:H17)</f>
        <v>12</v>
      </c>
      <c r="I18" s="41">
        <f t="shared" ref="I18" si="100">SUM(I16:I17)</f>
        <v>12.5</v>
      </c>
      <c r="J18" s="41">
        <f t="shared" ref="J18" si="101">SUM(J16:J17)</f>
        <v>12.3</v>
      </c>
      <c r="K18" s="41">
        <f t="shared" ref="K18" si="102">SUM(K16:K17)</f>
        <v>13</v>
      </c>
      <c r="L18" s="41">
        <f t="shared" ref="L18" si="103">SUM(L16:L17)</f>
        <v>13</v>
      </c>
      <c r="M18" s="41">
        <f t="shared" ref="M18" si="104">SUM(M16:M17)</f>
        <v>11.8</v>
      </c>
      <c r="N18" s="41">
        <f t="shared" ref="N18" si="105">SUM(N16:N17)</f>
        <v>13</v>
      </c>
      <c r="O18" s="41">
        <f t="shared" ref="O18" si="106">SUM(O16:O17)</f>
        <v>12</v>
      </c>
      <c r="P18" s="41">
        <f t="shared" ref="P18" si="107">SUM(P16:P17)</f>
        <v>14</v>
      </c>
      <c r="Q18" s="41">
        <f t="shared" ref="Q18" si="108">SUM(Q16:Q17)</f>
        <v>12.5</v>
      </c>
      <c r="R18" s="41">
        <f t="shared" ref="R18" si="109">SUM(R16:R17)</f>
        <v>13</v>
      </c>
      <c r="S18" s="41">
        <f t="shared" ref="S18" si="110">SUM(S16:S17)</f>
        <v>11.7</v>
      </c>
      <c r="T18" s="41">
        <f t="shared" ref="T18" si="111">SUM(T16:T17)</f>
        <v>10</v>
      </c>
      <c r="U18" s="41">
        <f t="shared" ref="U18" si="112">SUM(U16:U17)</f>
        <v>12</v>
      </c>
      <c r="V18" s="41">
        <f t="shared" ref="V18" si="113">SUM(V16:V17)</f>
        <v>10.5</v>
      </c>
      <c r="W18" s="41">
        <f t="shared" ref="W18" si="114">SUM(W16:W17)</f>
        <v>10.8</v>
      </c>
      <c r="X18" s="41">
        <f t="shared" ref="X18" si="115">SUM(X16:X17)</f>
        <v>11</v>
      </c>
      <c r="Y18" s="41">
        <f t="shared" ref="Y18" si="116">SUM(Y16:Y17)</f>
        <v>11</v>
      </c>
      <c r="Z18" s="41">
        <f t="shared" ref="Z18" si="117">SUM(Z16:Z17)</f>
        <v>11</v>
      </c>
      <c r="AA18" s="41">
        <f t="shared" ref="AA18" si="118">SUM(AA16:AA17)</f>
        <v>0</v>
      </c>
      <c r="AB18" s="41">
        <f t="shared" ref="AB18" si="119">SUM(AB16:AB17)</f>
        <v>10.1</v>
      </c>
      <c r="AC18" s="41">
        <f t="shared" ref="AC18" si="120">SUM(AC16:AC17)</f>
        <v>10</v>
      </c>
      <c r="AD18" s="41">
        <f t="shared" ref="AD18" si="121">SUM(AD16:AD17)</f>
        <v>12</v>
      </c>
      <c r="AE18" s="41">
        <f t="shared" ref="AE18" si="122">SUM(AE16:AE17)</f>
        <v>11</v>
      </c>
      <c r="AF18" s="41">
        <f t="shared" ref="AF18" si="123">SUM(AF16:AF17)</f>
        <v>10.8</v>
      </c>
      <c r="AG18" s="41">
        <f t="shared" ref="AG18" si="124">SUM(AG16:AG17)</f>
        <v>10.8</v>
      </c>
      <c r="AH18" s="41">
        <f t="shared" ref="AH18" si="125">SUM(AH16:AH17)</f>
        <v>346.6</v>
      </c>
    </row>
    <row r="19" spans="1:34" ht="15.75" x14ac:dyDescent="0.25">
      <c r="A19" s="244" t="s">
        <v>43</v>
      </c>
      <c r="B19" s="19" t="s">
        <v>8</v>
      </c>
      <c r="C19" s="5">
        <v>3.5</v>
      </c>
      <c r="D19" s="5">
        <v>3.5</v>
      </c>
      <c r="E19" s="5">
        <v>3.5</v>
      </c>
      <c r="F19" s="5">
        <v>3.5</v>
      </c>
      <c r="G19" s="5">
        <v>3.5</v>
      </c>
      <c r="H19" s="5">
        <v>3.5</v>
      </c>
      <c r="I19" s="5">
        <v>3.5</v>
      </c>
      <c r="J19" s="5">
        <v>3.5</v>
      </c>
      <c r="K19" s="5">
        <v>3.5</v>
      </c>
      <c r="L19" s="5">
        <v>3.5</v>
      </c>
      <c r="M19" s="5">
        <v>3.5</v>
      </c>
      <c r="N19" s="5">
        <v>3.5</v>
      </c>
      <c r="O19" s="5">
        <v>3.5</v>
      </c>
      <c r="P19" s="5">
        <v>3.5</v>
      </c>
      <c r="Q19" s="5">
        <v>3.5</v>
      </c>
      <c r="R19" s="5">
        <v>3.5</v>
      </c>
      <c r="S19" s="5">
        <v>3.5</v>
      </c>
      <c r="T19" s="5">
        <v>3.5</v>
      </c>
      <c r="U19" s="5">
        <v>3.5</v>
      </c>
      <c r="V19" s="5">
        <v>3.5</v>
      </c>
      <c r="W19" s="5">
        <v>3.5</v>
      </c>
      <c r="X19" s="5">
        <v>3.5</v>
      </c>
      <c r="Y19" s="5">
        <v>3.5</v>
      </c>
      <c r="Z19" s="5">
        <v>3.5</v>
      </c>
      <c r="AA19" s="20"/>
      <c r="AB19" s="5">
        <v>2.8</v>
      </c>
      <c r="AC19" s="5">
        <v>3.5</v>
      </c>
      <c r="AD19" s="5">
        <v>3.5</v>
      </c>
      <c r="AE19" s="5">
        <v>3.5</v>
      </c>
      <c r="AF19" s="5">
        <v>3.5</v>
      </c>
      <c r="AG19" s="5">
        <v>3.5</v>
      </c>
      <c r="AH19" s="63">
        <f t="shared" si="0"/>
        <v>104.3</v>
      </c>
    </row>
    <row r="20" spans="1:34" ht="15.75" x14ac:dyDescent="0.25">
      <c r="A20" s="244"/>
      <c r="B20" s="19" t="s">
        <v>16</v>
      </c>
      <c r="C20" s="5">
        <v>3.5</v>
      </c>
      <c r="D20" s="5">
        <v>3.5</v>
      </c>
      <c r="E20" s="5">
        <v>3.5</v>
      </c>
      <c r="F20" s="5">
        <v>3.5</v>
      </c>
      <c r="G20" s="5">
        <v>3.5</v>
      </c>
      <c r="H20" s="5">
        <v>3.5</v>
      </c>
      <c r="I20" s="5">
        <v>3.5</v>
      </c>
      <c r="J20" s="5">
        <v>3.5</v>
      </c>
      <c r="K20" s="5">
        <v>3.5</v>
      </c>
      <c r="L20" s="5">
        <v>3.5</v>
      </c>
      <c r="M20" s="5">
        <v>3.5</v>
      </c>
      <c r="N20" s="5">
        <v>3.5</v>
      </c>
      <c r="O20" s="5">
        <v>3.5</v>
      </c>
      <c r="P20" s="5">
        <v>3.5</v>
      </c>
      <c r="Q20" s="5">
        <v>3.5</v>
      </c>
      <c r="R20" s="5">
        <v>3.5</v>
      </c>
      <c r="S20" s="5">
        <v>1.5</v>
      </c>
      <c r="T20" s="5">
        <v>1.8</v>
      </c>
      <c r="U20" s="5">
        <v>2.5</v>
      </c>
      <c r="V20" s="5">
        <v>3</v>
      </c>
      <c r="W20" s="5">
        <v>3.5</v>
      </c>
      <c r="X20" s="5">
        <v>2.2000000000000002</v>
      </c>
      <c r="Y20" s="5">
        <v>2.5</v>
      </c>
      <c r="Z20" s="5">
        <v>3</v>
      </c>
      <c r="AA20" s="20"/>
      <c r="AB20" s="5">
        <v>3</v>
      </c>
      <c r="AC20" s="5">
        <v>3</v>
      </c>
      <c r="AD20" s="5">
        <v>3.5</v>
      </c>
      <c r="AE20" s="5">
        <v>3.5</v>
      </c>
      <c r="AF20" s="5">
        <v>3.5</v>
      </c>
      <c r="AG20" s="5">
        <v>3</v>
      </c>
      <c r="AH20" s="63">
        <f t="shared" si="0"/>
        <v>95.5</v>
      </c>
    </row>
    <row r="21" spans="1:34" x14ac:dyDescent="0.25">
      <c r="A21" s="57"/>
      <c r="B21" s="19"/>
      <c r="C21" s="41">
        <f>SUM(C19:C20)</f>
        <v>7</v>
      </c>
      <c r="D21" s="41">
        <f t="shared" ref="D21" si="126">SUM(D19:D20)</f>
        <v>7</v>
      </c>
      <c r="E21" s="41">
        <f t="shared" ref="E21" si="127">SUM(E19:E20)</f>
        <v>7</v>
      </c>
      <c r="F21" s="41">
        <f t="shared" ref="F21" si="128">SUM(F19:F20)</f>
        <v>7</v>
      </c>
      <c r="G21" s="41">
        <f t="shared" ref="G21" si="129">SUM(G19:G20)</f>
        <v>7</v>
      </c>
      <c r="H21" s="41">
        <f t="shared" ref="H21" si="130">SUM(H19:H20)</f>
        <v>7</v>
      </c>
      <c r="I21" s="41">
        <f t="shared" ref="I21" si="131">SUM(I19:I20)</f>
        <v>7</v>
      </c>
      <c r="J21" s="41">
        <f t="shared" ref="J21" si="132">SUM(J19:J20)</f>
        <v>7</v>
      </c>
      <c r="K21" s="41">
        <f t="shared" ref="K21" si="133">SUM(K19:K20)</f>
        <v>7</v>
      </c>
      <c r="L21" s="41">
        <f t="shared" ref="L21" si="134">SUM(L19:L20)</f>
        <v>7</v>
      </c>
      <c r="M21" s="41">
        <f t="shared" ref="M21" si="135">SUM(M19:M20)</f>
        <v>7</v>
      </c>
      <c r="N21" s="41">
        <f t="shared" ref="N21" si="136">SUM(N19:N20)</f>
        <v>7</v>
      </c>
      <c r="O21" s="41">
        <f t="shared" ref="O21" si="137">SUM(O19:O20)</f>
        <v>7</v>
      </c>
      <c r="P21" s="41">
        <f t="shared" ref="P21" si="138">SUM(P19:P20)</f>
        <v>7</v>
      </c>
      <c r="Q21" s="41">
        <f t="shared" ref="Q21" si="139">SUM(Q19:Q20)</f>
        <v>7</v>
      </c>
      <c r="R21" s="41">
        <f t="shared" ref="R21" si="140">SUM(R19:R20)</f>
        <v>7</v>
      </c>
      <c r="S21" s="41">
        <f t="shared" ref="S21" si="141">SUM(S19:S20)</f>
        <v>5</v>
      </c>
      <c r="T21" s="41">
        <f t="shared" ref="T21" si="142">SUM(T19:T20)</f>
        <v>5.3</v>
      </c>
      <c r="U21" s="41">
        <f t="shared" ref="U21" si="143">SUM(U19:U20)</f>
        <v>6</v>
      </c>
      <c r="V21" s="41">
        <f t="shared" ref="V21" si="144">SUM(V19:V20)</f>
        <v>6.5</v>
      </c>
      <c r="W21" s="41">
        <f t="shared" ref="W21" si="145">SUM(W19:W20)</f>
        <v>7</v>
      </c>
      <c r="X21" s="41">
        <f t="shared" ref="X21" si="146">SUM(X19:X20)</f>
        <v>5.7</v>
      </c>
      <c r="Y21" s="41">
        <f t="shared" ref="Y21" si="147">SUM(Y19:Y20)</f>
        <v>6</v>
      </c>
      <c r="Z21" s="41">
        <f t="shared" ref="Z21" si="148">SUM(Z19:Z20)</f>
        <v>6.5</v>
      </c>
      <c r="AA21" s="41">
        <f t="shared" ref="AA21" si="149">SUM(AA19:AA20)</f>
        <v>0</v>
      </c>
      <c r="AB21" s="41">
        <f t="shared" ref="AB21" si="150">SUM(AB19:AB20)</f>
        <v>5.8</v>
      </c>
      <c r="AC21" s="41">
        <f t="shared" ref="AC21" si="151">SUM(AC19:AC20)</f>
        <v>6.5</v>
      </c>
      <c r="AD21" s="41">
        <f t="shared" ref="AD21" si="152">SUM(AD19:AD20)</f>
        <v>7</v>
      </c>
      <c r="AE21" s="41">
        <f t="shared" ref="AE21" si="153">SUM(AE19:AE20)</f>
        <v>7</v>
      </c>
      <c r="AF21" s="41">
        <f t="shared" ref="AF21" si="154">SUM(AF19:AF20)</f>
        <v>7</v>
      </c>
      <c r="AG21" s="41">
        <f t="shared" ref="AG21" si="155">SUM(AG19:AG20)</f>
        <v>6.5</v>
      </c>
      <c r="AH21" s="41">
        <f t="shared" ref="AH21" si="156">SUM(AH19:AH20)</f>
        <v>199.8</v>
      </c>
    </row>
    <row r="22" spans="1:34" ht="15.75" x14ac:dyDescent="0.25">
      <c r="A22" s="244">
        <v>4</v>
      </c>
      <c r="B22" s="19" t="s">
        <v>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20"/>
      <c r="AB22" s="5"/>
      <c r="AC22" s="5"/>
      <c r="AD22" s="5"/>
      <c r="AE22" s="5"/>
      <c r="AF22" s="5"/>
      <c r="AG22" s="20"/>
      <c r="AH22" s="61">
        <f t="shared" si="0"/>
        <v>0</v>
      </c>
    </row>
    <row r="23" spans="1:34" ht="15.75" x14ac:dyDescent="0.25">
      <c r="A23" s="244"/>
      <c r="B23" s="19" t="s">
        <v>17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20"/>
      <c r="AB23" s="5"/>
      <c r="AC23" s="5"/>
      <c r="AD23" s="5"/>
      <c r="AE23" s="5"/>
      <c r="AF23" s="5"/>
      <c r="AG23" s="20"/>
      <c r="AH23" s="61">
        <f t="shared" si="0"/>
        <v>0</v>
      </c>
    </row>
    <row r="24" spans="1:34" x14ac:dyDescent="0.25">
      <c r="A24" s="57"/>
      <c r="B24" s="19"/>
      <c r="C24" s="41">
        <f>SUM(C22:C23)</f>
        <v>0</v>
      </c>
      <c r="D24" s="41">
        <f t="shared" ref="D24" si="157">SUM(D22:D23)</f>
        <v>0</v>
      </c>
      <c r="E24" s="41">
        <f t="shared" ref="E24" si="158">SUM(E22:E23)</f>
        <v>0</v>
      </c>
      <c r="F24" s="41">
        <f t="shared" ref="F24" si="159">SUM(F22:F23)</f>
        <v>0</v>
      </c>
      <c r="G24" s="41">
        <f t="shared" ref="G24" si="160">SUM(G22:G23)</f>
        <v>0</v>
      </c>
      <c r="H24" s="41">
        <f t="shared" ref="H24" si="161">SUM(H22:H23)</f>
        <v>0</v>
      </c>
      <c r="I24" s="41">
        <f t="shared" ref="I24" si="162">SUM(I22:I23)</f>
        <v>0</v>
      </c>
      <c r="J24" s="41">
        <f t="shared" ref="J24" si="163">SUM(J22:J23)</f>
        <v>0</v>
      </c>
      <c r="K24" s="41">
        <f t="shared" ref="K24" si="164">SUM(K22:K23)</f>
        <v>0</v>
      </c>
      <c r="L24" s="41">
        <f t="shared" ref="L24" si="165">SUM(L22:L23)</f>
        <v>0</v>
      </c>
      <c r="M24" s="41">
        <f t="shared" ref="M24" si="166">SUM(M22:M23)</f>
        <v>0</v>
      </c>
      <c r="N24" s="41">
        <f t="shared" ref="N24" si="167">SUM(N22:N23)</f>
        <v>0</v>
      </c>
      <c r="O24" s="41">
        <f t="shared" ref="O24" si="168">SUM(O22:O23)</f>
        <v>0</v>
      </c>
      <c r="P24" s="41">
        <f t="shared" ref="P24" si="169">SUM(P22:P23)</f>
        <v>0</v>
      </c>
      <c r="Q24" s="41">
        <f t="shared" ref="Q24" si="170">SUM(Q22:Q23)</f>
        <v>0</v>
      </c>
      <c r="R24" s="41">
        <f t="shared" ref="R24" si="171">SUM(R22:R23)</f>
        <v>0</v>
      </c>
      <c r="S24" s="41">
        <f t="shared" ref="S24" si="172">SUM(S22:S23)</f>
        <v>0</v>
      </c>
      <c r="T24" s="41">
        <f t="shared" ref="T24" si="173">SUM(T22:T23)</f>
        <v>0</v>
      </c>
      <c r="U24" s="41">
        <f t="shared" ref="U24" si="174">SUM(U22:U23)</f>
        <v>0</v>
      </c>
      <c r="V24" s="41">
        <f t="shared" ref="V24" si="175">SUM(V22:V23)</f>
        <v>0</v>
      </c>
      <c r="W24" s="41">
        <f t="shared" ref="W24" si="176">SUM(W22:W23)</f>
        <v>0</v>
      </c>
      <c r="X24" s="41">
        <f t="shared" ref="X24" si="177">SUM(X22:X23)</f>
        <v>0</v>
      </c>
      <c r="Y24" s="41">
        <f t="shared" ref="Y24" si="178">SUM(Y22:Y23)</f>
        <v>0</v>
      </c>
      <c r="Z24" s="41">
        <f t="shared" ref="Z24" si="179">SUM(Z22:Z23)</f>
        <v>0</v>
      </c>
      <c r="AA24" s="41">
        <f t="shared" ref="AA24" si="180">SUM(AA22:AA23)</f>
        <v>0</v>
      </c>
      <c r="AB24" s="41">
        <f t="shared" ref="AB24" si="181">SUM(AB22:AB23)</f>
        <v>0</v>
      </c>
      <c r="AC24" s="41">
        <f t="shared" ref="AC24" si="182">SUM(AC22:AC23)</f>
        <v>0</v>
      </c>
      <c r="AD24" s="41">
        <f t="shared" ref="AD24" si="183">SUM(AD22:AD23)</f>
        <v>0</v>
      </c>
      <c r="AE24" s="41">
        <f t="shared" ref="AE24" si="184">SUM(AE22:AE23)</f>
        <v>0</v>
      </c>
      <c r="AF24" s="41">
        <f t="shared" ref="AF24" si="185">SUM(AF22:AF23)</f>
        <v>0</v>
      </c>
      <c r="AG24" s="41">
        <f t="shared" ref="AG24" si="186">SUM(AG22:AG23)</f>
        <v>0</v>
      </c>
      <c r="AH24" s="41">
        <f t="shared" ref="AH24" si="187">SUM(AH22:AH23)</f>
        <v>0</v>
      </c>
    </row>
    <row r="25" spans="1:34" ht="15.75" x14ac:dyDescent="0.25">
      <c r="A25" s="244">
        <v>3</v>
      </c>
      <c r="B25" s="19" t="s">
        <v>10</v>
      </c>
      <c r="C25" s="5">
        <v>2.5</v>
      </c>
      <c r="D25" s="5">
        <v>2</v>
      </c>
      <c r="E25" s="5">
        <v>2</v>
      </c>
      <c r="F25" s="5">
        <v>4</v>
      </c>
      <c r="G25" s="5">
        <v>3</v>
      </c>
      <c r="H25" s="5">
        <v>3.5</v>
      </c>
      <c r="I25" s="5">
        <v>3</v>
      </c>
      <c r="J25" s="5">
        <v>4</v>
      </c>
      <c r="K25" s="5">
        <v>3</v>
      </c>
      <c r="L25" s="5">
        <v>4.5</v>
      </c>
      <c r="M25" s="5">
        <v>2.5</v>
      </c>
      <c r="N25" s="5">
        <v>2</v>
      </c>
      <c r="O25" s="5">
        <v>1</v>
      </c>
      <c r="P25" s="5">
        <v>4.5</v>
      </c>
      <c r="Q25" s="5">
        <v>2</v>
      </c>
      <c r="R25" s="5">
        <v>2.5</v>
      </c>
      <c r="S25" s="5">
        <v>3</v>
      </c>
      <c r="T25" s="5">
        <v>2.5</v>
      </c>
      <c r="U25" s="5">
        <v>2.5</v>
      </c>
      <c r="V25" s="5">
        <v>2</v>
      </c>
      <c r="W25" s="5">
        <v>2.5</v>
      </c>
      <c r="X25" s="5">
        <v>3</v>
      </c>
      <c r="Y25" s="5">
        <v>4</v>
      </c>
      <c r="Z25" s="5">
        <v>2.5</v>
      </c>
      <c r="AA25" s="20"/>
      <c r="AB25" s="5">
        <v>4</v>
      </c>
      <c r="AC25" s="5">
        <v>3</v>
      </c>
      <c r="AD25" s="5">
        <v>2.8</v>
      </c>
      <c r="AE25" s="5">
        <v>3</v>
      </c>
      <c r="AF25" s="5">
        <v>3</v>
      </c>
      <c r="AG25" s="5">
        <v>3.4</v>
      </c>
      <c r="AH25" s="63">
        <f t="shared" si="0"/>
        <v>87.2</v>
      </c>
    </row>
    <row r="26" spans="1:34" ht="15.75" x14ac:dyDescent="0.25">
      <c r="A26" s="244"/>
      <c r="B26" s="19" t="s">
        <v>18</v>
      </c>
      <c r="C26" s="5">
        <v>2</v>
      </c>
      <c r="D26" s="5">
        <v>2</v>
      </c>
      <c r="E26" s="5">
        <v>1</v>
      </c>
      <c r="F26" s="5">
        <v>2.5</v>
      </c>
      <c r="G26" s="5">
        <v>2</v>
      </c>
      <c r="H26" s="5">
        <v>2</v>
      </c>
      <c r="I26" s="5">
        <v>3</v>
      </c>
      <c r="J26" s="5">
        <v>3</v>
      </c>
      <c r="K26" s="21">
        <v>2</v>
      </c>
      <c r="L26" s="5">
        <v>2</v>
      </c>
      <c r="M26" s="5">
        <v>3</v>
      </c>
      <c r="N26" s="5">
        <v>1</v>
      </c>
      <c r="O26" s="5">
        <v>1</v>
      </c>
      <c r="P26" s="5">
        <v>3</v>
      </c>
      <c r="Q26" s="5">
        <v>2.5</v>
      </c>
      <c r="R26" s="5">
        <v>4</v>
      </c>
      <c r="S26" s="5">
        <v>2.5</v>
      </c>
      <c r="T26" s="5">
        <v>2.5</v>
      </c>
      <c r="U26" s="5">
        <v>2.5</v>
      </c>
      <c r="V26" s="5">
        <v>2.5</v>
      </c>
      <c r="W26" s="5">
        <v>3</v>
      </c>
      <c r="X26" s="5">
        <v>2</v>
      </c>
      <c r="Y26" s="5">
        <v>2</v>
      </c>
      <c r="Z26" s="5">
        <v>2.5</v>
      </c>
      <c r="AA26" s="20"/>
      <c r="AB26" s="5">
        <v>3</v>
      </c>
      <c r="AC26" s="5">
        <v>2</v>
      </c>
      <c r="AD26" s="5">
        <v>3</v>
      </c>
      <c r="AE26" s="5">
        <v>3</v>
      </c>
      <c r="AF26" s="5">
        <v>3</v>
      </c>
      <c r="AG26" s="5">
        <v>3.5</v>
      </c>
      <c r="AH26" s="63">
        <f t="shared" si="0"/>
        <v>73</v>
      </c>
    </row>
    <row r="27" spans="1:34" x14ac:dyDescent="0.25">
      <c r="A27" s="57"/>
      <c r="B27" s="19"/>
      <c r="C27" s="41">
        <f>SUM(C25:C26)</f>
        <v>4.5</v>
      </c>
      <c r="D27" s="41">
        <f t="shared" ref="D27" si="188">SUM(D25:D26)</f>
        <v>4</v>
      </c>
      <c r="E27" s="41">
        <f t="shared" ref="E27" si="189">SUM(E25:E26)</f>
        <v>3</v>
      </c>
      <c r="F27" s="41">
        <f t="shared" ref="F27" si="190">SUM(F25:F26)</f>
        <v>6.5</v>
      </c>
      <c r="G27" s="41">
        <f t="shared" ref="G27" si="191">SUM(G25:G26)</f>
        <v>5</v>
      </c>
      <c r="H27" s="41">
        <f t="shared" ref="H27" si="192">SUM(H25:H26)</f>
        <v>5.5</v>
      </c>
      <c r="I27" s="41">
        <f t="shared" ref="I27" si="193">SUM(I25:I26)</f>
        <v>6</v>
      </c>
      <c r="J27" s="41">
        <f t="shared" ref="J27" si="194">SUM(J25:J26)</f>
        <v>7</v>
      </c>
      <c r="K27" s="41">
        <f t="shared" ref="K27" si="195">SUM(K25:K26)</f>
        <v>5</v>
      </c>
      <c r="L27" s="41">
        <f t="shared" ref="L27" si="196">SUM(L25:L26)</f>
        <v>6.5</v>
      </c>
      <c r="M27" s="41">
        <f t="shared" ref="M27" si="197">SUM(M25:M26)</f>
        <v>5.5</v>
      </c>
      <c r="N27" s="41">
        <f t="shared" ref="N27" si="198">SUM(N25:N26)</f>
        <v>3</v>
      </c>
      <c r="O27" s="41">
        <f t="shared" ref="O27" si="199">SUM(O25:O26)</f>
        <v>2</v>
      </c>
      <c r="P27" s="41">
        <f t="shared" ref="P27" si="200">SUM(P25:P26)</f>
        <v>7.5</v>
      </c>
      <c r="Q27" s="41">
        <f t="shared" ref="Q27" si="201">SUM(Q25:Q26)</f>
        <v>4.5</v>
      </c>
      <c r="R27" s="41">
        <f t="shared" ref="R27" si="202">SUM(R25:R26)</f>
        <v>6.5</v>
      </c>
      <c r="S27" s="41">
        <f t="shared" ref="S27" si="203">SUM(S25:S26)</f>
        <v>5.5</v>
      </c>
      <c r="T27" s="41">
        <f t="shared" ref="T27" si="204">SUM(T25:T26)</f>
        <v>5</v>
      </c>
      <c r="U27" s="41">
        <f t="shared" ref="U27" si="205">SUM(U25:U26)</f>
        <v>5</v>
      </c>
      <c r="V27" s="41">
        <f t="shared" ref="V27" si="206">SUM(V25:V26)</f>
        <v>4.5</v>
      </c>
      <c r="W27" s="41">
        <f t="shared" ref="W27" si="207">SUM(W25:W26)</f>
        <v>5.5</v>
      </c>
      <c r="X27" s="41">
        <f t="shared" ref="X27" si="208">SUM(X25:X26)</f>
        <v>5</v>
      </c>
      <c r="Y27" s="41">
        <f t="shared" ref="Y27" si="209">SUM(Y25:Y26)</f>
        <v>6</v>
      </c>
      <c r="Z27" s="41">
        <f t="shared" ref="Z27" si="210">SUM(Z25:Z26)</f>
        <v>5</v>
      </c>
      <c r="AA27" s="41">
        <f t="shared" ref="AA27" si="211">SUM(AA25:AA26)</f>
        <v>0</v>
      </c>
      <c r="AB27" s="41">
        <f t="shared" ref="AB27" si="212">SUM(AB25:AB26)</f>
        <v>7</v>
      </c>
      <c r="AC27" s="41">
        <f t="shared" ref="AC27" si="213">SUM(AC25:AC26)</f>
        <v>5</v>
      </c>
      <c r="AD27" s="41">
        <f t="shared" ref="AD27" si="214">SUM(AD25:AD26)</f>
        <v>5.8</v>
      </c>
      <c r="AE27" s="41">
        <f t="shared" ref="AE27" si="215">SUM(AE25:AE26)</f>
        <v>6</v>
      </c>
      <c r="AF27" s="41">
        <f t="shared" ref="AF27" si="216">SUM(AF25:AF26)</f>
        <v>6</v>
      </c>
      <c r="AG27" s="41">
        <f t="shared" ref="AG27" si="217">SUM(AG25:AG26)</f>
        <v>6.9</v>
      </c>
      <c r="AH27" s="41">
        <f t="shared" ref="AH27" si="218">SUM(AH25:AH26)</f>
        <v>160.19999999999999</v>
      </c>
    </row>
    <row r="28" spans="1:34" ht="15.75" x14ac:dyDescent="0.25">
      <c r="A28" s="244">
        <v>4</v>
      </c>
      <c r="B28" s="19" t="s">
        <v>11</v>
      </c>
      <c r="C28" s="5">
        <v>5</v>
      </c>
      <c r="D28" s="5">
        <v>5.5</v>
      </c>
      <c r="E28" s="5">
        <v>5.5</v>
      </c>
      <c r="F28" s="5">
        <v>6</v>
      </c>
      <c r="G28" s="5">
        <v>5.5</v>
      </c>
      <c r="H28" s="5">
        <v>6</v>
      </c>
      <c r="I28" s="5">
        <v>6.5</v>
      </c>
      <c r="J28" s="5">
        <v>6</v>
      </c>
      <c r="K28" s="5">
        <v>6</v>
      </c>
      <c r="L28" s="5">
        <v>6</v>
      </c>
      <c r="M28" s="5">
        <v>6</v>
      </c>
      <c r="N28" s="5">
        <v>6</v>
      </c>
      <c r="O28" s="5">
        <v>6.5</v>
      </c>
      <c r="P28" s="5">
        <v>6.5</v>
      </c>
      <c r="Q28" s="5">
        <v>6.5</v>
      </c>
      <c r="R28" s="5">
        <v>5.5</v>
      </c>
      <c r="S28" s="5">
        <v>5.5</v>
      </c>
      <c r="T28" s="5">
        <v>6</v>
      </c>
      <c r="U28" s="5">
        <v>6</v>
      </c>
      <c r="V28" s="5">
        <v>6</v>
      </c>
      <c r="W28" s="5">
        <v>6</v>
      </c>
      <c r="X28" s="5">
        <v>6</v>
      </c>
      <c r="Y28" s="5">
        <v>6.5</v>
      </c>
      <c r="Z28" s="5">
        <v>6</v>
      </c>
      <c r="AA28" s="20"/>
      <c r="AB28" s="5">
        <v>5.8</v>
      </c>
      <c r="AC28" s="5">
        <v>6</v>
      </c>
      <c r="AD28" s="5">
        <v>6</v>
      </c>
      <c r="AE28" s="5">
        <v>5.5</v>
      </c>
      <c r="AF28" s="5">
        <v>6</v>
      </c>
      <c r="AG28" s="5">
        <v>6</v>
      </c>
      <c r="AH28" s="63">
        <f t="shared" si="0"/>
        <v>178.3</v>
      </c>
    </row>
    <row r="29" spans="1:34" ht="16.5" thickBot="1" x14ac:dyDescent="0.3">
      <c r="A29" s="245"/>
      <c r="B29" s="19" t="s">
        <v>19</v>
      </c>
      <c r="C29" s="5">
        <v>5</v>
      </c>
      <c r="D29" s="5">
        <v>4.5</v>
      </c>
      <c r="E29" s="5">
        <v>5</v>
      </c>
      <c r="F29" s="5">
        <v>5</v>
      </c>
      <c r="G29" s="5">
        <v>4.8</v>
      </c>
      <c r="H29" s="5">
        <v>5</v>
      </c>
      <c r="I29" s="5">
        <v>5.5</v>
      </c>
      <c r="J29" s="5">
        <v>6</v>
      </c>
      <c r="K29" s="5">
        <v>4.5</v>
      </c>
      <c r="L29" s="5">
        <v>6</v>
      </c>
      <c r="M29" s="5">
        <v>5.5</v>
      </c>
      <c r="N29" s="5">
        <v>6</v>
      </c>
      <c r="O29" s="5">
        <v>6.5</v>
      </c>
      <c r="P29" s="5">
        <v>6.5</v>
      </c>
      <c r="Q29" s="5">
        <v>6</v>
      </c>
      <c r="R29" s="5">
        <v>6</v>
      </c>
      <c r="S29" s="5">
        <v>2</v>
      </c>
      <c r="T29" s="5">
        <v>5</v>
      </c>
      <c r="U29" s="5">
        <v>5</v>
      </c>
      <c r="V29" s="5">
        <v>4</v>
      </c>
      <c r="W29" s="5">
        <v>4</v>
      </c>
      <c r="X29" s="5">
        <v>4.5</v>
      </c>
      <c r="Y29" s="5">
        <v>5</v>
      </c>
      <c r="Z29" s="5">
        <v>5</v>
      </c>
      <c r="AA29" s="20"/>
      <c r="AB29" s="5">
        <v>4.8</v>
      </c>
      <c r="AC29" s="5">
        <v>4.8</v>
      </c>
      <c r="AD29" s="5">
        <v>5.5</v>
      </c>
      <c r="AE29" s="5">
        <v>5</v>
      </c>
      <c r="AF29" s="5">
        <v>5.5</v>
      </c>
      <c r="AG29" s="5">
        <v>5</v>
      </c>
      <c r="AH29" s="63">
        <f t="shared" si="0"/>
        <v>152.9</v>
      </c>
    </row>
    <row r="30" spans="1:34" x14ac:dyDescent="0.25">
      <c r="B30" s="19"/>
      <c r="C30" s="41">
        <f>SUM(C28:C29)</f>
        <v>10</v>
      </c>
      <c r="D30" s="41">
        <f t="shared" ref="D30" si="219">SUM(D28:D29)</f>
        <v>10</v>
      </c>
      <c r="E30" s="41">
        <f t="shared" ref="E30" si="220">SUM(E28:E29)</f>
        <v>10.5</v>
      </c>
      <c r="F30" s="41">
        <f t="shared" ref="F30" si="221">SUM(F28:F29)</f>
        <v>11</v>
      </c>
      <c r="G30" s="41">
        <f t="shared" ref="G30" si="222">SUM(G28:G29)</f>
        <v>10.3</v>
      </c>
      <c r="H30" s="41">
        <f t="shared" ref="H30" si="223">SUM(H28:H29)</f>
        <v>11</v>
      </c>
      <c r="I30" s="41">
        <f t="shared" ref="I30" si="224">SUM(I28:I29)</f>
        <v>12</v>
      </c>
      <c r="J30" s="41">
        <f t="shared" ref="J30" si="225">SUM(J28:J29)</f>
        <v>12</v>
      </c>
      <c r="K30" s="41">
        <f t="shared" ref="K30" si="226">SUM(K28:K29)</f>
        <v>10.5</v>
      </c>
      <c r="L30" s="41">
        <f t="shared" ref="L30" si="227">SUM(L28:L29)</f>
        <v>12</v>
      </c>
      <c r="M30" s="41">
        <f t="shared" ref="M30" si="228">SUM(M28:M29)</f>
        <v>11.5</v>
      </c>
      <c r="N30" s="41">
        <f t="shared" ref="N30" si="229">SUM(N28:N29)</f>
        <v>12</v>
      </c>
      <c r="O30" s="41">
        <f t="shared" ref="O30" si="230">SUM(O28:O29)</f>
        <v>13</v>
      </c>
      <c r="P30" s="41">
        <f t="shared" ref="P30" si="231">SUM(P28:P29)</f>
        <v>13</v>
      </c>
      <c r="Q30" s="41">
        <f t="shared" ref="Q30" si="232">SUM(Q28:Q29)</f>
        <v>12.5</v>
      </c>
      <c r="R30" s="41">
        <f t="shared" ref="R30" si="233">SUM(R28:R29)</f>
        <v>11.5</v>
      </c>
      <c r="S30" s="41">
        <f t="shared" ref="S30" si="234">SUM(S28:S29)</f>
        <v>7.5</v>
      </c>
      <c r="T30" s="41">
        <f t="shared" ref="T30" si="235">SUM(T28:T29)</f>
        <v>11</v>
      </c>
      <c r="U30" s="41">
        <f t="shared" ref="U30" si="236">SUM(U28:U29)</f>
        <v>11</v>
      </c>
      <c r="V30" s="41">
        <f t="shared" ref="V30" si="237">SUM(V28:V29)</f>
        <v>10</v>
      </c>
      <c r="W30" s="41">
        <f t="shared" ref="W30" si="238">SUM(W28:W29)</f>
        <v>10</v>
      </c>
      <c r="X30" s="41">
        <f t="shared" ref="X30" si="239">SUM(X28:X29)</f>
        <v>10.5</v>
      </c>
      <c r="Y30" s="41">
        <f t="shared" ref="Y30" si="240">SUM(Y28:Y29)</f>
        <v>11.5</v>
      </c>
      <c r="Z30" s="41">
        <f t="shared" ref="Z30" si="241">SUM(Z28:Z29)</f>
        <v>11</v>
      </c>
      <c r="AA30" s="41">
        <f t="shared" ref="AA30" si="242">SUM(AA28:AA29)</f>
        <v>0</v>
      </c>
      <c r="AB30" s="41">
        <f t="shared" ref="AB30" si="243">SUM(AB28:AB29)</f>
        <v>10.6</v>
      </c>
      <c r="AC30" s="41">
        <f t="shared" ref="AC30" si="244">SUM(AC28:AC29)</f>
        <v>10.8</v>
      </c>
      <c r="AD30" s="41">
        <f t="shared" ref="AD30" si="245">SUM(AD28:AD29)</f>
        <v>11.5</v>
      </c>
      <c r="AE30" s="41">
        <f t="shared" ref="AE30" si="246">SUM(AE28:AE29)</f>
        <v>10.5</v>
      </c>
      <c r="AF30" s="41">
        <f t="shared" ref="AF30" si="247">SUM(AF28:AF29)</f>
        <v>11.5</v>
      </c>
      <c r="AG30" s="41">
        <f t="shared" ref="AG30" si="248">SUM(AG28:AG29)</f>
        <v>11</v>
      </c>
      <c r="AH30" s="41">
        <f t="shared" ref="AH30" si="249">SUM(AH28:AH29)</f>
        <v>331.20000000000005</v>
      </c>
    </row>
    <row r="31" spans="1:34" ht="15.75" x14ac:dyDescent="0.25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2"/>
    </row>
  </sheetData>
  <mergeCells count="10">
    <mergeCell ref="C1:D1"/>
    <mergeCell ref="A4:A5"/>
    <mergeCell ref="A7:A8"/>
    <mergeCell ref="A10:A11"/>
    <mergeCell ref="A13:A14"/>
    <mergeCell ref="A16:A17"/>
    <mergeCell ref="A19:A20"/>
    <mergeCell ref="A22:A23"/>
    <mergeCell ref="A25:A26"/>
    <mergeCell ref="A28:A29"/>
  </mergeCells>
  <pageMargins left="0.7" right="0.7" top="0.75" bottom="0.75" header="0.3" footer="0.3"/>
  <pageSetup paperSize="8" scale="93" orientation="landscape" r:id="rId1"/>
  <ignoredErrors>
    <ignoredError sqref="AH6:AH27" formula="1"/>
    <ignoredError sqref="C6:AG6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31"/>
  <sheetViews>
    <sheetView view="pageBreakPreview" zoomScale="60" zoomScaleNormal="70" workbookViewId="0">
      <selection activeCell="AI1" sqref="AI1"/>
    </sheetView>
  </sheetViews>
  <sheetFormatPr defaultRowHeight="15" x14ac:dyDescent="0.25"/>
  <cols>
    <col min="2" max="2" width="10.7109375" style="1" customWidth="1"/>
    <col min="3" max="33" width="5.7109375" customWidth="1"/>
    <col min="34" max="34" width="9.140625" style="4"/>
  </cols>
  <sheetData>
    <row r="1" spans="1:34" x14ac:dyDescent="0.25">
      <c r="B1" s="1" t="s">
        <v>0</v>
      </c>
      <c r="C1" s="248">
        <v>42583</v>
      </c>
      <c r="D1" s="248"/>
    </row>
    <row r="3" spans="1:34" ht="19.5" thickBot="1" x14ac:dyDescent="0.3">
      <c r="B3" s="3" t="s">
        <v>1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11">
        <v>21</v>
      </c>
      <c r="X3" s="2">
        <v>22</v>
      </c>
      <c r="Y3" s="2">
        <v>23</v>
      </c>
      <c r="Z3" s="2">
        <v>24</v>
      </c>
      <c r="AA3" s="2">
        <v>25</v>
      </c>
      <c r="AB3" s="2">
        <v>26</v>
      </c>
      <c r="AC3" s="2">
        <v>27</v>
      </c>
      <c r="AD3" s="2">
        <v>28</v>
      </c>
      <c r="AE3" s="2">
        <v>29</v>
      </c>
      <c r="AF3" s="2">
        <v>30</v>
      </c>
      <c r="AG3" s="2">
        <v>31</v>
      </c>
      <c r="AH3" s="3" t="s">
        <v>20</v>
      </c>
    </row>
    <row r="4" spans="1:34" ht="15.75" x14ac:dyDescent="0.25">
      <c r="A4" s="251">
        <v>4</v>
      </c>
      <c r="B4" s="1" t="s">
        <v>2</v>
      </c>
      <c r="C4" s="9">
        <v>3</v>
      </c>
      <c r="D4" s="9">
        <v>3.5</v>
      </c>
      <c r="E4" s="9">
        <v>3.5</v>
      </c>
      <c r="F4" s="9">
        <v>3</v>
      </c>
      <c r="G4" s="9">
        <v>3</v>
      </c>
      <c r="H4" s="9">
        <v>3</v>
      </c>
      <c r="I4" s="9">
        <v>3.2</v>
      </c>
      <c r="J4" s="9">
        <v>3</v>
      </c>
      <c r="K4" s="9">
        <v>3.2</v>
      </c>
      <c r="L4" s="9">
        <v>3</v>
      </c>
      <c r="M4" s="9">
        <v>3</v>
      </c>
      <c r="N4" s="9">
        <v>3</v>
      </c>
      <c r="O4" s="9">
        <v>4</v>
      </c>
      <c r="P4" s="9">
        <v>2.5</v>
      </c>
      <c r="Q4" s="9">
        <v>2.2000000000000002</v>
      </c>
      <c r="R4" s="9">
        <v>2.6</v>
      </c>
      <c r="S4" s="9">
        <v>2.5</v>
      </c>
      <c r="T4" s="9">
        <v>2.5</v>
      </c>
      <c r="U4" s="9">
        <v>2.5</v>
      </c>
      <c r="V4" s="9"/>
      <c r="W4" s="9"/>
      <c r="X4" s="9"/>
      <c r="Y4" s="9"/>
      <c r="Z4" s="9"/>
      <c r="AA4" s="10"/>
      <c r="AB4" s="9"/>
      <c r="AC4" s="9"/>
      <c r="AD4" s="9"/>
      <c r="AE4" s="9"/>
      <c r="AF4" s="9"/>
      <c r="AG4" s="9"/>
      <c r="AH4" s="44">
        <f>SUM(C4:AG4)</f>
        <v>56.2</v>
      </c>
    </row>
    <row r="5" spans="1:34" ht="15.75" x14ac:dyDescent="0.25">
      <c r="A5" s="249"/>
      <c r="B5" s="1" t="s">
        <v>3</v>
      </c>
      <c r="C5" s="9">
        <v>2.5</v>
      </c>
      <c r="D5" s="9">
        <v>3</v>
      </c>
      <c r="E5" s="9">
        <v>3</v>
      </c>
      <c r="F5" s="9">
        <v>3</v>
      </c>
      <c r="G5" s="9">
        <v>3</v>
      </c>
      <c r="H5" s="9">
        <v>2</v>
      </c>
      <c r="I5" s="9">
        <v>2.5</v>
      </c>
      <c r="J5" s="9">
        <v>2.5</v>
      </c>
      <c r="K5" s="9">
        <v>2</v>
      </c>
      <c r="L5" s="9">
        <v>2.5</v>
      </c>
      <c r="M5" s="9">
        <v>2.5</v>
      </c>
      <c r="N5" s="8">
        <v>2</v>
      </c>
      <c r="O5" s="9">
        <v>2</v>
      </c>
      <c r="P5" s="9">
        <v>2.5</v>
      </c>
      <c r="Q5" s="9">
        <v>2.2000000000000002</v>
      </c>
      <c r="R5" s="9">
        <v>3</v>
      </c>
      <c r="S5" s="9">
        <v>2.5</v>
      </c>
      <c r="T5" s="9">
        <v>2.5</v>
      </c>
      <c r="U5" s="9">
        <v>1.5</v>
      </c>
      <c r="V5" s="9"/>
      <c r="W5" s="9"/>
      <c r="X5" s="9"/>
      <c r="Y5" s="9"/>
      <c r="Z5" s="9"/>
      <c r="AA5" s="10"/>
      <c r="AB5" s="9"/>
      <c r="AC5" s="9"/>
      <c r="AD5" s="9"/>
      <c r="AE5" s="9"/>
      <c r="AF5" s="9"/>
      <c r="AG5" s="9"/>
      <c r="AH5" s="44">
        <f t="shared" ref="AH5:AH29" si="0">SUM(C5:AG5)</f>
        <v>46.7</v>
      </c>
    </row>
    <row r="6" spans="1:34" x14ac:dyDescent="0.25">
      <c r="A6" s="37"/>
      <c r="C6" s="41">
        <f>SUM(C4:C5)</f>
        <v>5.5</v>
      </c>
      <c r="D6" s="41">
        <f t="shared" ref="D6:AH6" si="1">SUM(D4:D5)</f>
        <v>6.5</v>
      </c>
      <c r="E6" s="41">
        <f t="shared" si="1"/>
        <v>6.5</v>
      </c>
      <c r="F6" s="41">
        <f t="shared" si="1"/>
        <v>6</v>
      </c>
      <c r="G6" s="41">
        <f t="shared" si="1"/>
        <v>6</v>
      </c>
      <c r="H6" s="41">
        <f t="shared" si="1"/>
        <v>5</v>
      </c>
      <c r="I6" s="41">
        <f t="shared" si="1"/>
        <v>5.7</v>
      </c>
      <c r="J6" s="41">
        <f t="shared" si="1"/>
        <v>5.5</v>
      </c>
      <c r="K6" s="41">
        <f t="shared" si="1"/>
        <v>5.2</v>
      </c>
      <c r="L6" s="41">
        <f t="shared" si="1"/>
        <v>5.5</v>
      </c>
      <c r="M6" s="41">
        <f t="shared" si="1"/>
        <v>5.5</v>
      </c>
      <c r="N6" s="41">
        <f t="shared" si="1"/>
        <v>5</v>
      </c>
      <c r="O6" s="41">
        <f t="shared" si="1"/>
        <v>6</v>
      </c>
      <c r="P6" s="41">
        <f t="shared" si="1"/>
        <v>5</v>
      </c>
      <c r="Q6" s="41">
        <f t="shared" si="1"/>
        <v>4.4000000000000004</v>
      </c>
      <c r="R6" s="41">
        <f t="shared" si="1"/>
        <v>5.6</v>
      </c>
      <c r="S6" s="41">
        <f t="shared" si="1"/>
        <v>5</v>
      </c>
      <c r="T6" s="41">
        <f t="shared" si="1"/>
        <v>5</v>
      </c>
      <c r="U6" s="41">
        <f t="shared" si="1"/>
        <v>4</v>
      </c>
      <c r="V6" s="41">
        <f t="shared" si="1"/>
        <v>0</v>
      </c>
      <c r="W6" s="41">
        <f t="shared" si="1"/>
        <v>0</v>
      </c>
      <c r="X6" s="41">
        <f t="shared" si="1"/>
        <v>0</v>
      </c>
      <c r="Y6" s="41">
        <f t="shared" si="1"/>
        <v>0</v>
      </c>
      <c r="Z6" s="41">
        <f t="shared" si="1"/>
        <v>0</v>
      </c>
      <c r="AA6" s="41">
        <f t="shared" si="1"/>
        <v>0</v>
      </c>
      <c r="AB6" s="41">
        <f t="shared" si="1"/>
        <v>0</v>
      </c>
      <c r="AC6" s="41">
        <f t="shared" si="1"/>
        <v>0</v>
      </c>
      <c r="AD6" s="41">
        <f t="shared" si="1"/>
        <v>0</v>
      </c>
      <c r="AE6" s="41">
        <f t="shared" si="1"/>
        <v>0</v>
      </c>
      <c r="AF6" s="41">
        <f t="shared" si="1"/>
        <v>0</v>
      </c>
      <c r="AG6" s="41">
        <f t="shared" si="1"/>
        <v>0</v>
      </c>
      <c r="AH6" s="41">
        <f t="shared" si="1"/>
        <v>102.9</v>
      </c>
    </row>
    <row r="7" spans="1:34" ht="15.75" x14ac:dyDescent="0.25">
      <c r="A7" s="249">
        <v>5</v>
      </c>
      <c r="B7" s="1" t="s">
        <v>4</v>
      </c>
      <c r="C7" s="9">
        <v>2.5</v>
      </c>
      <c r="D7" s="9">
        <v>3</v>
      </c>
      <c r="E7" s="9">
        <v>3</v>
      </c>
      <c r="F7" s="9">
        <v>3</v>
      </c>
      <c r="G7" s="9">
        <v>3</v>
      </c>
      <c r="H7" s="9">
        <v>3</v>
      </c>
      <c r="I7" s="9">
        <v>3</v>
      </c>
      <c r="J7" s="9">
        <v>3</v>
      </c>
      <c r="K7" s="9">
        <v>2.8</v>
      </c>
      <c r="L7" s="9">
        <v>3</v>
      </c>
      <c r="M7" s="9">
        <v>3</v>
      </c>
      <c r="N7" s="9">
        <v>3</v>
      </c>
      <c r="O7" s="9">
        <v>3</v>
      </c>
      <c r="P7" s="9">
        <v>3</v>
      </c>
      <c r="Q7" s="9">
        <v>2.5</v>
      </c>
      <c r="R7" s="9">
        <v>2.5</v>
      </c>
      <c r="S7" s="9">
        <v>2.5</v>
      </c>
      <c r="T7" s="9">
        <v>3</v>
      </c>
      <c r="U7" s="9">
        <v>3</v>
      </c>
      <c r="V7" s="9"/>
      <c r="W7" s="9"/>
      <c r="X7" s="9"/>
      <c r="Y7" s="9"/>
      <c r="Z7" s="9"/>
      <c r="AA7" s="10"/>
      <c r="AB7" s="9"/>
      <c r="AC7" s="9"/>
      <c r="AD7" s="9"/>
      <c r="AE7" s="9"/>
      <c r="AF7" s="9"/>
      <c r="AG7" s="9"/>
      <c r="AH7" s="44">
        <f t="shared" si="0"/>
        <v>54.8</v>
      </c>
    </row>
    <row r="8" spans="1:34" ht="15.75" x14ac:dyDescent="0.25">
      <c r="A8" s="249"/>
      <c r="B8" s="1" t="s">
        <v>12</v>
      </c>
      <c r="C8" s="9">
        <v>3</v>
      </c>
      <c r="D8" s="9">
        <v>3</v>
      </c>
      <c r="E8" s="9">
        <v>3</v>
      </c>
      <c r="F8" s="9">
        <v>2.5</v>
      </c>
      <c r="G8" s="9">
        <v>3</v>
      </c>
      <c r="H8" s="9">
        <v>2.8</v>
      </c>
      <c r="I8" s="9">
        <v>2.5</v>
      </c>
      <c r="J8" s="9">
        <v>2.5</v>
      </c>
      <c r="K8" s="9">
        <v>2.8</v>
      </c>
      <c r="L8" s="9">
        <v>2.5</v>
      </c>
      <c r="M8" s="9">
        <v>2.5</v>
      </c>
      <c r="N8" s="9">
        <v>2.5</v>
      </c>
      <c r="O8" s="9">
        <v>2.5</v>
      </c>
      <c r="P8" s="9">
        <v>3</v>
      </c>
      <c r="Q8" s="9">
        <v>2.5</v>
      </c>
      <c r="R8" s="9">
        <v>3</v>
      </c>
      <c r="S8" s="9">
        <v>3</v>
      </c>
      <c r="T8" s="9">
        <v>2.5</v>
      </c>
      <c r="U8" s="9">
        <v>2.5</v>
      </c>
      <c r="V8" s="9"/>
      <c r="W8" s="9"/>
      <c r="X8" s="9"/>
      <c r="Y8" s="9"/>
      <c r="Z8" s="9"/>
      <c r="AA8" s="10"/>
      <c r="AB8" s="9"/>
      <c r="AC8" s="9"/>
      <c r="AD8" s="9"/>
      <c r="AE8" s="9"/>
      <c r="AF8" s="9"/>
      <c r="AG8" s="9"/>
      <c r="AH8" s="44">
        <f t="shared" si="0"/>
        <v>51.6</v>
      </c>
    </row>
    <row r="9" spans="1:34" x14ac:dyDescent="0.25">
      <c r="A9" s="37"/>
      <c r="C9" s="41">
        <f>SUM(C7:C8)</f>
        <v>5.5</v>
      </c>
      <c r="D9" s="41">
        <f t="shared" ref="D9" si="2">SUM(D7:D8)</f>
        <v>6</v>
      </c>
      <c r="E9" s="41">
        <f t="shared" ref="E9" si="3">SUM(E7:E8)</f>
        <v>6</v>
      </c>
      <c r="F9" s="41">
        <f t="shared" ref="F9" si="4">SUM(F7:F8)</f>
        <v>5.5</v>
      </c>
      <c r="G9" s="41">
        <f t="shared" ref="G9" si="5">SUM(G7:G8)</f>
        <v>6</v>
      </c>
      <c r="H9" s="41">
        <f t="shared" ref="H9" si="6">SUM(H7:H8)</f>
        <v>5.8</v>
      </c>
      <c r="I9" s="41">
        <f t="shared" ref="I9" si="7">SUM(I7:I8)</f>
        <v>5.5</v>
      </c>
      <c r="J9" s="41">
        <f t="shared" ref="J9" si="8">SUM(J7:J8)</f>
        <v>5.5</v>
      </c>
      <c r="K9" s="41">
        <f t="shared" ref="K9" si="9">SUM(K7:K8)</f>
        <v>5.6</v>
      </c>
      <c r="L9" s="41">
        <f t="shared" ref="L9" si="10">SUM(L7:L8)</f>
        <v>5.5</v>
      </c>
      <c r="M9" s="41">
        <f t="shared" ref="M9" si="11">SUM(M7:M8)</f>
        <v>5.5</v>
      </c>
      <c r="N9" s="41">
        <f t="shared" ref="N9" si="12">SUM(N7:N8)</f>
        <v>5.5</v>
      </c>
      <c r="O9" s="41">
        <f t="shared" ref="O9" si="13">SUM(O7:O8)</f>
        <v>5.5</v>
      </c>
      <c r="P9" s="41">
        <f t="shared" ref="P9" si="14">SUM(P7:P8)</f>
        <v>6</v>
      </c>
      <c r="Q9" s="41">
        <f t="shared" ref="Q9" si="15">SUM(Q7:Q8)</f>
        <v>5</v>
      </c>
      <c r="R9" s="41">
        <f t="shared" ref="R9" si="16">SUM(R7:R8)</f>
        <v>5.5</v>
      </c>
      <c r="S9" s="41">
        <f t="shared" ref="S9" si="17">SUM(S7:S8)</f>
        <v>5.5</v>
      </c>
      <c r="T9" s="41">
        <f t="shared" ref="T9" si="18">SUM(T7:T8)</f>
        <v>5.5</v>
      </c>
      <c r="U9" s="41">
        <f t="shared" ref="U9" si="19">SUM(U7:U8)</f>
        <v>5.5</v>
      </c>
      <c r="V9" s="41">
        <f t="shared" ref="V9" si="20">SUM(V7:V8)</f>
        <v>0</v>
      </c>
      <c r="W9" s="41">
        <f t="shared" ref="W9" si="21">SUM(W7:W8)</f>
        <v>0</v>
      </c>
      <c r="X9" s="41">
        <f t="shared" ref="X9" si="22">SUM(X7:X8)</f>
        <v>0</v>
      </c>
      <c r="Y9" s="41">
        <f t="shared" ref="Y9" si="23">SUM(Y7:Y8)</f>
        <v>0</v>
      </c>
      <c r="Z9" s="41">
        <f t="shared" ref="Z9" si="24">SUM(Z7:Z8)</f>
        <v>0</v>
      </c>
      <c r="AA9" s="41">
        <f t="shared" ref="AA9" si="25">SUM(AA7:AA8)</f>
        <v>0</v>
      </c>
      <c r="AB9" s="41">
        <f t="shared" ref="AB9" si="26">SUM(AB7:AB8)</f>
        <v>0</v>
      </c>
      <c r="AC9" s="41">
        <f t="shared" ref="AC9" si="27">SUM(AC7:AC8)</f>
        <v>0</v>
      </c>
      <c r="AD9" s="41">
        <f t="shared" ref="AD9" si="28">SUM(AD7:AD8)</f>
        <v>0</v>
      </c>
      <c r="AE9" s="41">
        <f t="shared" ref="AE9" si="29">SUM(AE7:AE8)</f>
        <v>0</v>
      </c>
      <c r="AF9" s="41">
        <f t="shared" ref="AF9" si="30">SUM(AF7:AF8)</f>
        <v>0</v>
      </c>
      <c r="AG9" s="41">
        <f t="shared" ref="AG9" si="31">SUM(AG7:AG8)</f>
        <v>0</v>
      </c>
      <c r="AH9" s="41">
        <f t="shared" ref="AH9" si="32">SUM(AH7:AH8)</f>
        <v>106.4</v>
      </c>
    </row>
    <row r="10" spans="1:34" ht="15.75" x14ac:dyDescent="0.25">
      <c r="A10" s="249">
        <v>5</v>
      </c>
      <c r="B10" s="1" t="s">
        <v>5</v>
      </c>
      <c r="C10" s="9">
        <v>1.5</v>
      </c>
      <c r="D10" s="9">
        <v>1.5</v>
      </c>
      <c r="E10" s="9">
        <v>1.2</v>
      </c>
      <c r="F10" s="9">
        <v>1.5</v>
      </c>
      <c r="G10" s="9">
        <v>1.8</v>
      </c>
      <c r="H10" s="9">
        <v>1.6</v>
      </c>
      <c r="I10" s="9">
        <v>1.5</v>
      </c>
      <c r="J10" s="9">
        <v>1.5</v>
      </c>
      <c r="K10" s="9">
        <v>1.5</v>
      </c>
      <c r="L10" s="9">
        <v>1.5</v>
      </c>
      <c r="M10" s="9">
        <v>1.2</v>
      </c>
      <c r="N10" s="9">
        <v>1.8</v>
      </c>
      <c r="O10" s="9">
        <v>1.5</v>
      </c>
      <c r="P10" s="9">
        <v>1</v>
      </c>
      <c r="Q10" s="9">
        <v>1</v>
      </c>
      <c r="R10" s="9">
        <v>1</v>
      </c>
      <c r="S10" s="9">
        <v>1</v>
      </c>
      <c r="T10" s="9">
        <v>1</v>
      </c>
      <c r="U10" s="9">
        <v>1</v>
      </c>
      <c r="V10" s="9"/>
      <c r="W10" s="9"/>
      <c r="X10" s="9"/>
      <c r="Y10" s="9"/>
      <c r="Z10" s="9"/>
      <c r="AA10" s="10"/>
      <c r="AB10" s="9"/>
      <c r="AC10" s="9"/>
      <c r="AD10" s="9"/>
      <c r="AE10" s="9"/>
      <c r="AF10" s="9"/>
      <c r="AG10" s="9"/>
      <c r="AH10" s="44">
        <f t="shared" si="0"/>
        <v>25.6</v>
      </c>
    </row>
    <row r="11" spans="1:34" ht="15.75" x14ac:dyDescent="0.25">
      <c r="A11" s="249"/>
      <c r="B11" s="1" t="s">
        <v>13</v>
      </c>
      <c r="C11" s="9">
        <v>1.5</v>
      </c>
      <c r="D11" s="9">
        <v>1.5</v>
      </c>
      <c r="E11" s="9">
        <v>1.5</v>
      </c>
      <c r="F11" s="9">
        <v>1.5</v>
      </c>
      <c r="G11" s="9">
        <v>1.2</v>
      </c>
      <c r="H11" s="9">
        <v>1</v>
      </c>
      <c r="I11" s="9">
        <v>1.5</v>
      </c>
      <c r="J11" s="9">
        <v>1.5</v>
      </c>
      <c r="K11" s="9">
        <v>1.5</v>
      </c>
      <c r="L11" s="9">
        <v>1</v>
      </c>
      <c r="M11" s="9">
        <v>1.2</v>
      </c>
      <c r="N11" s="8">
        <v>2</v>
      </c>
      <c r="O11" s="9">
        <v>1</v>
      </c>
      <c r="P11" s="9">
        <v>1.5</v>
      </c>
      <c r="Q11" s="9">
        <v>1</v>
      </c>
      <c r="R11" s="9">
        <v>1</v>
      </c>
      <c r="S11" s="9">
        <v>1</v>
      </c>
      <c r="T11" s="9">
        <v>1</v>
      </c>
      <c r="U11" s="9">
        <v>1</v>
      </c>
      <c r="V11" s="9"/>
      <c r="W11" s="9"/>
      <c r="X11" s="9"/>
      <c r="Y11" s="9"/>
      <c r="Z11" s="9"/>
      <c r="AA11" s="10"/>
      <c r="AB11" s="9"/>
      <c r="AC11" s="9"/>
      <c r="AD11" s="9"/>
      <c r="AE11" s="9"/>
      <c r="AF11" s="9"/>
      <c r="AG11" s="9"/>
      <c r="AH11" s="44">
        <f t="shared" si="0"/>
        <v>24.4</v>
      </c>
    </row>
    <row r="12" spans="1:34" x14ac:dyDescent="0.25">
      <c r="A12" s="37"/>
      <c r="C12" s="41">
        <f>SUM(C10:C11)</f>
        <v>3</v>
      </c>
      <c r="D12" s="41">
        <f t="shared" ref="D12" si="33">SUM(D10:D11)</f>
        <v>3</v>
      </c>
      <c r="E12" s="41">
        <f t="shared" ref="E12" si="34">SUM(E10:E11)</f>
        <v>2.7</v>
      </c>
      <c r="F12" s="41">
        <f t="shared" ref="F12" si="35">SUM(F10:F11)</f>
        <v>3</v>
      </c>
      <c r="G12" s="41">
        <f t="shared" ref="G12" si="36">SUM(G10:G11)</f>
        <v>3</v>
      </c>
      <c r="H12" s="41">
        <f t="shared" ref="H12" si="37">SUM(H10:H11)</f>
        <v>2.6</v>
      </c>
      <c r="I12" s="41">
        <f t="shared" ref="I12" si="38">SUM(I10:I11)</f>
        <v>3</v>
      </c>
      <c r="J12" s="41">
        <f t="shared" ref="J12" si="39">SUM(J10:J11)</f>
        <v>3</v>
      </c>
      <c r="K12" s="41">
        <f t="shared" ref="K12" si="40">SUM(K10:K11)</f>
        <v>3</v>
      </c>
      <c r="L12" s="41">
        <f t="shared" ref="L12" si="41">SUM(L10:L11)</f>
        <v>2.5</v>
      </c>
      <c r="M12" s="41">
        <f t="shared" ref="M12" si="42">SUM(M10:M11)</f>
        <v>2.4</v>
      </c>
      <c r="N12" s="41">
        <f t="shared" ref="N12" si="43">SUM(N10:N11)</f>
        <v>3.8</v>
      </c>
      <c r="O12" s="41">
        <f t="shared" ref="O12" si="44">SUM(O10:O11)</f>
        <v>2.5</v>
      </c>
      <c r="P12" s="41">
        <f t="shared" ref="P12" si="45">SUM(P10:P11)</f>
        <v>2.5</v>
      </c>
      <c r="Q12" s="41">
        <f t="shared" ref="Q12" si="46">SUM(Q10:Q11)</f>
        <v>2</v>
      </c>
      <c r="R12" s="41">
        <f t="shared" ref="R12" si="47">SUM(R10:R11)</f>
        <v>2</v>
      </c>
      <c r="S12" s="41">
        <f t="shared" ref="S12" si="48">SUM(S10:S11)</f>
        <v>2</v>
      </c>
      <c r="T12" s="41">
        <f t="shared" ref="T12" si="49">SUM(T10:T11)</f>
        <v>2</v>
      </c>
      <c r="U12" s="41">
        <f t="shared" ref="U12" si="50">SUM(U10:U11)</f>
        <v>2</v>
      </c>
      <c r="V12" s="41">
        <f t="shared" ref="V12" si="51">SUM(V10:V11)</f>
        <v>0</v>
      </c>
      <c r="W12" s="41">
        <f t="shared" ref="W12" si="52">SUM(W10:W11)</f>
        <v>0</v>
      </c>
      <c r="X12" s="41">
        <f t="shared" ref="X12" si="53">SUM(X10:X11)</f>
        <v>0</v>
      </c>
      <c r="Y12" s="41">
        <f t="shared" ref="Y12" si="54">SUM(Y10:Y11)</f>
        <v>0</v>
      </c>
      <c r="Z12" s="41">
        <f t="shared" ref="Z12" si="55">SUM(Z10:Z11)</f>
        <v>0</v>
      </c>
      <c r="AA12" s="41">
        <f t="shared" ref="AA12" si="56">SUM(AA10:AA11)</f>
        <v>0</v>
      </c>
      <c r="AB12" s="41">
        <f t="shared" ref="AB12" si="57">SUM(AB10:AB11)</f>
        <v>0</v>
      </c>
      <c r="AC12" s="41">
        <f t="shared" ref="AC12" si="58">SUM(AC10:AC11)</f>
        <v>0</v>
      </c>
      <c r="AD12" s="41">
        <f t="shared" ref="AD12" si="59">SUM(AD10:AD11)</f>
        <v>0</v>
      </c>
      <c r="AE12" s="41">
        <f t="shared" ref="AE12" si="60">SUM(AE10:AE11)</f>
        <v>0</v>
      </c>
      <c r="AF12" s="41">
        <f t="shared" ref="AF12" si="61">SUM(AF10:AF11)</f>
        <v>0</v>
      </c>
      <c r="AG12" s="41">
        <f t="shared" ref="AG12" si="62">SUM(AG10:AG11)</f>
        <v>0</v>
      </c>
      <c r="AH12" s="41">
        <f t="shared" ref="AH12" si="63">SUM(AH10:AH11)</f>
        <v>50</v>
      </c>
    </row>
    <row r="13" spans="1:34" ht="15.75" x14ac:dyDescent="0.25">
      <c r="A13" s="249">
        <v>4.5</v>
      </c>
      <c r="B13" s="1" t="s">
        <v>6</v>
      </c>
      <c r="C13" s="9">
        <v>3.8</v>
      </c>
      <c r="D13" s="9">
        <v>4</v>
      </c>
      <c r="E13" s="9">
        <v>4</v>
      </c>
      <c r="F13" s="9">
        <v>4</v>
      </c>
      <c r="G13" s="9">
        <v>4</v>
      </c>
      <c r="H13" s="9">
        <v>4</v>
      </c>
      <c r="I13" s="9">
        <v>4</v>
      </c>
      <c r="J13" s="9">
        <v>4</v>
      </c>
      <c r="K13" s="9">
        <v>4</v>
      </c>
      <c r="L13" s="9">
        <v>4</v>
      </c>
      <c r="M13" s="9">
        <v>3.5</v>
      </c>
      <c r="N13" s="9">
        <v>4</v>
      </c>
      <c r="O13" s="9">
        <v>4</v>
      </c>
      <c r="P13" s="9">
        <v>4</v>
      </c>
      <c r="Q13" s="9">
        <v>3.5</v>
      </c>
      <c r="R13" s="9">
        <v>3.5</v>
      </c>
      <c r="S13" s="9">
        <v>4</v>
      </c>
      <c r="T13" s="9">
        <v>3</v>
      </c>
      <c r="U13" s="9">
        <v>4</v>
      </c>
      <c r="V13" s="9"/>
      <c r="W13" s="9"/>
      <c r="X13" s="9"/>
      <c r="Y13" s="9"/>
      <c r="Z13" s="9"/>
      <c r="AA13" s="10"/>
      <c r="AB13" s="9"/>
      <c r="AC13" s="9"/>
      <c r="AD13" s="9"/>
      <c r="AE13" s="9"/>
      <c r="AF13" s="9"/>
      <c r="AG13" s="9"/>
      <c r="AH13" s="44">
        <f t="shared" si="0"/>
        <v>73.3</v>
      </c>
    </row>
    <row r="14" spans="1:34" ht="15.75" x14ac:dyDescent="0.25">
      <c r="A14" s="249"/>
      <c r="B14" s="1" t="s">
        <v>14</v>
      </c>
      <c r="C14" s="9">
        <v>4</v>
      </c>
      <c r="D14" s="9">
        <v>3</v>
      </c>
      <c r="E14" s="9">
        <v>1</v>
      </c>
      <c r="F14" s="9">
        <v>3.5</v>
      </c>
      <c r="G14" s="9">
        <v>4</v>
      </c>
      <c r="H14" s="9">
        <v>3.5</v>
      </c>
      <c r="I14" s="9">
        <v>3.2</v>
      </c>
      <c r="J14" s="9">
        <v>2</v>
      </c>
      <c r="K14" s="9">
        <v>3.8</v>
      </c>
      <c r="L14" s="9">
        <v>3</v>
      </c>
      <c r="M14" s="9">
        <v>3.3</v>
      </c>
      <c r="N14" s="9">
        <v>2</v>
      </c>
      <c r="O14" s="9">
        <v>3</v>
      </c>
      <c r="P14" s="9">
        <v>3.5</v>
      </c>
      <c r="Q14" s="9">
        <v>3</v>
      </c>
      <c r="R14" s="9">
        <v>3</v>
      </c>
      <c r="S14" s="9">
        <v>3</v>
      </c>
      <c r="T14" s="9">
        <v>3</v>
      </c>
      <c r="U14" s="9">
        <v>3.5</v>
      </c>
      <c r="V14" s="9"/>
      <c r="W14" s="9"/>
      <c r="X14" s="9"/>
      <c r="Y14" s="9"/>
      <c r="Z14" s="9"/>
      <c r="AA14" s="10"/>
      <c r="AB14" s="9"/>
      <c r="AC14" s="9"/>
      <c r="AD14" s="9"/>
      <c r="AE14" s="9"/>
      <c r="AF14" s="9"/>
      <c r="AG14" s="9"/>
      <c r="AH14" s="44">
        <f t="shared" si="0"/>
        <v>58.3</v>
      </c>
    </row>
    <row r="15" spans="1:34" x14ac:dyDescent="0.25">
      <c r="A15" s="37"/>
      <c r="C15" s="41">
        <f>SUM(C13:C14)</f>
        <v>7.8</v>
      </c>
      <c r="D15" s="41">
        <f t="shared" ref="D15" si="64">SUM(D13:D14)</f>
        <v>7</v>
      </c>
      <c r="E15" s="41">
        <f t="shared" ref="E15" si="65">SUM(E13:E14)</f>
        <v>5</v>
      </c>
      <c r="F15" s="41">
        <f t="shared" ref="F15" si="66">SUM(F13:F14)</f>
        <v>7.5</v>
      </c>
      <c r="G15" s="41">
        <f t="shared" ref="G15" si="67">SUM(G13:G14)</f>
        <v>8</v>
      </c>
      <c r="H15" s="41">
        <f t="shared" ref="H15" si="68">SUM(H13:H14)</f>
        <v>7.5</v>
      </c>
      <c r="I15" s="41">
        <f t="shared" ref="I15" si="69">SUM(I13:I14)</f>
        <v>7.2</v>
      </c>
      <c r="J15" s="41">
        <f t="shared" ref="J15" si="70">SUM(J13:J14)</f>
        <v>6</v>
      </c>
      <c r="K15" s="41">
        <f t="shared" ref="K15" si="71">SUM(K13:K14)</f>
        <v>7.8</v>
      </c>
      <c r="L15" s="41">
        <f t="shared" ref="L15" si="72">SUM(L13:L14)</f>
        <v>7</v>
      </c>
      <c r="M15" s="41">
        <f t="shared" ref="M15" si="73">SUM(M13:M14)</f>
        <v>6.8</v>
      </c>
      <c r="N15" s="41">
        <f t="shared" ref="N15" si="74">SUM(N13:N14)</f>
        <v>6</v>
      </c>
      <c r="O15" s="41">
        <f t="shared" ref="O15" si="75">SUM(O13:O14)</f>
        <v>7</v>
      </c>
      <c r="P15" s="41">
        <f t="shared" ref="P15" si="76">SUM(P13:P14)</f>
        <v>7.5</v>
      </c>
      <c r="Q15" s="41">
        <f t="shared" ref="Q15" si="77">SUM(Q13:Q14)</f>
        <v>6.5</v>
      </c>
      <c r="R15" s="41">
        <f t="shared" ref="R15" si="78">SUM(R13:R14)</f>
        <v>6.5</v>
      </c>
      <c r="S15" s="41">
        <f t="shared" ref="S15" si="79">SUM(S13:S14)</f>
        <v>7</v>
      </c>
      <c r="T15" s="41">
        <f t="shared" ref="T15" si="80">SUM(T13:T14)</f>
        <v>6</v>
      </c>
      <c r="U15" s="41">
        <f t="shared" ref="U15" si="81">SUM(U13:U14)</f>
        <v>7.5</v>
      </c>
      <c r="V15" s="41">
        <f t="shared" ref="V15" si="82">SUM(V13:V14)</f>
        <v>0</v>
      </c>
      <c r="W15" s="41">
        <f t="shared" ref="W15" si="83">SUM(W13:W14)</f>
        <v>0</v>
      </c>
      <c r="X15" s="41">
        <f t="shared" ref="X15" si="84">SUM(X13:X14)</f>
        <v>0</v>
      </c>
      <c r="Y15" s="41">
        <f t="shared" ref="Y15" si="85">SUM(Y13:Y14)</f>
        <v>0</v>
      </c>
      <c r="Z15" s="41">
        <f t="shared" ref="Z15" si="86">SUM(Z13:Z14)</f>
        <v>0</v>
      </c>
      <c r="AA15" s="41">
        <f t="shared" ref="AA15" si="87">SUM(AA13:AA14)</f>
        <v>0</v>
      </c>
      <c r="AB15" s="41">
        <f t="shared" ref="AB15" si="88">SUM(AB13:AB14)</f>
        <v>0</v>
      </c>
      <c r="AC15" s="41">
        <f t="shared" ref="AC15" si="89">SUM(AC13:AC14)</f>
        <v>0</v>
      </c>
      <c r="AD15" s="41">
        <f t="shared" ref="AD15" si="90">SUM(AD13:AD14)</f>
        <v>0</v>
      </c>
      <c r="AE15" s="41">
        <f t="shared" ref="AE15" si="91">SUM(AE13:AE14)</f>
        <v>0</v>
      </c>
      <c r="AF15" s="41">
        <f t="shared" ref="AF15" si="92">SUM(AF13:AF14)</f>
        <v>0</v>
      </c>
      <c r="AG15" s="41">
        <f t="shared" ref="AG15" si="93">SUM(AG13:AG14)</f>
        <v>0</v>
      </c>
      <c r="AH15" s="41">
        <f t="shared" ref="AH15" si="94">SUM(AH13:AH14)</f>
        <v>131.6</v>
      </c>
    </row>
    <row r="16" spans="1:34" ht="15.75" x14ac:dyDescent="0.25">
      <c r="A16" s="249">
        <v>7</v>
      </c>
      <c r="B16" s="1" t="s">
        <v>7</v>
      </c>
      <c r="C16" s="9">
        <v>5.5</v>
      </c>
      <c r="D16" s="9">
        <v>5</v>
      </c>
      <c r="E16" s="9">
        <v>5.8</v>
      </c>
      <c r="F16" s="9">
        <v>6</v>
      </c>
      <c r="G16" s="9">
        <v>5.5</v>
      </c>
      <c r="H16" s="9">
        <v>4</v>
      </c>
      <c r="I16" s="9">
        <v>4.8</v>
      </c>
      <c r="J16" s="9">
        <v>5.5</v>
      </c>
      <c r="K16" s="9">
        <v>5</v>
      </c>
      <c r="L16" s="9">
        <v>5</v>
      </c>
      <c r="M16" s="9">
        <v>4.8</v>
      </c>
      <c r="N16" s="9">
        <v>4.8</v>
      </c>
      <c r="O16" s="9">
        <v>5.5</v>
      </c>
      <c r="P16" s="9">
        <v>4.8</v>
      </c>
      <c r="Q16" s="9">
        <v>5</v>
      </c>
      <c r="R16" s="9">
        <v>4.8</v>
      </c>
      <c r="S16" s="9">
        <v>5</v>
      </c>
      <c r="T16" s="9">
        <v>5</v>
      </c>
      <c r="U16" s="9">
        <v>5.8</v>
      </c>
      <c r="V16" s="9"/>
      <c r="W16" s="9"/>
      <c r="X16" s="9"/>
      <c r="Y16" s="9"/>
      <c r="Z16" s="9"/>
      <c r="AA16" s="10"/>
      <c r="AB16" s="9"/>
      <c r="AC16" s="9"/>
      <c r="AD16" s="9"/>
      <c r="AE16" s="9"/>
      <c r="AF16" s="9"/>
      <c r="AG16" s="9"/>
      <c r="AH16" s="44">
        <f t="shared" si="0"/>
        <v>97.59999999999998</v>
      </c>
    </row>
    <row r="17" spans="1:34" ht="15.75" x14ac:dyDescent="0.25">
      <c r="A17" s="249"/>
      <c r="B17" s="1" t="s">
        <v>15</v>
      </c>
      <c r="C17" s="9">
        <v>5</v>
      </c>
      <c r="D17" s="9">
        <v>4.8</v>
      </c>
      <c r="E17" s="9">
        <v>5</v>
      </c>
      <c r="F17" s="9">
        <v>4.5</v>
      </c>
      <c r="G17" s="9">
        <v>4</v>
      </c>
      <c r="H17" s="9">
        <v>4.2</v>
      </c>
      <c r="I17" s="9">
        <v>4.5</v>
      </c>
      <c r="J17" s="9">
        <v>4</v>
      </c>
      <c r="K17" s="9">
        <v>5</v>
      </c>
      <c r="L17" s="9">
        <v>4.3</v>
      </c>
      <c r="M17" s="9">
        <v>5</v>
      </c>
      <c r="N17" s="9">
        <v>5</v>
      </c>
      <c r="O17" s="9">
        <v>4.5</v>
      </c>
      <c r="P17" s="9">
        <v>4.8</v>
      </c>
      <c r="Q17" s="9">
        <v>4.8</v>
      </c>
      <c r="R17" s="9">
        <v>5</v>
      </c>
      <c r="S17" s="9">
        <v>4.5</v>
      </c>
      <c r="T17" s="9">
        <v>5</v>
      </c>
      <c r="U17" s="9">
        <v>5</v>
      </c>
      <c r="V17" s="9"/>
      <c r="W17" s="9"/>
      <c r="X17" s="9"/>
      <c r="Y17" s="9"/>
      <c r="Z17" s="9"/>
      <c r="AA17" s="10"/>
      <c r="AB17" s="9"/>
      <c r="AC17" s="9"/>
      <c r="AD17" s="9"/>
      <c r="AE17" s="9"/>
      <c r="AF17" s="9"/>
      <c r="AG17" s="9"/>
      <c r="AH17" s="44">
        <f t="shared" si="0"/>
        <v>88.899999999999991</v>
      </c>
    </row>
    <row r="18" spans="1:34" x14ac:dyDescent="0.25">
      <c r="A18" s="37"/>
      <c r="C18" s="41">
        <f>SUM(C16:C17)</f>
        <v>10.5</v>
      </c>
      <c r="D18" s="41">
        <f t="shared" ref="D18" si="95">SUM(D16:D17)</f>
        <v>9.8000000000000007</v>
      </c>
      <c r="E18" s="41">
        <f t="shared" ref="E18" si="96">SUM(E16:E17)</f>
        <v>10.8</v>
      </c>
      <c r="F18" s="41">
        <f t="shared" ref="F18" si="97">SUM(F16:F17)</f>
        <v>10.5</v>
      </c>
      <c r="G18" s="41">
        <f t="shared" ref="G18" si="98">SUM(G16:G17)</f>
        <v>9.5</v>
      </c>
      <c r="H18" s="41">
        <f t="shared" ref="H18" si="99">SUM(H16:H17)</f>
        <v>8.1999999999999993</v>
      </c>
      <c r="I18" s="41">
        <f t="shared" ref="I18" si="100">SUM(I16:I17)</f>
        <v>9.3000000000000007</v>
      </c>
      <c r="J18" s="41">
        <f t="shared" ref="J18" si="101">SUM(J16:J17)</f>
        <v>9.5</v>
      </c>
      <c r="K18" s="41">
        <f t="shared" ref="K18" si="102">SUM(K16:K17)</f>
        <v>10</v>
      </c>
      <c r="L18" s="41">
        <f t="shared" ref="L18" si="103">SUM(L16:L17)</f>
        <v>9.3000000000000007</v>
      </c>
      <c r="M18" s="41">
        <f t="shared" ref="M18" si="104">SUM(M16:M17)</f>
        <v>9.8000000000000007</v>
      </c>
      <c r="N18" s="41">
        <f t="shared" ref="N18" si="105">SUM(N16:N17)</f>
        <v>9.8000000000000007</v>
      </c>
      <c r="O18" s="41">
        <f t="shared" ref="O18" si="106">SUM(O16:O17)</f>
        <v>10</v>
      </c>
      <c r="P18" s="41">
        <f t="shared" ref="P18" si="107">SUM(P16:P17)</f>
        <v>9.6</v>
      </c>
      <c r="Q18" s="41">
        <f t="shared" ref="Q18" si="108">SUM(Q16:Q17)</f>
        <v>9.8000000000000007</v>
      </c>
      <c r="R18" s="41">
        <f t="shared" ref="R18" si="109">SUM(R16:R17)</f>
        <v>9.8000000000000007</v>
      </c>
      <c r="S18" s="41">
        <f t="shared" ref="S18" si="110">SUM(S16:S17)</f>
        <v>9.5</v>
      </c>
      <c r="T18" s="41">
        <f t="shared" ref="T18" si="111">SUM(T16:T17)</f>
        <v>10</v>
      </c>
      <c r="U18" s="41">
        <f t="shared" ref="U18" si="112">SUM(U16:U17)</f>
        <v>10.8</v>
      </c>
      <c r="V18" s="41">
        <f t="shared" ref="V18" si="113">SUM(V16:V17)</f>
        <v>0</v>
      </c>
      <c r="W18" s="41">
        <f t="shared" ref="W18" si="114">SUM(W16:W17)</f>
        <v>0</v>
      </c>
      <c r="X18" s="41">
        <f t="shared" ref="X18" si="115">SUM(X16:X17)</f>
        <v>0</v>
      </c>
      <c r="Y18" s="41">
        <f t="shared" ref="Y18" si="116">SUM(Y16:Y17)</f>
        <v>0</v>
      </c>
      <c r="Z18" s="41">
        <f t="shared" ref="Z18" si="117">SUM(Z16:Z17)</f>
        <v>0</v>
      </c>
      <c r="AA18" s="41">
        <f t="shared" ref="AA18" si="118">SUM(AA16:AA17)</f>
        <v>0</v>
      </c>
      <c r="AB18" s="41">
        <f t="shared" ref="AB18" si="119">SUM(AB16:AB17)</f>
        <v>0</v>
      </c>
      <c r="AC18" s="41">
        <f t="shared" ref="AC18" si="120">SUM(AC16:AC17)</f>
        <v>0</v>
      </c>
      <c r="AD18" s="41">
        <f t="shared" ref="AD18" si="121">SUM(AD16:AD17)</f>
        <v>0</v>
      </c>
      <c r="AE18" s="41">
        <f t="shared" ref="AE18" si="122">SUM(AE16:AE17)</f>
        <v>0</v>
      </c>
      <c r="AF18" s="41">
        <f t="shared" ref="AF18" si="123">SUM(AF16:AF17)</f>
        <v>0</v>
      </c>
      <c r="AG18" s="41">
        <f t="shared" ref="AG18" si="124">SUM(AG16:AG17)</f>
        <v>0</v>
      </c>
      <c r="AH18" s="41">
        <f t="shared" ref="AH18" si="125">SUM(AH16:AH17)</f>
        <v>186.49999999999997</v>
      </c>
    </row>
    <row r="19" spans="1:34" ht="15.75" x14ac:dyDescent="0.25">
      <c r="A19" s="249" t="s">
        <v>43</v>
      </c>
      <c r="B19" s="1" t="s">
        <v>8</v>
      </c>
      <c r="C19" s="9">
        <v>3.5</v>
      </c>
      <c r="D19" s="9">
        <v>3.5</v>
      </c>
      <c r="E19" s="9">
        <v>3.5</v>
      </c>
      <c r="F19" s="9">
        <v>1</v>
      </c>
      <c r="G19" s="9">
        <v>1.5</v>
      </c>
      <c r="H19" s="9">
        <v>2.5</v>
      </c>
      <c r="I19" s="9">
        <v>3</v>
      </c>
      <c r="J19" s="9">
        <v>3.5</v>
      </c>
      <c r="K19" s="9">
        <v>3</v>
      </c>
      <c r="L19" s="9">
        <v>3.5</v>
      </c>
      <c r="M19" s="9">
        <v>2.5</v>
      </c>
      <c r="N19" s="9">
        <v>2.5</v>
      </c>
      <c r="O19" s="9">
        <v>2.5</v>
      </c>
      <c r="P19" s="9">
        <v>3</v>
      </c>
      <c r="Q19" s="9">
        <v>1.5</v>
      </c>
      <c r="R19" s="9">
        <v>2.8</v>
      </c>
      <c r="S19" s="9">
        <v>3</v>
      </c>
      <c r="T19" s="9">
        <v>3</v>
      </c>
      <c r="U19" s="9">
        <v>3.5</v>
      </c>
      <c r="V19" s="9"/>
      <c r="W19" s="9"/>
      <c r="X19" s="9"/>
      <c r="Y19" s="9"/>
      <c r="Z19" s="9"/>
      <c r="AA19" s="10"/>
      <c r="AB19" s="9"/>
      <c r="AC19" s="9"/>
      <c r="AD19" s="9"/>
      <c r="AE19" s="9"/>
      <c r="AF19" s="9"/>
      <c r="AG19" s="9"/>
      <c r="AH19" s="44">
        <f t="shared" si="0"/>
        <v>52.8</v>
      </c>
    </row>
    <row r="20" spans="1:34" ht="15.75" x14ac:dyDescent="0.25">
      <c r="A20" s="249"/>
      <c r="B20" s="1" t="s">
        <v>16</v>
      </c>
      <c r="C20" s="9">
        <v>3</v>
      </c>
      <c r="D20" s="9">
        <v>3.5</v>
      </c>
      <c r="E20" s="9">
        <v>1</v>
      </c>
      <c r="F20" s="9">
        <v>1</v>
      </c>
      <c r="G20" s="9">
        <v>2</v>
      </c>
      <c r="H20" s="9">
        <v>2</v>
      </c>
      <c r="I20" s="9">
        <v>2</v>
      </c>
      <c r="J20" s="9">
        <v>2</v>
      </c>
      <c r="K20" s="9">
        <v>2.5</v>
      </c>
      <c r="L20" s="9">
        <v>1.5</v>
      </c>
      <c r="M20" s="9">
        <v>2</v>
      </c>
      <c r="N20" s="9">
        <v>1.4</v>
      </c>
      <c r="O20" s="9">
        <v>2</v>
      </c>
      <c r="P20" s="9">
        <v>0.5</v>
      </c>
      <c r="Q20" s="9">
        <v>2</v>
      </c>
      <c r="R20" s="9">
        <v>2</v>
      </c>
      <c r="S20" s="9">
        <v>3</v>
      </c>
      <c r="T20" s="9">
        <v>3</v>
      </c>
      <c r="U20" s="9">
        <v>3</v>
      </c>
      <c r="V20" s="9"/>
      <c r="W20" s="9"/>
      <c r="X20" s="9"/>
      <c r="Y20" s="9"/>
      <c r="Z20" s="9"/>
      <c r="AA20" s="10"/>
      <c r="AB20" s="9"/>
      <c r="AC20" s="9"/>
      <c r="AD20" s="9"/>
      <c r="AE20" s="9"/>
      <c r="AF20" s="9"/>
      <c r="AG20" s="9"/>
      <c r="AH20" s="44">
        <f t="shared" si="0"/>
        <v>39.4</v>
      </c>
    </row>
    <row r="21" spans="1:34" x14ac:dyDescent="0.25">
      <c r="A21" s="37"/>
      <c r="C21" s="41">
        <f>SUM(C19:C20)</f>
        <v>6.5</v>
      </c>
      <c r="D21" s="41">
        <f t="shared" ref="D21" si="126">SUM(D19:D20)</f>
        <v>7</v>
      </c>
      <c r="E21" s="41">
        <f t="shared" ref="E21" si="127">SUM(E19:E20)</f>
        <v>4.5</v>
      </c>
      <c r="F21" s="41">
        <f t="shared" ref="F21" si="128">SUM(F19:F20)</f>
        <v>2</v>
      </c>
      <c r="G21" s="41">
        <f t="shared" ref="G21" si="129">SUM(G19:G20)</f>
        <v>3.5</v>
      </c>
      <c r="H21" s="41">
        <f t="shared" ref="H21" si="130">SUM(H19:H20)</f>
        <v>4.5</v>
      </c>
      <c r="I21" s="41">
        <f t="shared" ref="I21" si="131">SUM(I19:I20)</f>
        <v>5</v>
      </c>
      <c r="J21" s="41">
        <f t="shared" ref="J21" si="132">SUM(J19:J20)</f>
        <v>5.5</v>
      </c>
      <c r="K21" s="41">
        <f t="shared" ref="K21" si="133">SUM(K19:K20)</f>
        <v>5.5</v>
      </c>
      <c r="L21" s="41">
        <f t="shared" ref="L21" si="134">SUM(L19:L20)</f>
        <v>5</v>
      </c>
      <c r="M21" s="41">
        <f t="shared" ref="M21" si="135">SUM(M19:M20)</f>
        <v>4.5</v>
      </c>
      <c r="N21" s="41">
        <f t="shared" ref="N21" si="136">SUM(N19:N20)</f>
        <v>3.9</v>
      </c>
      <c r="O21" s="41">
        <f t="shared" ref="O21" si="137">SUM(O19:O20)</f>
        <v>4.5</v>
      </c>
      <c r="P21" s="41">
        <f t="shared" ref="P21" si="138">SUM(P19:P20)</f>
        <v>3.5</v>
      </c>
      <c r="Q21" s="41">
        <f t="shared" ref="Q21" si="139">SUM(Q19:Q20)</f>
        <v>3.5</v>
      </c>
      <c r="R21" s="41">
        <f t="shared" ref="R21" si="140">SUM(R19:R20)</f>
        <v>4.8</v>
      </c>
      <c r="S21" s="41">
        <f t="shared" ref="S21" si="141">SUM(S19:S20)</f>
        <v>6</v>
      </c>
      <c r="T21" s="41">
        <f t="shared" ref="T21" si="142">SUM(T19:T20)</f>
        <v>6</v>
      </c>
      <c r="U21" s="41">
        <f t="shared" ref="U21" si="143">SUM(U19:U20)</f>
        <v>6.5</v>
      </c>
      <c r="V21" s="41">
        <f t="shared" ref="V21" si="144">SUM(V19:V20)</f>
        <v>0</v>
      </c>
      <c r="W21" s="41">
        <f t="shared" ref="W21" si="145">SUM(W19:W20)</f>
        <v>0</v>
      </c>
      <c r="X21" s="41">
        <f t="shared" ref="X21" si="146">SUM(X19:X20)</f>
        <v>0</v>
      </c>
      <c r="Y21" s="41">
        <f t="shared" ref="Y21" si="147">SUM(Y19:Y20)</f>
        <v>0</v>
      </c>
      <c r="Z21" s="41">
        <f t="shared" ref="Z21" si="148">SUM(Z19:Z20)</f>
        <v>0</v>
      </c>
      <c r="AA21" s="41">
        <f t="shared" ref="AA21" si="149">SUM(AA19:AA20)</f>
        <v>0</v>
      </c>
      <c r="AB21" s="41">
        <f t="shared" ref="AB21" si="150">SUM(AB19:AB20)</f>
        <v>0</v>
      </c>
      <c r="AC21" s="41">
        <f t="shared" ref="AC21" si="151">SUM(AC19:AC20)</f>
        <v>0</v>
      </c>
      <c r="AD21" s="41">
        <f t="shared" ref="AD21" si="152">SUM(AD19:AD20)</f>
        <v>0</v>
      </c>
      <c r="AE21" s="41">
        <f t="shared" ref="AE21" si="153">SUM(AE19:AE20)</f>
        <v>0</v>
      </c>
      <c r="AF21" s="41">
        <f t="shared" ref="AF21" si="154">SUM(AF19:AF20)</f>
        <v>0</v>
      </c>
      <c r="AG21" s="41">
        <f t="shared" ref="AG21" si="155">SUM(AG19:AG20)</f>
        <v>0</v>
      </c>
      <c r="AH21" s="41">
        <f t="shared" ref="AH21" si="156">SUM(AH19:AH20)</f>
        <v>92.199999999999989</v>
      </c>
    </row>
    <row r="22" spans="1:34" ht="15.75" x14ac:dyDescent="0.25">
      <c r="A22" s="249">
        <v>4</v>
      </c>
      <c r="B22" s="1" t="s">
        <v>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10"/>
      <c r="AB22" s="9"/>
      <c r="AC22" s="9"/>
      <c r="AD22" s="9"/>
      <c r="AE22" s="9"/>
      <c r="AF22" s="9"/>
      <c r="AG22" s="10"/>
      <c r="AH22" s="44">
        <f t="shared" si="0"/>
        <v>0</v>
      </c>
    </row>
    <row r="23" spans="1:34" ht="15.75" x14ac:dyDescent="0.25">
      <c r="A23" s="249"/>
      <c r="B23" s="1" t="s">
        <v>17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10"/>
      <c r="AB23" s="9"/>
      <c r="AC23" s="9"/>
      <c r="AD23" s="9"/>
      <c r="AE23" s="9"/>
      <c r="AF23" s="9"/>
      <c r="AG23" s="10"/>
      <c r="AH23" s="44">
        <f t="shared" si="0"/>
        <v>0</v>
      </c>
    </row>
    <row r="24" spans="1:34" x14ac:dyDescent="0.25">
      <c r="A24" s="37"/>
      <c r="C24" s="41">
        <f>SUM(C22:C23)</f>
        <v>0</v>
      </c>
      <c r="D24" s="41">
        <f t="shared" ref="D24" si="157">SUM(D22:D23)</f>
        <v>0</v>
      </c>
      <c r="E24" s="41">
        <f t="shared" ref="E24" si="158">SUM(E22:E23)</f>
        <v>0</v>
      </c>
      <c r="F24" s="41">
        <f t="shared" ref="F24" si="159">SUM(F22:F23)</f>
        <v>0</v>
      </c>
      <c r="G24" s="41">
        <f t="shared" ref="G24" si="160">SUM(G22:G23)</f>
        <v>0</v>
      </c>
      <c r="H24" s="41">
        <f t="shared" ref="H24" si="161">SUM(H22:H23)</f>
        <v>0</v>
      </c>
      <c r="I24" s="41">
        <f t="shared" ref="I24" si="162">SUM(I22:I23)</f>
        <v>0</v>
      </c>
      <c r="J24" s="41">
        <f t="shared" ref="J24" si="163">SUM(J22:J23)</f>
        <v>0</v>
      </c>
      <c r="K24" s="41">
        <f t="shared" ref="K24" si="164">SUM(K22:K23)</f>
        <v>0</v>
      </c>
      <c r="L24" s="41">
        <f t="shared" ref="L24" si="165">SUM(L22:L23)</f>
        <v>0</v>
      </c>
      <c r="M24" s="41">
        <f t="shared" ref="M24" si="166">SUM(M22:M23)</f>
        <v>0</v>
      </c>
      <c r="N24" s="41">
        <f t="shared" ref="N24" si="167">SUM(N22:N23)</f>
        <v>0</v>
      </c>
      <c r="O24" s="41">
        <f t="shared" ref="O24" si="168">SUM(O22:O23)</f>
        <v>0</v>
      </c>
      <c r="P24" s="41">
        <f t="shared" ref="P24" si="169">SUM(P22:P23)</f>
        <v>0</v>
      </c>
      <c r="Q24" s="41">
        <f t="shared" ref="Q24" si="170">SUM(Q22:Q23)</f>
        <v>0</v>
      </c>
      <c r="R24" s="41">
        <f t="shared" ref="R24" si="171">SUM(R22:R23)</f>
        <v>0</v>
      </c>
      <c r="S24" s="41">
        <f t="shared" ref="S24" si="172">SUM(S22:S23)</f>
        <v>0</v>
      </c>
      <c r="T24" s="41">
        <f t="shared" ref="T24" si="173">SUM(T22:T23)</f>
        <v>0</v>
      </c>
      <c r="U24" s="41">
        <f t="shared" ref="U24" si="174">SUM(U22:U23)</f>
        <v>0</v>
      </c>
      <c r="V24" s="41">
        <f t="shared" ref="V24" si="175">SUM(V22:V23)</f>
        <v>0</v>
      </c>
      <c r="W24" s="41">
        <f t="shared" ref="W24" si="176">SUM(W22:W23)</f>
        <v>0</v>
      </c>
      <c r="X24" s="41">
        <f t="shared" ref="X24" si="177">SUM(X22:X23)</f>
        <v>0</v>
      </c>
      <c r="Y24" s="41">
        <f t="shared" ref="Y24" si="178">SUM(Y22:Y23)</f>
        <v>0</v>
      </c>
      <c r="Z24" s="41">
        <f t="shared" ref="Z24" si="179">SUM(Z22:Z23)</f>
        <v>0</v>
      </c>
      <c r="AA24" s="41">
        <f t="shared" ref="AA24" si="180">SUM(AA22:AA23)</f>
        <v>0</v>
      </c>
      <c r="AB24" s="41">
        <f t="shared" ref="AB24" si="181">SUM(AB22:AB23)</f>
        <v>0</v>
      </c>
      <c r="AC24" s="41">
        <f t="shared" ref="AC24" si="182">SUM(AC22:AC23)</f>
        <v>0</v>
      </c>
      <c r="AD24" s="41">
        <f t="shared" ref="AD24" si="183">SUM(AD22:AD23)</f>
        <v>0</v>
      </c>
      <c r="AE24" s="41">
        <f t="shared" ref="AE24" si="184">SUM(AE22:AE23)</f>
        <v>0</v>
      </c>
      <c r="AF24" s="41">
        <f t="shared" ref="AF24" si="185">SUM(AF22:AF23)</f>
        <v>0</v>
      </c>
      <c r="AG24" s="41">
        <f t="shared" ref="AG24" si="186">SUM(AG22:AG23)</f>
        <v>0</v>
      </c>
      <c r="AH24" s="41">
        <f t="shared" ref="AH24" si="187">SUM(AH22:AH23)</f>
        <v>0</v>
      </c>
    </row>
    <row r="25" spans="1:34" ht="15.75" x14ac:dyDescent="0.25">
      <c r="A25" s="249">
        <v>3</v>
      </c>
      <c r="B25" s="1" t="s">
        <v>10</v>
      </c>
      <c r="C25" s="9">
        <v>3</v>
      </c>
      <c r="D25" s="9">
        <v>3</v>
      </c>
      <c r="E25" s="9">
        <v>3</v>
      </c>
      <c r="F25" s="9">
        <v>2.5</v>
      </c>
      <c r="G25" s="9">
        <v>2.5</v>
      </c>
      <c r="H25" s="9">
        <v>3</v>
      </c>
      <c r="I25" s="9">
        <v>3</v>
      </c>
      <c r="J25" s="9">
        <v>2.9</v>
      </c>
      <c r="K25" s="9">
        <v>2</v>
      </c>
      <c r="L25" s="9">
        <v>2.9</v>
      </c>
      <c r="M25" s="9">
        <v>3</v>
      </c>
      <c r="N25" s="9">
        <v>3.5</v>
      </c>
      <c r="O25" s="9">
        <v>3</v>
      </c>
      <c r="P25" s="9">
        <v>3</v>
      </c>
      <c r="Q25" s="9">
        <v>2.2999999999999998</v>
      </c>
      <c r="R25" s="9">
        <v>3</v>
      </c>
      <c r="S25" s="9">
        <v>3</v>
      </c>
      <c r="T25" s="9">
        <v>2</v>
      </c>
      <c r="U25" s="9">
        <v>2.5</v>
      </c>
      <c r="V25" s="9"/>
      <c r="W25" s="9"/>
      <c r="X25" s="9"/>
      <c r="Y25" s="9"/>
      <c r="Z25" s="9"/>
      <c r="AA25" s="10"/>
      <c r="AB25" s="9"/>
      <c r="AC25" s="9"/>
      <c r="AD25" s="9"/>
      <c r="AE25" s="9"/>
      <c r="AF25" s="9"/>
      <c r="AG25" s="9"/>
      <c r="AH25" s="44">
        <f t="shared" si="0"/>
        <v>53.099999999999994</v>
      </c>
    </row>
    <row r="26" spans="1:34" ht="15.75" x14ac:dyDescent="0.25">
      <c r="A26" s="249"/>
      <c r="B26" s="1" t="s">
        <v>18</v>
      </c>
      <c r="C26" s="9">
        <v>3</v>
      </c>
      <c r="D26" s="9">
        <v>2.5</v>
      </c>
      <c r="E26" s="9">
        <v>2</v>
      </c>
      <c r="F26" s="9">
        <v>3</v>
      </c>
      <c r="G26" s="9">
        <v>2.5</v>
      </c>
      <c r="H26" s="9">
        <v>3</v>
      </c>
      <c r="I26" s="9">
        <v>2.5</v>
      </c>
      <c r="J26" s="9">
        <v>3</v>
      </c>
      <c r="K26" s="9">
        <v>2.5</v>
      </c>
      <c r="L26" s="9">
        <v>2.5</v>
      </c>
      <c r="M26" s="9">
        <v>2.6</v>
      </c>
      <c r="N26" s="9">
        <v>2</v>
      </c>
      <c r="O26" s="9">
        <v>2</v>
      </c>
      <c r="P26" s="9">
        <v>2.5</v>
      </c>
      <c r="Q26" s="9">
        <v>3</v>
      </c>
      <c r="R26" s="9">
        <v>3</v>
      </c>
      <c r="S26" s="9">
        <v>1.8</v>
      </c>
      <c r="T26" s="9">
        <v>2</v>
      </c>
      <c r="U26" s="9">
        <v>1.8</v>
      </c>
      <c r="V26" s="9"/>
      <c r="W26" s="9"/>
      <c r="X26" s="9"/>
      <c r="Y26" s="9"/>
      <c r="Z26" s="9"/>
      <c r="AA26" s="10"/>
      <c r="AB26" s="9"/>
      <c r="AC26" s="9"/>
      <c r="AD26" s="9"/>
      <c r="AE26" s="9"/>
      <c r="AF26" s="9"/>
      <c r="AG26" s="9"/>
      <c r="AH26" s="44">
        <f t="shared" si="0"/>
        <v>47.199999999999996</v>
      </c>
    </row>
    <row r="27" spans="1:34" x14ac:dyDescent="0.25">
      <c r="A27" s="37"/>
      <c r="C27" s="41">
        <f>SUM(C25:C26)</f>
        <v>6</v>
      </c>
      <c r="D27" s="41">
        <f t="shared" ref="D27" si="188">SUM(D25:D26)</f>
        <v>5.5</v>
      </c>
      <c r="E27" s="41">
        <f t="shared" ref="E27" si="189">SUM(E25:E26)</f>
        <v>5</v>
      </c>
      <c r="F27" s="41">
        <f t="shared" ref="F27" si="190">SUM(F25:F26)</f>
        <v>5.5</v>
      </c>
      <c r="G27" s="41">
        <f t="shared" ref="G27" si="191">SUM(G25:G26)</f>
        <v>5</v>
      </c>
      <c r="H27" s="41">
        <f t="shared" ref="H27" si="192">SUM(H25:H26)</f>
        <v>6</v>
      </c>
      <c r="I27" s="41">
        <f t="shared" ref="I27" si="193">SUM(I25:I26)</f>
        <v>5.5</v>
      </c>
      <c r="J27" s="41">
        <f t="shared" ref="J27" si="194">SUM(J25:J26)</f>
        <v>5.9</v>
      </c>
      <c r="K27" s="41">
        <f t="shared" ref="K27" si="195">SUM(K25:K26)</f>
        <v>4.5</v>
      </c>
      <c r="L27" s="41">
        <f t="shared" ref="L27" si="196">SUM(L25:L26)</f>
        <v>5.4</v>
      </c>
      <c r="M27" s="41">
        <f t="shared" ref="M27" si="197">SUM(M25:M26)</f>
        <v>5.6</v>
      </c>
      <c r="N27" s="41">
        <f t="shared" ref="N27" si="198">SUM(N25:N26)</f>
        <v>5.5</v>
      </c>
      <c r="O27" s="41">
        <f t="shared" ref="O27" si="199">SUM(O25:O26)</f>
        <v>5</v>
      </c>
      <c r="P27" s="41">
        <f t="shared" ref="P27" si="200">SUM(P25:P26)</f>
        <v>5.5</v>
      </c>
      <c r="Q27" s="41">
        <f t="shared" ref="Q27" si="201">SUM(Q25:Q26)</f>
        <v>5.3</v>
      </c>
      <c r="R27" s="41">
        <f t="shared" ref="R27" si="202">SUM(R25:R26)</f>
        <v>6</v>
      </c>
      <c r="S27" s="41">
        <f t="shared" ref="S27" si="203">SUM(S25:S26)</f>
        <v>4.8</v>
      </c>
      <c r="T27" s="41">
        <f t="shared" ref="T27" si="204">SUM(T25:T26)</f>
        <v>4</v>
      </c>
      <c r="U27" s="41">
        <f t="shared" ref="U27" si="205">SUM(U25:U26)</f>
        <v>4.3</v>
      </c>
      <c r="V27" s="41">
        <f t="shared" ref="V27" si="206">SUM(V25:V26)</f>
        <v>0</v>
      </c>
      <c r="W27" s="41">
        <f t="shared" ref="W27" si="207">SUM(W25:W26)</f>
        <v>0</v>
      </c>
      <c r="X27" s="41">
        <f t="shared" ref="X27" si="208">SUM(X25:X26)</f>
        <v>0</v>
      </c>
      <c r="Y27" s="41">
        <f t="shared" ref="Y27" si="209">SUM(Y25:Y26)</f>
        <v>0</v>
      </c>
      <c r="Z27" s="41">
        <f t="shared" ref="Z27" si="210">SUM(Z25:Z26)</f>
        <v>0</v>
      </c>
      <c r="AA27" s="41">
        <f t="shared" ref="AA27" si="211">SUM(AA25:AA26)</f>
        <v>0</v>
      </c>
      <c r="AB27" s="41">
        <f t="shared" ref="AB27" si="212">SUM(AB25:AB26)</f>
        <v>0</v>
      </c>
      <c r="AC27" s="41">
        <f t="shared" ref="AC27" si="213">SUM(AC25:AC26)</f>
        <v>0</v>
      </c>
      <c r="AD27" s="41">
        <f t="shared" ref="AD27" si="214">SUM(AD25:AD26)</f>
        <v>0</v>
      </c>
      <c r="AE27" s="41">
        <f t="shared" ref="AE27" si="215">SUM(AE25:AE26)</f>
        <v>0</v>
      </c>
      <c r="AF27" s="41">
        <f t="shared" ref="AF27" si="216">SUM(AF25:AF26)</f>
        <v>0</v>
      </c>
      <c r="AG27" s="41">
        <f t="shared" ref="AG27" si="217">SUM(AG25:AG26)</f>
        <v>0</v>
      </c>
      <c r="AH27" s="41">
        <f t="shared" ref="AH27" si="218">SUM(AH25:AH26)</f>
        <v>100.29999999999998</v>
      </c>
    </row>
    <row r="28" spans="1:34" ht="15.75" x14ac:dyDescent="0.25">
      <c r="A28" s="249">
        <v>4</v>
      </c>
      <c r="B28" s="1" t="s">
        <v>11</v>
      </c>
      <c r="C28" s="9">
        <v>6</v>
      </c>
      <c r="D28" s="9">
        <v>5.8</v>
      </c>
      <c r="E28" s="9">
        <v>6</v>
      </c>
      <c r="F28" s="9">
        <v>6</v>
      </c>
      <c r="G28" s="9">
        <v>5.5</v>
      </c>
      <c r="H28" s="9">
        <v>5.6</v>
      </c>
      <c r="I28" s="9">
        <v>6</v>
      </c>
      <c r="J28" s="9">
        <v>5.4</v>
      </c>
      <c r="K28" s="9">
        <v>6.5</v>
      </c>
      <c r="L28" s="9">
        <v>5</v>
      </c>
      <c r="M28" s="9">
        <v>6</v>
      </c>
      <c r="N28" s="9">
        <v>6</v>
      </c>
      <c r="O28" s="9">
        <v>6</v>
      </c>
      <c r="P28" s="9">
        <v>6</v>
      </c>
      <c r="Q28" s="9">
        <v>5.3</v>
      </c>
      <c r="R28" s="9">
        <v>6</v>
      </c>
      <c r="S28" s="9">
        <v>6</v>
      </c>
      <c r="T28" s="9">
        <v>5.8</v>
      </c>
      <c r="U28" s="9">
        <v>5.5</v>
      </c>
      <c r="V28" s="9"/>
      <c r="W28" s="9"/>
      <c r="X28" s="9"/>
      <c r="Y28" s="9"/>
      <c r="Z28" s="9"/>
      <c r="AA28" s="10"/>
      <c r="AB28" s="9"/>
      <c r="AC28" s="9"/>
      <c r="AD28" s="9"/>
      <c r="AE28" s="9"/>
      <c r="AF28" s="9"/>
      <c r="AG28" s="9"/>
      <c r="AH28" s="44">
        <f t="shared" si="0"/>
        <v>110.39999999999999</v>
      </c>
    </row>
    <row r="29" spans="1:34" ht="16.5" thickBot="1" x14ac:dyDescent="0.3">
      <c r="A29" s="250"/>
      <c r="B29" s="1" t="s">
        <v>19</v>
      </c>
      <c r="C29" s="9">
        <v>5.5</v>
      </c>
      <c r="D29" s="9">
        <v>5</v>
      </c>
      <c r="E29" s="9">
        <v>5</v>
      </c>
      <c r="F29" s="9">
        <v>4.9000000000000004</v>
      </c>
      <c r="G29" s="9">
        <v>5</v>
      </c>
      <c r="H29" s="9">
        <v>5</v>
      </c>
      <c r="I29" s="9">
        <v>4.2</v>
      </c>
      <c r="J29" s="9">
        <v>4.5</v>
      </c>
      <c r="K29" s="9">
        <v>4.5</v>
      </c>
      <c r="L29" s="9">
        <v>4.5</v>
      </c>
      <c r="M29" s="9">
        <v>5</v>
      </c>
      <c r="N29" s="9">
        <v>4.8</v>
      </c>
      <c r="O29" s="9">
        <v>5.5</v>
      </c>
      <c r="P29" s="9">
        <v>5</v>
      </c>
      <c r="Q29" s="9">
        <v>5</v>
      </c>
      <c r="R29" s="9">
        <v>5.2</v>
      </c>
      <c r="S29" s="9">
        <v>5.5</v>
      </c>
      <c r="T29" s="9">
        <v>5</v>
      </c>
      <c r="U29" s="9">
        <v>5</v>
      </c>
      <c r="V29" s="9"/>
      <c r="W29" s="9"/>
      <c r="X29" s="9"/>
      <c r="Y29" s="9"/>
      <c r="Z29" s="9"/>
      <c r="AA29" s="10"/>
      <c r="AB29" s="9"/>
      <c r="AC29" s="9"/>
      <c r="AD29" s="9"/>
      <c r="AE29" s="9"/>
      <c r="AF29" s="9"/>
      <c r="AG29" s="9"/>
      <c r="AH29" s="44">
        <f t="shared" si="0"/>
        <v>94.100000000000009</v>
      </c>
    </row>
    <row r="30" spans="1:34" x14ac:dyDescent="0.25">
      <c r="C30" s="41">
        <f>SUM(C28:C29)</f>
        <v>11.5</v>
      </c>
      <c r="D30" s="41">
        <f t="shared" ref="D30" si="219">SUM(D28:D29)</f>
        <v>10.8</v>
      </c>
      <c r="E30" s="41">
        <f t="shared" ref="E30" si="220">SUM(E28:E29)</f>
        <v>11</v>
      </c>
      <c r="F30" s="41">
        <f t="shared" ref="F30" si="221">SUM(F28:F29)</f>
        <v>10.9</v>
      </c>
      <c r="G30" s="41">
        <f t="shared" ref="G30" si="222">SUM(G28:G29)</f>
        <v>10.5</v>
      </c>
      <c r="H30" s="41">
        <f t="shared" ref="H30" si="223">SUM(H28:H29)</f>
        <v>10.6</v>
      </c>
      <c r="I30" s="41">
        <f t="shared" ref="I30" si="224">SUM(I28:I29)</f>
        <v>10.199999999999999</v>
      </c>
      <c r="J30" s="41">
        <f t="shared" ref="J30" si="225">SUM(J28:J29)</f>
        <v>9.9</v>
      </c>
      <c r="K30" s="41">
        <f t="shared" ref="K30" si="226">SUM(K28:K29)</f>
        <v>11</v>
      </c>
      <c r="L30" s="41">
        <f t="shared" ref="L30" si="227">SUM(L28:L29)</f>
        <v>9.5</v>
      </c>
      <c r="M30" s="41">
        <f t="shared" ref="M30" si="228">SUM(M28:M29)</f>
        <v>11</v>
      </c>
      <c r="N30" s="41">
        <f t="shared" ref="N30" si="229">SUM(N28:N29)</f>
        <v>10.8</v>
      </c>
      <c r="O30" s="41">
        <f t="shared" ref="O30" si="230">SUM(O28:O29)</f>
        <v>11.5</v>
      </c>
      <c r="P30" s="41">
        <f t="shared" ref="P30" si="231">SUM(P28:P29)</f>
        <v>11</v>
      </c>
      <c r="Q30" s="41">
        <f t="shared" ref="Q30" si="232">SUM(Q28:Q29)</f>
        <v>10.3</v>
      </c>
      <c r="R30" s="41">
        <f t="shared" ref="R30" si="233">SUM(R28:R29)</f>
        <v>11.2</v>
      </c>
      <c r="S30" s="41">
        <f t="shared" ref="S30" si="234">SUM(S28:S29)</f>
        <v>11.5</v>
      </c>
      <c r="T30" s="41">
        <f t="shared" ref="T30" si="235">SUM(T28:T29)</f>
        <v>10.8</v>
      </c>
      <c r="U30" s="41">
        <f t="shared" ref="U30" si="236">SUM(U28:U29)</f>
        <v>10.5</v>
      </c>
      <c r="V30" s="41">
        <f t="shared" ref="V30" si="237">SUM(V28:V29)</f>
        <v>0</v>
      </c>
      <c r="W30" s="41">
        <f t="shared" ref="W30" si="238">SUM(W28:W29)</f>
        <v>0</v>
      </c>
      <c r="X30" s="41">
        <f t="shared" ref="X30" si="239">SUM(X28:X29)</f>
        <v>0</v>
      </c>
      <c r="Y30" s="41">
        <f t="shared" ref="Y30" si="240">SUM(Y28:Y29)</f>
        <v>0</v>
      </c>
      <c r="Z30" s="41">
        <f t="shared" ref="Z30" si="241">SUM(Z28:Z29)</f>
        <v>0</v>
      </c>
      <c r="AA30" s="41">
        <f t="shared" ref="AA30" si="242">SUM(AA28:AA29)</f>
        <v>0</v>
      </c>
      <c r="AB30" s="41">
        <f t="shared" ref="AB30" si="243">SUM(AB28:AB29)</f>
        <v>0</v>
      </c>
      <c r="AC30" s="41">
        <f t="shared" ref="AC30" si="244">SUM(AC28:AC29)</f>
        <v>0</v>
      </c>
      <c r="AD30" s="41">
        <f t="shared" ref="AD30" si="245">SUM(AD28:AD29)</f>
        <v>0</v>
      </c>
      <c r="AE30" s="41">
        <f t="shared" ref="AE30" si="246">SUM(AE28:AE29)</f>
        <v>0</v>
      </c>
      <c r="AF30" s="41">
        <f t="shared" ref="AF30" si="247">SUM(AF28:AF29)</f>
        <v>0</v>
      </c>
      <c r="AG30" s="41">
        <f t="shared" ref="AG30" si="248">SUM(AG28:AG29)</f>
        <v>0</v>
      </c>
      <c r="AH30" s="41">
        <f t="shared" ref="AH30" si="249">SUM(AH28:AH29)</f>
        <v>204.5</v>
      </c>
    </row>
    <row r="31" spans="1:34" ht="15.75" x14ac:dyDescent="0.25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2"/>
    </row>
  </sheetData>
  <mergeCells count="10">
    <mergeCell ref="C1:D1"/>
    <mergeCell ref="A4:A5"/>
    <mergeCell ref="A7:A8"/>
    <mergeCell ref="A10:A11"/>
    <mergeCell ref="A13:A14"/>
    <mergeCell ref="A16:A17"/>
    <mergeCell ref="A19:A20"/>
    <mergeCell ref="A22:A23"/>
    <mergeCell ref="A25:A26"/>
    <mergeCell ref="A28:A29"/>
  </mergeCells>
  <pageMargins left="0.7" right="0.7" top="0.75" bottom="0.75" header="0.3" footer="0.3"/>
  <pageSetup paperSize="8" scale="93" orientation="landscape" r:id="rId1"/>
  <ignoredErrors>
    <ignoredError sqref="C6:AG6" formulaRange="1"/>
    <ignoredError sqref="AH6" formula="1" formulaRange="1"/>
    <ignoredError sqref="AH9:AH30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G59"/>
  <sheetViews>
    <sheetView view="pageBreakPreview" topLeftCell="A24" zoomScale="60" zoomScaleNormal="55" workbookViewId="0">
      <selection activeCell="AJ36" sqref="AJ36"/>
    </sheetView>
  </sheetViews>
  <sheetFormatPr defaultRowHeight="15" x14ac:dyDescent="0.25"/>
  <cols>
    <col min="2" max="2" width="10.7109375" style="1" customWidth="1"/>
    <col min="3" max="32" width="7.7109375" customWidth="1"/>
    <col min="33" max="33" width="9.140625" style="4"/>
  </cols>
  <sheetData>
    <row r="1" spans="1:33" x14ac:dyDescent="0.25">
      <c r="B1" s="1" t="s">
        <v>0</v>
      </c>
      <c r="C1" s="248">
        <v>42614</v>
      </c>
      <c r="D1" s="248"/>
    </row>
    <row r="2" spans="1:33" ht="19.5" thickBot="1" x14ac:dyDescent="0.3">
      <c r="B2" s="3" t="s">
        <v>1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11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3" t="s">
        <v>20</v>
      </c>
    </row>
    <row r="3" spans="1:33" ht="15.75" x14ac:dyDescent="0.25">
      <c r="A3" s="251">
        <v>4</v>
      </c>
      <c r="B3" s="1" t="s">
        <v>2</v>
      </c>
      <c r="C3" s="9"/>
      <c r="D3" s="9"/>
      <c r="E3" s="9"/>
      <c r="F3" s="9"/>
      <c r="G3" s="9">
        <v>3</v>
      </c>
      <c r="H3" s="9">
        <v>3.3</v>
      </c>
      <c r="I3" s="9">
        <v>3.2</v>
      </c>
      <c r="J3" s="9">
        <v>3</v>
      </c>
      <c r="K3" s="9">
        <v>3</v>
      </c>
      <c r="L3" s="9">
        <v>2.8</v>
      </c>
      <c r="M3" s="9">
        <v>3</v>
      </c>
      <c r="N3" s="9">
        <v>3</v>
      </c>
      <c r="O3" s="9">
        <v>3</v>
      </c>
      <c r="P3" s="9">
        <v>2.6</v>
      </c>
      <c r="Q3" s="9">
        <v>3</v>
      </c>
      <c r="R3" s="9">
        <v>3</v>
      </c>
      <c r="S3" s="9">
        <v>3</v>
      </c>
      <c r="T3" s="9">
        <v>3</v>
      </c>
      <c r="U3" s="9">
        <v>2.8</v>
      </c>
      <c r="V3" s="9">
        <v>2.9</v>
      </c>
      <c r="W3" s="9">
        <v>2.2000000000000002</v>
      </c>
      <c r="X3" s="9">
        <v>2.1</v>
      </c>
      <c r="Y3" s="9">
        <v>2.5</v>
      </c>
      <c r="Z3" s="9">
        <v>1.8</v>
      </c>
      <c r="AA3" s="9">
        <v>2</v>
      </c>
      <c r="AB3" s="9">
        <v>2</v>
      </c>
      <c r="AC3" s="9">
        <v>2</v>
      </c>
      <c r="AD3" s="9">
        <v>2</v>
      </c>
      <c r="AE3" s="9">
        <v>2</v>
      </c>
      <c r="AF3" s="9">
        <v>2.1</v>
      </c>
      <c r="AG3" s="44">
        <f t="shared" ref="AG3:AG58" si="0">SUM(C3:AF3)</f>
        <v>68.3</v>
      </c>
    </row>
    <row r="4" spans="1:33" ht="15.75" x14ac:dyDescent="0.25">
      <c r="A4" s="249"/>
      <c r="B4" s="1" t="s">
        <v>3</v>
      </c>
      <c r="C4" s="9"/>
      <c r="D4" s="9"/>
      <c r="E4" s="9"/>
      <c r="F4" s="9"/>
      <c r="G4" s="9">
        <v>3.5</v>
      </c>
      <c r="H4" s="9">
        <v>2</v>
      </c>
      <c r="I4" s="9">
        <v>3</v>
      </c>
      <c r="J4" s="9">
        <v>3</v>
      </c>
      <c r="K4" s="9">
        <v>2.8</v>
      </c>
      <c r="L4" s="9">
        <v>3.2</v>
      </c>
      <c r="M4" s="9">
        <v>3</v>
      </c>
      <c r="N4" s="9">
        <v>3</v>
      </c>
      <c r="O4" s="9">
        <v>3.2</v>
      </c>
      <c r="P4" s="9">
        <v>3</v>
      </c>
      <c r="Q4" s="9">
        <v>2.8</v>
      </c>
      <c r="R4" s="9">
        <v>3</v>
      </c>
      <c r="S4" s="9">
        <v>2.2999999999999998</v>
      </c>
      <c r="T4" s="9">
        <v>2</v>
      </c>
      <c r="U4" s="9">
        <v>3.1</v>
      </c>
      <c r="V4" s="9">
        <v>2.2999999999999998</v>
      </c>
      <c r="W4" s="9">
        <v>2.4</v>
      </c>
      <c r="X4" s="9">
        <v>2</v>
      </c>
      <c r="Y4" s="9">
        <v>2.1</v>
      </c>
      <c r="Z4" s="9">
        <v>2.1</v>
      </c>
      <c r="AA4" s="9">
        <v>2</v>
      </c>
      <c r="AB4" s="9">
        <v>2</v>
      </c>
      <c r="AC4" s="9">
        <v>2.2000000000000002</v>
      </c>
      <c r="AD4" s="9">
        <v>2</v>
      </c>
      <c r="AE4" s="9">
        <v>2</v>
      </c>
      <c r="AF4" s="9">
        <v>2.1</v>
      </c>
      <c r="AG4" s="44">
        <f t="shared" si="0"/>
        <v>66.099999999999994</v>
      </c>
    </row>
    <row r="5" spans="1:33" x14ac:dyDescent="0.25">
      <c r="A5" s="37"/>
      <c r="C5" s="41">
        <f>SUM(C3:C4)</f>
        <v>0</v>
      </c>
      <c r="D5" s="41">
        <f t="shared" ref="D5:AG5" si="1">SUM(D3:D4)</f>
        <v>0</v>
      </c>
      <c r="E5" s="41">
        <f t="shared" si="1"/>
        <v>0</v>
      </c>
      <c r="F5" s="41">
        <f t="shared" si="1"/>
        <v>0</v>
      </c>
      <c r="G5" s="41">
        <f t="shared" si="1"/>
        <v>6.5</v>
      </c>
      <c r="H5" s="41">
        <f t="shared" si="1"/>
        <v>5.3</v>
      </c>
      <c r="I5" s="41">
        <f t="shared" si="1"/>
        <v>6.2</v>
      </c>
      <c r="J5" s="41">
        <f t="shared" si="1"/>
        <v>6</v>
      </c>
      <c r="K5" s="41">
        <f t="shared" si="1"/>
        <v>5.8</v>
      </c>
      <c r="L5" s="41">
        <f t="shared" si="1"/>
        <v>6</v>
      </c>
      <c r="M5" s="41">
        <f t="shared" si="1"/>
        <v>6</v>
      </c>
      <c r="N5" s="41">
        <f t="shared" si="1"/>
        <v>6</v>
      </c>
      <c r="O5" s="41">
        <f t="shared" si="1"/>
        <v>6.2</v>
      </c>
      <c r="P5" s="41">
        <f t="shared" si="1"/>
        <v>5.6</v>
      </c>
      <c r="Q5" s="41">
        <f t="shared" si="1"/>
        <v>5.8</v>
      </c>
      <c r="R5" s="41">
        <f t="shared" si="1"/>
        <v>6</v>
      </c>
      <c r="S5" s="41">
        <f t="shared" si="1"/>
        <v>5.3</v>
      </c>
      <c r="T5" s="41">
        <f t="shared" si="1"/>
        <v>5</v>
      </c>
      <c r="U5" s="41">
        <f t="shared" si="1"/>
        <v>5.9</v>
      </c>
      <c r="V5" s="41">
        <f t="shared" si="1"/>
        <v>5.1999999999999993</v>
      </c>
      <c r="W5" s="41">
        <f t="shared" si="1"/>
        <v>4.5999999999999996</v>
      </c>
      <c r="X5" s="41">
        <f t="shared" si="1"/>
        <v>4.0999999999999996</v>
      </c>
      <c r="Y5" s="41">
        <f t="shared" si="1"/>
        <v>4.5999999999999996</v>
      </c>
      <c r="Z5" s="41">
        <f t="shared" si="1"/>
        <v>3.9000000000000004</v>
      </c>
      <c r="AA5" s="41">
        <f t="shared" si="1"/>
        <v>4</v>
      </c>
      <c r="AB5" s="41">
        <f t="shared" si="1"/>
        <v>4</v>
      </c>
      <c r="AC5" s="41">
        <f t="shared" si="1"/>
        <v>4.2</v>
      </c>
      <c r="AD5" s="41">
        <f t="shared" si="1"/>
        <v>4</v>
      </c>
      <c r="AE5" s="41">
        <f t="shared" si="1"/>
        <v>4</v>
      </c>
      <c r="AF5" s="41">
        <f t="shared" si="1"/>
        <v>4.2</v>
      </c>
      <c r="AG5" s="41">
        <f t="shared" si="1"/>
        <v>134.39999999999998</v>
      </c>
    </row>
    <row r="6" spans="1:33" ht="15.75" x14ac:dyDescent="0.25">
      <c r="A6" s="249">
        <v>5</v>
      </c>
      <c r="B6" s="1" t="s">
        <v>4</v>
      </c>
      <c r="C6" s="9"/>
      <c r="D6" s="9"/>
      <c r="E6" s="9"/>
      <c r="F6" s="9"/>
      <c r="G6" s="9">
        <v>2.7</v>
      </c>
      <c r="H6" s="9">
        <v>3</v>
      </c>
      <c r="I6" s="9">
        <v>3</v>
      </c>
      <c r="J6" s="9">
        <v>3</v>
      </c>
      <c r="K6" s="9">
        <v>3</v>
      </c>
      <c r="L6" s="9">
        <v>3</v>
      </c>
      <c r="M6" s="9">
        <v>3</v>
      </c>
      <c r="N6" s="9">
        <v>2.8</v>
      </c>
      <c r="O6" s="9">
        <v>3</v>
      </c>
      <c r="P6" s="9">
        <v>3.9</v>
      </c>
      <c r="Q6" s="9">
        <v>2.9</v>
      </c>
      <c r="R6" s="9">
        <v>3</v>
      </c>
      <c r="S6" s="9">
        <v>3</v>
      </c>
      <c r="T6" s="9">
        <v>2.8</v>
      </c>
      <c r="U6" s="9">
        <v>1.3</v>
      </c>
      <c r="V6" s="9">
        <v>2.7</v>
      </c>
      <c r="W6" s="9">
        <v>2.8</v>
      </c>
      <c r="X6" s="9">
        <v>2.8</v>
      </c>
      <c r="Y6" s="9">
        <v>2.6</v>
      </c>
      <c r="Z6" s="9">
        <v>2.2000000000000002</v>
      </c>
      <c r="AA6" s="9">
        <v>2.6</v>
      </c>
      <c r="AB6" s="9">
        <v>2.6</v>
      </c>
      <c r="AC6" s="9">
        <v>2.8</v>
      </c>
      <c r="AD6" s="9">
        <v>2.6</v>
      </c>
      <c r="AE6" s="9">
        <v>3</v>
      </c>
      <c r="AF6" s="9">
        <v>2.6</v>
      </c>
      <c r="AG6" s="44">
        <f t="shared" si="0"/>
        <v>72.699999999999989</v>
      </c>
    </row>
    <row r="7" spans="1:33" ht="15.75" x14ac:dyDescent="0.25">
      <c r="A7" s="249"/>
      <c r="B7" s="1" t="s">
        <v>12</v>
      </c>
      <c r="C7" s="9"/>
      <c r="D7" s="9"/>
      <c r="E7" s="9"/>
      <c r="F7" s="9"/>
      <c r="G7" s="9">
        <v>3</v>
      </c>
      <c r="H7" s="9">
        <v>3</v>
      </c>
      <c r="I7" s="9">
        <v>3</v>
      </c>
      <c r="J7" s="9">
        <v>3</v>
      </c>
      <c r="K7" s="9">
        <v>3</v>
      </c>
      <c r="L7" s="9">
        <v>3</v>
      </c>
      <c r="M7" s="9">
        <v>3</v>
      </c>
      <c r="N7" s="9">
        <v>2.6</v>
      </c>
      <c r="O7" s="9">
        <v>2.8</v>
      </c>
      <c r="P7" s="9">
        <v>3.2</v>
      </c>
      <c r="Q7" s="9">
        <v>2.8</v>
      </c>
      <c r="R7" s="9">
        <v>3</v>
      </c>
      <c r="S7" s="9">
        <v>1.8</v>
      </c>
      <c r="T7" s="9">
        <v>2.4</v>
      </c>
      <c r="U7" s="9">
        <v>1.2</v>
      </c>
      <c r="V7" s="9">
        <v>2.5</v>
      </c>
      <c r="W7" s="9">
        <v>2.4</v>
      </c>
      <c r="X7" s="9">
        <v>2.2999999999999998</v>
      </c>
      <c r="Y7" s="9">
        <v>2.1</v>
      </c>
      <c r="Z7" s="9">
        <v>2.1</v>
      </c>
      <c r="AA7" s="9">
        <v>2.6</v>
      </c>
      <c r="AB7" s="9">
        <v>2.2999999999999998</v>
      </c>
      <c r="AC7" s="9">
        <v>2.4</v>
      </c>
      <c r="AD7" s="9">
        <v>2.4</v>
      </c>
      <c r="AE7" s="9">
        <v>2.8</v>
      </c>
      <c r="AF7" s="9">
        <v>2.4</v>
      </c>
      <c r="AG7" s="44">
        <f t="shared" si="0"/>
        <v>67.099999999999994</v>
      </c>
    </row>
    <row r="8" spans="1:33" x14ac:dyDescent="0.25">
      <c r="A8" s="37"/>
      <c r="C8" s="41">
        <f>SUM(C6:C7)</f>
        <v>0</v>
      </c>
      <c r="D8" s="41">
        <f t="shared" ref="D8" si="2">SUM(D6:D7)</f>
        <v>0</v>
      </c>
      <c r="E8" s="41">
        <f t="shared" ref="E8" si="3">SUM(E6:E7)</f>
        <v>0</v>
      </c>
      <c r="F8" s="41">
        <f t="shared" ref="F8" si="4">SUM(F6:F7)</f>
        <v>0</v>
      </c>
      <c r="G8" s="41">
        <f t="shared" ref="G8" si="5">SUM(G6:G7)</f>
        <v>5.7</v>
      </c>
      <c r="H8" s="41">
        <f t="shared" ref="H8" si="6">SUM(H6:H7)</f>
        <v>6</v>
      </c>
      <c r="I8" s="41">
        <f t="shared" ref="I8" si="7">SUM(I6:I7)</f>
        <v>6</v>
      </c>
      <c r="J8" s="41">
        <f t="shared" ref="J8" si="8">SUM(J6:J7)</f>
        <v>6</v>
      </c>
      <c r="K8" s="41">
        <f t="shared" ref="K8" si="9">SUM(K6:K7)</f>
        <v>6</v>
      </c>
      <c r="L8" s="41">
        <f t="shared" ref="L8" si="10">SUM(L6:L7)</f>
        <v>6</v>
      </c>
      <c r="M8" s="41">
        <f t="shared" ref="M8" si="11">SUM(M6:M7)</f>
        <v>6</v>
      </c>
      <c r="N8" s="41">
        <f t="shared" ref="N8" si="12">SUM(N6:N7)</f>
        <v>5.4</v>
      </c>
      <c r="O8" s="41">
        <f t="shared" ref="O8" si="13">SUM(O6:O7)</f>
        <v>5.8</v>
      </c>
      <c r="P8" s="41">
        <f t="shared" ref="P8" si="14">SUM(P6:P7)</f>
        <v>7.1</v>
      </c>
      <c r="Q8" s="41">
        <f t="shared" ref="Q8" si="15">SUM(Q6:Q7)</f>
        <v>5.6999999999999993</v>
      </c>
      <c r="R8" s="41">
        <f t="shared" ref="R8" si="16">SUM(R6:R7)</f>
        <v>6</v>
      </c>
      <c r="S8" s="41">
        <f t="shared" ref="S8" si="17">SUM(S6:S7)</f>
        <v>4.8</v>
      </c>
      <c r="T8" s="41">
        <f t="shared" ref="T8" si="18">SUM(T6:T7)</f>
        <v>5.1999999999999993</v>
      </c>
      <c r="U8" s="41">
        <f t="shared" ref="U8" si="19">SUM(U6:U7)</f>
        <v>2.5</v>
      </c>
      <c r="V8" s="41">
        <f t="shared" ref="V8" si="20">SUM(V6:V7)</f>
        <v>5.2</v>
      </c>
      <c r="W8" s="41">
        <f t="shared" ref="W8" si="21">SUM(W6:W7)</f>
        <v>5.1999999999999993</v>
      </c>
      <c r="X8" s="41">
        <f t="shared" ref="X8" si="22">SUM(X6:X7)</f>
        <v>5.0999999999999996</v>
      </c>
      <c r="Y8" s="41">
        <f t="shared" ref="Y8" si="23">SUM(Y6:Y7)</f>
        <v>4.7</v>
      </c>
      <c r="Z8" s="41">
        <f t="shared" ref="Z8" si="24">SUM(Z6:Z7)</f>
        <v>4.3000000000000007</v>
      </c>
      <c r="AA8" s="41">
        <f t="shared" ref="AA8" si="25">SUM(AA6:AA7)</f>
        <v>5.2</v>
      </c>
      <c r="AB8" s="41">
        <f t="shared" ref="AB8" si="26">SUM(AB6:AB7)</f>
        <v>4.9000000000000004</v>
      </c>
      <c r="AC8" s="41">
        <f t="shared" ref="AC8" si="27">SUM(AC6:AC7)</f>
        <v>5.1999999999999993</v>
      </c>
      <c r="AD8" s="41">
        <f t="shared" ref="AD8" si="28">SUM(AD6:AD7)</f>
        <v>5</v>
      </c>
      <c r="AE8" s="41">
        <f t="shared" ref="AE8" si="29">SUM(AE6:AE7)</f>
        <v>5.8</v>
      </c>
      <c r="AF8" s="41">
        <f t="shared" ref="AF8" si="30">SUM(AF6:AF7)</f>
        <v>5</v>
      </c>
      <c r="AG8" s="41">
        <f t="shared" ref="AG8" si="31">SUM(AG6:AG7)</f>
        <v>139.79999999999998</v>
      </c>
    </row>
    <row r="9" spans="1:33" ht="15.75" x14ac:dyDescent="0.25">
      <c r="A9" s="249">
        <v>5</v>
      </c>
      <c r="B9" s="1" t="s">
        <v>5</v>
      </c>
      <c r="C9" s="9"/>
      <c r="D9" s="9"/>
      <c r="E9" s="9"/>
      <c r="F9" s="9"/>
      <c r="G9" s="9">
        <v>1.5</v>
      </c>
      <c r="H9" s="9">
        <v>1.5</v>
      </c>
      <c r="I9" s="9">
        <v>1.5</v>
      </c>
      <c r="J9" s="9">
        <v>1.5</v>
      </c>
      <c r="K9" s="9">
        <v>1.5</v>
      </c>
      <c r="L9" s="9">
        <v>1.5</v>
      </c>
      <c r="M9" s="9">
        <v>1.5</v>
      </c>
      <c r="N9" s="9">
        <v>1.4</v>
      </c>
      <c r="O9" s="9">
        <v>1.5</v>
      </c>
      <c r="P9" s="9">
        <v>1.5</v>
      </c>
      <c r="Q9" s="9">
        <v>1.5</v>
      </c>
      <c r="R9" s="9">
        <v>1.4</v>
      </c>
      <c r="S9" s="9">
        <v>1.5</v>
      </c>
      <c r="T9" s="9">
        <v>1.4</v>
      </c>
      <c r="U9" s="9">
        <v>3.2</v>
      </c>
      <c r="V9" s="9">
        <v>1.4</v>
      </c>
      <c r="W9" s="9">
        <v>1.1000000000000001</v>
      </c>
      <c r="X9" s="9">
        <v>1.3</v>
      </c>
      <c r="Y9" s="9">
        <v>1.2</v>
      </c>
      <c r="Z9" s="9">
        <v>1</v>
      </c>
      <c r="AA9" s="9">
        <v>1.1000000000000001</v>
      </c>
      <c r="AB9" s="9">
        <v>1.2</v>
      </c>
      <c r="AC9" s="9">
        <v>1.3</v>
      </c>
      <c r="AD9" s="9">
        <v>1.2</v>
      </c>
      <c r="AE9" s="9">
        <v>1.3</v>
      </c>
      <c r="AF9" s="9">
        <v>1.1000000000000001</v>
      </c>
      <c r="AG9" s="44">
        <f t="shared" si="0"/>
        <v>37.099999999999994</v>
      </c>
    </row>
    <row r="10" spans="1:33" ht="15.75" x14ac:dyDescent="0.25">
      <c r="A10" s="249"/>
      <c r="B10" s="1" t="s">
        <v>13</v>
      </c>
      <c r="C10" s="9"/>
      <c r="D10" s="9"/>
      <c r="E10" s="9"/>
      <c r="F10" s="9"/>
      <c r="G10" s="9">
        <v>1.7</v>
      </c>
      <c r="H10" s="9">
        <v>1.3</v>
      </c>
      <c r="I10" s="9">
        <v>1.2</v>
      </c>
      <c r="J10" s="9">
        <v>1.5</v>
      </c>
      <c r="K10" s="9">
        <v>1.5</v>
      </c>
      <c r="L10" s="9">
        <v>1.3</v>
      </c>
      <c r="M10" s="9">
        <v>1.3</v>
      </c>
      <c r="N10" s="9">
        <v>0.8</v>
      </c>
      <c r="O10" s="9">
        <v>1.1000000000000001</v>
      </c>
      <c r="P10" s="9">
        <v>1.5</v>
      </c>
      <c r="Q10" s="9">
        <v>1.3</v>
      </c>
      <c r="R10" s="9">
        <v>1.2</v>
      </c>
      <c r="S10" s="9">
        <v>1.2</v>
      </c>
      <c r="T10" s="9">
        <v>1</v>
      </c>
      <c r="U10" s="9">
        <v>1.2</v>
      </c>
      <c r="V10" s="9">
        <v>1</v>
      </c>
      <c r="W10" s="9">
        <v>1.1000000000000001</v>
      </c>
      <c r="X10" s="9">
        <v>1</v>
      </c>
      <c r="Y10" s="9">
        <v>0.8</v>
      </c>
      <c r="Z10" s="9">
        <v>1</v>
      </c>
      <c r="AA10" s="9">
        <v>1.1000000000000001</v>
      </c>
      <c r="AB10" s="9">
        <v>1</v>
      </c>
      <c r="AC10" s="9">
        <v>1.1000000000000001</v>
      </c>
      <c r="AD10" s="9">
        <v>1</v>
      </c>
      <c r="AE10" s="9">
        <v>1</v>
      </c>
      <c r="AF10" s="9">
        <v>1.1000000000000001</v>
      </c>
      <c r="AG10" s="44">
        <f t="shared" si="0"/>
        <v>30.300000000000008</v>
      </c>
    </row>
    <row r="11" spans="1:33" x14ac:dyDescent="0.25">
      <c r="A11" s="37"/>
      <c r="C11" s="41">
        <f>SUM(C9:C10)</f>
        <v>0</v>
      </c>
      <c r="D11" s="41">
        <f t="shared" ref="D11" si="32">SUM(D9:D10)</f>
        <v>0</v>
      </c>
      <c r="E11" s="41">
        <f t="shared" ref="E11" si="33">SUM(E9:E10)</f>
        <v>0</v>
      </c>
      <c r="F11" s="41">
        <f t="shared" ref="F11" si="34">SUM(F9:F10)</f>
        <v>0</v>
      </c>
      <c r="G11" s="41">
        <f t="shared" ref="G11" si="35">SUM(G9:G10)</f>
        <v>3.2</v>
      </c>
      <c r="H11" s="41">
        <f t="shared" ref="H11" si="36">SUM(H9:H10)</f>
        <v>2.8</v>
      </c>
      <c r="I11" s="41">
        <f t="shared" ref="I11" si="37">SUM(I9:I10)</f>
        <v>2.7</v>
      </c>
      <c r="J11" s="41">
        <f t="shared" ref="J11" si="38">SUM(J9:J10)</f>
        <v>3</v>
      </c>
      <c r="K11" s="41">
        <f t="shared" ref="K11" si="39">SUM(K9:K10)</f>
        <v>3</v>
      </c>
      <c r="L11" s="41">
        <f t="shared" ref="L11" si="40">SUM(L9:L10)</f>
        <v>2.8</v>
      </c>
      <c r="M11" s="41">
        <f t="shared" ref="M11" si="41">SUM(M9:M10)</f>
        <v>2.8</v>
      </c>
      <c r="N11" s="41">
        <f t="shared" ref="N11" si="42">SUM(N9:N10)</f>
        <v>2.2000000000000002</v>
      </c>
      <c r="O11" s="41">
        <f t="shared" ref="O11" si="43">SUM(O9:O10)</f>
        <v>2.6</v>
      </c>
      <c r="P11" s="41">
        <f t="shared" ref="P11" si="44">SUM(P9:P10)</f>
        <v>3</v>
      </c>
      <c r="Q11" s="41">
        <f t="shared" ref="Q11" si="45">SUM(Q9:Q10)</f>
        <v>2.8</v>
      </c>
      <c r="R11" s="41">
        <f t="shared" ref="R11" si="46">SUM(R9:R10)</f>
        <v>2.5999999999999996</v>
      </c>
      <c r="S11" s="41">
        <f t="shared" ref="S11" si="47">SUM(S9:S10)</f>
        <v>2.7</v>
      </c>
      <c r="T11" s="41">
        <f t="shared" ref="T11" si="48">SUM(T9:T10)</f>
        <v>2.4</v>
      </c>
      <c r="U11" s="41">
        <f t="shared" ref="U11" si="49">SUM(U9:U10)</f>
        <v>4.4000000000000004</v>
      </c>
      <c r="V11" s="41">
        <f t="shared" ref="V11" si="50">SUM(V9:V10)</f>
        <v>2.4</v>
      </c>
      <c r="W11" s="41">
        <f t="shared" ref="W11" si="51">SUM(W9:W10)</f>
        <v>2.2000000000000002</v>
      </c>
      <c r="X11" s="41">
        <f t="shared" ref="X11" si="52">SUM(X9:X10)</f>
        <v>2.2999999999999998</v>
      </c>
      <c r="Y11" s="41">
        <f t="shared" ref="Y11" si="53">SUM(Y9:Y10)</f>
        <v>2</v>
      </c>
      <c r="Z11" s="41">
        <f t="shared" ref="Z11" si="54">SUM(Z9:Z10)</f>
        <v>2</v>
      </c>
      <c r="AA11" s="41">
        <f t="shared" ref="AA11" si="55">SUM(AA9:AA10)</f>
        <v>2.2000000000000002</v>
      </c>
      <c r="AB11" s="41">
        <f t="shared" ref="AB11" si="56">SUM(AB9:AB10)</f>
        <v>2.2000000000000002</v>
      </c>
      <c r="AC11" s="41">
        <f t="shared" ref="AC11" si="57">SUM(AC9:AC10)</f>
        <v>2.4000000000000004</v>
      </c>
      <c r="AD11" s="41">
        <f t="shared" ref="AD11" si="58">SUM(AD9:AD10)</f>
        <v>2.2000000000000002</v>
      </c>
      <c r="AE11" s="41">
        <f t="shared" ref="AE11" si="59">SUM(AE9:AE10)</f>
        <v>2.2999999999999998</v>
      </c>
      <c r="AF11" s="41">
        <f t="shared" ref="AF11" si="60">SUM(AF9:AF10)</f>
        <v>2.2000000000000002</v>
      </c>
      <c r="AG11" s="41">
        <f t="shared" ref="AG11" si="61">SUM(AG9:AG10)</f>
        <v>67.400000000000006</v>
      </c>
    </row>
    <row r="12" spans="1:33" ht="15.75" x14ac:dyDescent="0.25">
      <c r="A12" s="249">
        <v>4.5</v>
      </c>
      <c r="B12" s="1" t="s">
        <v>6</v>
      </c>
      <c r="C12" s="9"/>
      <c r="D12" s="9"/>
      <c r="E12" s="9"/>
      <c r="F12" s="9"/>
      <c r="G12" s="9">
        <v>4</v>
      </c>
      <c r="H12" s="9">
        <v>4</v>
      </c>
      <c r="I12" s="9">
        <v>4</v>
      </c>
      <c r="J12" s="9">
        <v>4</v>
      </c>
      <c r="K12" s="9">
        <v>3.8</v>
      </c>
      <c r="L12" s="9">
        <v>3</v>
      </c>
      <c r="M12" s="9">
        <v>1.5</v>
      </c>
      <c r="N12" s="9">
        <v>2.8</v>
      </c>
      <c r="O12" s="9">
        <v>3</v>
      </c>
      <c r="P12" s="9">
        <v>3.1</v>
      </c>
      <c r="Q12" s="9">
        <v>3.3</v>
      </c>
      <c r="R12" s="9">
        <v>3.5</v>
      </c>
      <c r="S12" s="9">
        <v>3.8</v>
      </c>
      <c r="T12" s="8"/>
      <c r="U12" s="9">
        <v>3.2</v>
      </c>
      <c r="V12" s="9">
        <v>3.3</v>
      </c>
      <c r="W12" s="9">
        <v>3.4</v>
      </c>
      <c r="X12" s="9">
        <v>3.1</v>
      </c>
      <c r="Y12" s="9">
        <v>3.2</v>
      </c>
      <c r="Z12" s="9">
        <v>2.8</v>
      </c>
      <c r="AA12" s="9">
        <v>3</v>
      </c>
      <c r="AB12" s="9">
        <v>2.7</v>
      </c>
      <c r="AC12" s="9">
        <v>2.9</v>
      </c>
      <c r="AD12" s="9">
        <v>3.1</v>
      </c>
      <c r="AE12" s="9">
        <v>3</v>
      </c>
      <c r="AF12" s="9">
        <v>3.5</v>
      </c>
      <c r="AG12" s="44">
        <f t="shared" si="0"/>
        <v>81</v>
      </c>
    </row>
    <row r="13" spans="1:33" ht="15.75" x14ac:dyDescent="0.25">
      <c r="A13" s="249"/>
      <c r="B13" s="1" t="s">
        <v>14</v>
      </c>
      <c r="C13" s="9"/>
      <c r="D13" s="9"/>
      <c r="E13" s="9"/>
      <c r="F13" s="9"/>
      <c r="G13" s="9">
        <v>4</v>
      </c>
      <c r="H13" s="9">
        <v>3.8</v>
      </c>
      <c r="I13" s="9">
        <v>3.8</v>
      </c>
      <c r="J13" s="9">
        <v>4</v>
      </c>
      <c r="K13" s="9">
        <v>2.8</v>
      </c>
      <c r="L13" s="9">
        <v>3</v>
      </c>
      <c r="M13" s="9">
        <v>2.5</v>
      </c>
      <c r="N13" s="9">
        <v>3</v>
      </c>
      <c r="O13" s="9">
        <v>3.1</v>
      </c>
      <c r="P13" s="9">
        <v>3.5</v>
      </c>
      <c r="Q13" s="9">
        <v>2.7</v>
      </c>
      <c r="R13" s="9">
        <v>3.2</v>
      </c>
      <c r="S13" s="9">
        <v>3.2</v>
      </c>
      <c r="T13" s="9">
        <v>4.2</v>
      </c>
      <c r="U13" s="9">
        <v>2.2000000000000002</v>
      </c>
      <c r="V13" s="9">
        <v>2.5</v>
      </c>
      <c r="W13" s="9">
        <v>2.8</v>
      </c>
      <c r="X13" s="9">
        <v>2.4</v>
      </c>
      <c r="Y13" s="9">
        <v>2.2999999999999998</v>
      </c>
      <c r="Z13" s="9">
        <v>2.6</v>
      </c>
      <c r="AA13" s="9">
        <v>2.7</v>
      </c>
      <c r="AB13" s="9">
        <v>2.5</v>
      </c>
      <c r="AC13" s="9">
        <v>2.7</v>
      </c>
      <c r="AD13" s="9">
        <v>2.5</v>
      </c>
      <c r="AE13" s="9">
        <v>2.8</v>
      </c>
      <c r="AF13" s="9">
        <v>3</v>
      </c>
      <c r="AG13" s="44">
        <f t="shared" si="0"/>
        <v>77.800000000000011</v>
      </c>
    </row>
    <row r="14" spans="1:33" x14ac:dyDescent="0.25">
      <c r="A14" s="37"/>
      <c r="C14" s="41">
        <f>SUM(C12:C13)</f>
        <v>0</v>
      </c>
      <c r="D14" s="41">
        <f t="shared" ref="D14" si="62">SUM(D12:D13)</f>
        <v>0</v>
      </c>
      <c r="E14" s="41">
        <f t="shared" ref="E14" si="63">SUM(E12:E13)</f>
        <v>0</v>
      </c>
      <c r="F14" s="41">
        <f t="shared" ref="F14" si="64">SUM(F12:F13)</f>
        <v>0</v>
      </c>
      <c r="G14" s="41">
        <f t="shared" ref="G14" si="65">SUM(G12:G13)</f>
        <v>8</v>
      </c>
      <c r="H14" s="41">
        <f t="shared" ref="H14" si="66">SUM(H12:H13)</f>
        <v>7.8</v>
      </c>
      <c r="I14" s="41">
        <f t="shared" ref="I14" si="67">SUM(I12:I13)</f>
        <v>7.8</v>
      </c>
      <c r="J14" s="41">
        <f t="shared" ref="J14" si="68">SUM(J12:J13)</f>
        <v>8</v>
      </c>
      <c r="K14" s="41">
        <f t="shared" ref="K14" si="69">SUM(K12:K13)</f>
        <v>6.6</v>
      </c>
      <c r="L14" s="41">
        <f t="shared" ref="L14" si="70">SUM(L12:L13)</f>
        <v>6</v>
      </c>
      <c r="M14" s="41">
        <f t="shared" ref="M14" si="71">SUM(M12:M13)</f>
        <v>4</v>
      </c>
      <c r="N14" s="41">
        <f t="shared" ref="N14" si="72">SUM(N12:N13)</f>
        <v>5.8</v>
      </c>
      <c r="O14" s="41">
        <f t="shared" ref="O14" si="73">SUM(O12:O13)</f>
        <v>6.1</v>
      </c>
      <c r="P14" s="41">
        <f t="shared" ref="P14" si="74">SUM(P12:P13)</f>
        <v>6.6</v>
      </c>
      <c r="Q14" s="41">
        <f t="shared" ref="Q14" si="75">SUM(Q12:Q13)</f>
        <v>6</v>
      </c>
      <c r="R14" s="41">
        <f t="shared" ref="R14" si="76">SUM(R12:R13)</f>
        <v>6.7</v>
      </c>
      <c r="S14" s="41">
        <f t="shared" ref="S14" si="77">SUM(S12:S13)</f>
        <v>7</v>
      </c>
      <c r="T14" s="41">
        <f t="shared" ref="T14" si="78">SUM(T12:T13)</f>
        <v>4.2</v>
      </c>
      <c r="U14" s="41">
        <f t="shared" ref="U14" si="79">SUM(U12:U13)</f>
        <v>5.4</v>
      </c>
      <c r="V14" s="41">
        <f t="shared" ref="V14" si="80">SUM(V12:V13)</f>
        <v>5.8</v>
      </c>
      <c r="W14" s="41">
        <f t="shared" ref="W14" si="81">SUM(W12:W13)</f>
        <v>6.1999999999999993</v>
      </c>
      <c r="X14" s="41">
        <f t="shared" ref="X14" si="82">SUM(X12:X13)</f>
        <v>5.5</v>
      </c>
      <c r="Y14" s="41">
        <f t="shared" ref="Y14" si="83">SUM(Y12:Y13)</f>
        <v>5.5</v>
      </c>
      <c r="Z14" s="41">
        <f t="shared" ref="Z14" si="84">SUM(Z12:Z13)</f>
        <v>5.4</v>
      </c>
      <c r="AA14" s="41">
        <f t="shared" ref="AA14" si="85">SUM(AA12:AA13)</f>
        <v>5.7</v>
      </c>
      <c r="AB14" s="41">
        <f t="shared" ref="AB14" si="86">SUM(AB12:AB13)</f>
        <v>5.2</v>
      </c>
      <c r="AC14" s="41">
        <f t="shared" ref="AC14" si="87">SUM(AC12:AC13)</f>
        <v>5.6</v>
      </c>
      <c r="AD14" s="41">
        <f t="shared" ref="AD14" si="88">SUM(AD12:AD13)</f>
        <v>5.6</v>
      </c>
      <c r="AE14" s="41">
        <f t="shared" ref="AE14" si="89">SUM(AE12:AE13)</f>
        <v>5.8</v>
      </c>
      <c r="AF14" s="41">
        <f t="shared" ref="AF14" si="90">SUM(AF12:AF13)</f>
        <v>6.5</v>
      </c>
      <c r="AG14" s="41">
        <f t="shared" ref="AG14" si="91">SUM(AG12:AG13)</f>
        <v>158.80000000000001</v>
      </c>
    </row>
    <row r="15" spans="1:33" ht="15.75" x14ac:dyDescent="0.25">
      <c r="A15" s="249">
        <v>7</v>
      </c>
      <c r="B15" s="1" t="s">
        <v>7</v>
      </c>
      <c r="C15" s="9"/>
      <c r="D15" s="9"/>
      <c r="E15" s="9"/>
      <c r="F15" s="9"/>
      <c r="G15" s="9">
        <v>5</v>
      </c>
      <c r="H15" s="9">
        <v>4.8</v>
      </c>
      <c r="I15" s="9">
        <v>4.2</v>
      </c>
      <c r="J15" s="9">
        <v>5</v>
      </c>
      <c r="K15" s="9">
        <v>5</v>
      </c>
      <c r="L15" s="9">
        <v>5</v>
      </c>
      <c r="M15" s="9">
        <v>5</v>
      </c>
      <c r="N15" s="9">
        <v>5</v>
      </c>
      <c r="O15" s="9">
        <v>5</v>
      </c>
      <c r="P15" s="9">
        <v>4.9000000000000004</v>
      </c>
      <c r="Q15" s="9">
        <v>5</v>
      </c>
      <c r="R15" s="9">
        <v>4.7</v>
      </c>
      <c r="S15" s="9">
        <v>4.7</v>
      </c>
      <c r="T15" s="9">
        <v>4.4000000000000004</v>
      </c>
      <c r="U15" s="9">
        <v>4.4000000000000004</v>
      </c>
      <c r="V15" s="9">
        <v>4.5999999999999996</v>
      </c>
      <c r="W15" s="9">
        <v>3.9</v>
      </c>
      <c r="X15" s="9">
        <v>3.8</v>
      </c>
      <c r="Y15" s="9">
        <v>3.6</v>
      </c>
      <c r="Z15" s="9">
        <v>3.2</v>
      </c>
      <c r="AA15" s="9">
        <v>3.9</v>
      </c>
      <c r="AB15" s="9">
        <v>3.5</v>
      </c>
      <c r="AC15" s="9">
        <v>3.6</v>
      </c>
      <c r="AD15" s="9">
        <v>3.5</v>
      </c>
      <c r="AE15" s="9">
        <v>4</v>
      </c>
      <c r="AF15" s="9">
        <v>4</v>
      </c>
      <c r="AG15" s="44">
        <f t="shared" si="0"/>
        <v>113.7</v>
      </c>
    </row>
    <row r="16" spans="1:33" ht="15.75" x14ac:dyDescent="0.25">
      <c r="A16" s="249"/>
      <c r="B16" s="1" t="s">
        <v>15</v>
      </c>
      <c r="C16" s="9"/>
      <c r="D16" s="9"/>
      <c r="E16" s="9"/>
      <c r="F16" s="9"/>
      <c r="G16" s="9">
        <v>5</v>
      </c>
      <c r="H16" s="9">
        <v>4</v>
      </c>
      <c r="I16" s="9">
        <v>4.5999999999999996</v>
      </c>
      <c r="J16" s="9">
        <v>4</v>
      </c>
      <c r="K16" s="9">
        <v>4</v>
      </c>
      <c r="L16" s="9">
        <v>4.5</v>
      </c>
      <c r="M16" s="9">
        <v>4.2</v>
      </c>
      <c r="N16" s="9">
        <v>4.4000000000000004</v>
      </c>
      <c r="O16" s="9">
        <v>4.4000000000000004</v>
      </c>
      <c r="P16" s="9">
        <v>4.2</v>
      </c>
      <c r="Q16" s="9">
        <v>3.9</v>
      </c>
      <c r="R16" s="9">
        <v>4.0999999999999996</v>
      </c>
      <c r="S16" s="9">
        <v>4.2</v>
      </c>
      <c r="T16" s="9">
        <v>3.6</v>
      </c>
      <c r="U16" s="9">
        <v>4.3</v>
      </c>
      <c r="V16" s="9">
        <v>3.5</v>
      </c>
      <c r="W16" s="9">
        <v>3.8</v>
      </c>
      <c r="X16" s="9">
        <v>3</v>
      </c>
      <c r="Y16" s="9">
        <v>3.1</v>
      </c>
      <c r="Z16" s="9">
        <v>3.3</v>
      </c>
      <c r="AA16" s="9">
        <v>3.1</v>
      </c>
      <c r="AB16" s="9">
        <v>3.1</v>
      </c>
      <c r="AC16" s="9">
        <v>2.8</v>
      </c>
      <c r="AD16" s="9">
        <v>3.2</v>
      </c>
      <c r="AE16" s="9">
        <v>3.4</v>
      </c>
      <c r="AF16" s="9">
        <v>3.6</v>
      </c>
      <c r="AG16" s="44">
        <f t="shared" si="0"/>
        <v>99.299999999999983</v>
      </c>
    </row>
    <row r="17" spans="1:33" x14ac:dyDescent="0.25">
      <c r="A17" s="37"/>
      <c r="C17" s="41">
        <f>SUM(C15:C16)</f>
        <v>0</v>
      </c>
      <c r="D17" s="41">
        <f t="shared" ref="D17" si="92">SUM(D15:D16)</f>
        <v>0</v>
      </c>
      <c r="E17" s="41">
        <f t="shared" ref="E17" si="93">SUM(E15:E16)</f>
        <v>0</v>
      </c>
      <c r="F17" s="41">
        <f t="shared" ref="F17" si="94">SUM(F15:F16)</f>
        <v>0</v>
      </c>
      <c r="G17" s="41">
        <f t="shared" ref="G17" si="95">SUM(G15:G16)</f>
        <v>10</v>
      </c>
      <c r="H17" s="41">
        <f t="shared" ref="H17" si="96">SUM(H15:H16)</f>
        <v>8.8000000000000007</v>
      </c>
      <c r="I17" s="41">
        <f t="shared" ref="I17" si="97">SUM(I15:I16)</f>
        <v>8.8000000000000007</v>
      </c>
      <c r="J17" s="41">
        <f t="shared" ref="J17" si="98">SUM(J15:J16)</f>
        <v>9</v>
      </c>
      <c r="K17" s="41">
        <f t="shared" ref="K17" si="99">SUM(K15:K16)</f>
        <v>9</v>
      </c>
      <c r="L17" s="41">
        <f t="shared" ref="L17" si="100">SUM(L15:L16)</f>
        <v>9.5</v>
      </c>
      <c r="M17" s="41">
        <f t="shared" ref="M17" si="101">SUM(M15:M16)</f>
        <v>9.1999999999999993</v>
      </c>
      <c r="N17" s="41">
        <f t="shared" ref="N17" si="102">SUM(N15:N16)</f>
        <v>9.4</v>
      </c>
      <c r="O17" s="41">
        <f t="shared" ref="O17" si="103">SUM(O15:O16)</f>
        <v>9.4</v>
      </c>
      <c r="P17" s="41">
        <f t="shared" ref="P17" si="104">SUM(P15:P16)</f>
        <v>9.1000000000000014</v>
      </c>
      <c r="Q17" s="41">
        <f t="shared" ref="Q17" si="105">SUM(Q15:Q16)</f>
        <v>8.9</v>
      </c>
      <c r="R17" s="41">
        <f t="shared" ref="R17" si="106">SUM(R15:R16)</f>
        <v>8.8000000000000007</v>
      </c>
      <c r="S17" s="41">
        <f t="shared" ref="S17" si="107">SUM(S15:S16)</f>
        <v>8.9</v>
      </c>
      <c r="T17" s="41">
        <f t="shared" ref="T17" si="108">SUM(T15:T16)</f>
        <v>8</v>
      </c>
      <c r="U17" s="41">
        <f t="shared" ref="U17" si="109">SUM(U15:U16)</f>
        <v>8.6999999999999993</v>
      </c>
      <c r="V17" s="41">
        <f t="shared" ref="V17" si="110">SUM(V15:V16)</f>
        <v>8.1</v>
      </c>
      <c r="W17" s="41">
        <f t="shared" ref="W17" si="111">SUM(W15:W16)</f>
        <v>7.6999999999999993</v>
      </c>
      <c r="X17" s="41">
        <f t="shared" ref="X17" si="112">SUM(X15:X16)</f>
        <v>6.8</v>
      </c>
      <c r="Y17" s="41">
        <f t="shared" ref="Y17" si="113">SUM(Y15:Y16)</f>
        <v>6.7</v>
      </c>
      <c r="Z17" s="41">
        <f t="shared" ref="Z17" si="114">SUM(Z15:Z16)</f>
        <v>6.5</v>
      </c>
      <c r="AA17" s="41">
        <f t="shared" ref="AA17" si="115">SUM(AA15:AA16)</f>
        <v>7</v>
      </c>
      <c r="AB17" s="41">
        <f t="shared" ref="AB17" si="116">SUM(AB15:AB16)</f>
        <v>6.6</v>
      </c>
      <c r="AC17" s="41">
        <f t="shared" ref="AC17" si="117">SUM(AC15:AC16)</f>
        <v>6.4</v>
      </c>
      <c r="AD17" s="41">
        <f t="shared" ref="AD17" si="118">SUM(AD15:AD16)</f>
        <v>6.7</v>
      </c>
      <c r="AE17" s="41">
        <f t="shared" ref="AE17" si="119">SUM(AE15:AE16)</f>
        <v>7.4</v>
      </c>
      <c r="AF17" s="41">
        <f t="shared" ref="AF17" si="120">SUM(AF15:AF16)</f>
        <v>7.6</v>
      </c>
      <c r="AG17" s="41">
        <f t="shared" ref="AG17" si="121">SUM(AG15:AG16)</f>
        <v>213</v>
      </c>
    </row>
    <row r="18" spans="1:33" ht="15.75" x14ac:dyDescent="0.25">
      <c r="A18" s="249" t="s">
        <v>43</v>
      </c>
      <c r="B18" s="1" t="s">
        <v>8</v>
      </c>
      <c r="C18" s="9"/>
      <c r="D18" s="9"/>
      <c r="E18" s="9"/>
      <c r="F18" s="9"/>
      <c r="G18" s="9">
        <v>4</v>
      </c>
      <c r="H18" s="9">
        <v>4</v>
      </c>
      <c r="I18" s="9">
        <v>3.8</v>
      </c>
      <c r="J18" s="9">
        <v>4</v>
      </c>
      <c r="K18" s="9">
        <v>3.5</v>
      </c>
      <c r="L18" s="9">
        <v>4</v>
      </c>
      <c r="M18" s="9">
        <v>2.5</v>
      </c>
      <c r="N18" s="9">
        <v>3.5</v>
      </c>
      <c r="O18" s="9">
        <v>3.5</v>
      </c>
      <c r="P18" s="9">
        <v>3.9</v>
      </c>
      <c r="Q18" s="9">
        <v>3.8</v>
      </c>
      <c r="R18" s="9">
        <v>3.7</v>
      </c>
      <c r="S18" s="9">
        <v>3.8</v>
      </c>
      <c r="T18" s="9">
        <v>3.5</v>
      </c>
      <c r="U18" s="9">
        <v>3.3</v>
      </c>
      <c r="V18" s="9">
        <v>2.5</v>
      </c>
      <c r="W18" s="9">
        <v>2.6</v>
      </c>
      <c r="X18" s="9">
        <v>3</v>
      </c>
      <c r="Y18" s="9">
        <v>3.1</v>
      </c>
      <c r="Z18" s="9">
        <v>2.5</v>
      </c>
      <c r="AA18" s="9">
        <v>2.9</v>
      </c>
      <c r="AB18" s="9">
        <v>2.6</v>
      </c>
      <c r="AC18" s="9">
        <v>2.8</v>
      </c>
      <c r="AD18" s="9">
        <v>2.6</v>
      </c>
      <c r="AE18" s="9">
        <v>2.2000000000000002</v>
      </c>
      <c r="AF18" s="9">
        <v>2.4</v>
      </c>
      <c r="AG18" s="44">
        <f t="shared" si="0"/>
        <v>83.999999999999986</v>
      </c>
    </row>
    <row r="19" spans="1:33" ht="15.75" x14ac:dyDescent="0.25">
      <c r="A19" s="249"/>
      <c r="B19" s="1" t="s">
        <v>16</v>
      </c>
      <c r="C19" s="9"/>
      <c r="D19" s="9"/>
      <c r="E19" s="9"/>
      <c r="F19" s="9"/>
      <c r="G19" s="9">
        <v>3</v>
      </c>
      <c r="H19" s="9">
        <v>2.5</v>
      </c>
      <c r="I19" s="9">
        <v>4</v>
      </c>
      <c r="J19" s="9">
        <v>4</v>
      </c>
      <c r="K19" s="9">
        <v>3.5</v>
      </c>
      <c r="L19" s="9">
        <v>4</v>
      </c>
      <c r="M19" s="9">
        <v>3.5</v>
      </c>
      <c r="N19" s="9">
        <v>3.5</v>
      </c>
      <c r="O19" s="9">
        <v>3.5</v>
      </c>
      <c r="P19" s="9">
        <v>3.8</v>
      </c>
      <c r="Q19" s="9">
        <v>3.1</v>
      </c>
      <c r="R19" s="9">
        <v>3.4</v>
      </c>
      <c r="S19" s="9">
        <v>3.4</v>
      </c>
      <c r="T19" s="9">
        <v>2.8</v>
      </c>
      <c r="U19" s="9">
        <v>3.2</v>
      </c>
      <c r="V19" s="9">
        <v>1.7</v>
      </c>
      <c r="W19" s="9">
        <v>2.2999999999999998</v>
      </c>
      <c r="X19" s="9">
        <v>2.6</v>
      </c>
      <c r="Y19" s="9">
        <v>2.7</v>
      </c>
      <c r="Z19" s="9">
        <v>2.2999999999999998</v>
      </c>
      <c r="AA19" s="9">
        <v>2.6</v>
      </c>
      <c r="AB19" s="9">
        <v>2.4</v>
      </c>
      <c r="AC19" s="9">
        <v>2.4</v>
      </c>
      <c r="AD19" s="9">
        <v>2.2000000000000002</v>
      </c>
      <c r="AE19" s="9">
        <v>2</v>
      </c>
      <c r="AF19" s="9">
        <v>2</v>
      </c>
      <c r="AG19" s="44">
        <f t="shared" si="0"/>
        <v>76.400000000000006</v>
      </c>
    </row>
    <row r="20" spans="1:33" x14ac:dyDescent="0.25">
      <c r="A20" s="37"/>
      <c r="C20" s="41">
        <f>SUM(C18:C19)</f>
        <v>0</v>
      </c>
      <c r="D20" s="41">
        <f t="shared" ref="D20" si="122">SUM(D18:D19)</f>
        <v>0</v>
      </c>
      <c r="E20" s="41">
        <f t="shared" ref="E20" si="123">SUM(E18:E19)</f>
        <v>0</v>
      </c>
      <c r="F20" s="41">
        <f t="shared" ref="F20" si="124">SUM(F18:F19)</f>
        <v>0</v>
      </c>
      <c r="G20" s="41">
        <f t="shared" ref="G20" si="125">SUM(G18:G19)</f>
        <v>7</v>
      </c>
      <c r="H20" s="41">
        <f t="shared" ref="H20" si="126">SUM(H18:H19)</f>
        <v>6.5</v>
      </c>
      <c r="I20" s="41">
        <f t="shared" ref="I20" si="127">SUM(I18:I19)</f>
        <v>7.8</v>
      </c>
      <c r="J20" s="41">
        <f t="shared" ref="J20" si="128">SUM(J18:J19)</f>
        <v>8</v>
      </c>
      <c r="K20" s="41">
        <f t="shared" ref="K20" si="129">SUM(K18:K19)</f>
        <v>7</v>
      </c>
      <c r="L20" s="41">
        <f t="shared" ref="L20" si="130">SUM(L18:L19)</f>
        <v>8</v>
      </c>
      <c r="M20" s="41">
        <f t="shared" ref="M20" si="131">SUM(M18:M19)</f>
        <v>6</v>
      </c>
      <c r="N20" s="41">
        <f t="shared" ref="N20" si="132">SUM(N18:N19)</f>
        <v>7</v>
      </c>
      <c r="O20" s="41">
        <f t="shared" ref="O20" si="133">SUM(O18:O19)</f>
        <v>7</v>
      </c>
      <c r="P20" s="41">
        <f t="shared" ref="P20" si="134">SUM(P18:P19)</f>
        <v>7.6999999999999993</v>
      </c>
      <c r="Q20" s="41">
        <f t="shared" ref="Q20" si="135">SUM(Q18:Q19)</f>
        <v>6.9</v>
      </c>
      <c r="R20" s="41">
        <f t="shared" ref="R20" si="136">SUM(R18:R19)</f>
        <v>7.1</v>
      </c>
      <c r="S20" s="41">
        <f t="shared" ref="S20" si="137">SUM(S18:S19)</f>
        <v>7.1999999999999993</v>
      </c>
      <c r="T20" s="41">
        <f t="shared" ref="T20" si="138">SUM(T18:T19)</f>
        <v>6.3</v>
      </c>
      <c r="U20" s="41">
        <f t="shared" ref="U20" si="139">SUM(U18:U19)</f>
        <v>6.5</v>
      </c>
      <c r="V20" s="41">
        <f t="shared" ref="V20" si="140">SUM(V18:V19)</f>
        <v>4.2</v>
      </c>
      <c r="W20" s="41">
        <f t="shared" ref="W20" si="141">SUM(W18:W19)</f>
        <v>4.9000000000000004</v>
      </c>
      <c r="X20" s="41">
        <f t="shared" ref="X20" si="142">SUM(X18:X19)</f>
        <v>5.6</v>
      </c>
      <c r="Y20" s="41">
        <f t="shared" ref="Y20" si="143">SUM(Y18:Y19)</f>
        <v>5.8000000000000007</v>
      </c>
      <c r="Z20" s="41">
        <f t="shared" ref="Z20" si="144">SUM(Z18:Z19)</f>
        <v>4.8</v>
      </c>
      <c r="AA20" s="41">
        <f t="shared" ref="AA20" si="145">SUM(AA18:AA19)</f>
        <v>5.5</v>
      </c>
      <c r="AB20" s="41">
        <f t="shared" ref="AB20" si="146">SUM(AB18:AB19)</f>
        <v>5</v>
      </c>
      <c r="AC20" s="41">
        <f t="shared" ref="AC20" si="147">SUM(AC18:AC19)</f>
        <v>5.1999999999999993</v>
      </c>
      <c r="AD20" s="41">
        <f t="shared" ref="AD20" si="148">SUM(AD18:AD19)</f>
        <v>4.8000000000000007</v>
      </c>
      <c r="AE20" s="41">
        <f t="shared" ref="AE20" si="149">SUM(AE18:AE19)</f>
        <v>4.2</v>
      </c>
      <c r="AF20" s="41">
        <f t="shared" ref="AF20" si="150">SUM(AF18:AF19)</f>
        <v>4.4000000000000004</v>
      </c>
      <c r="AG20" s="41">
        <f t="shared" ref="AG20" si="151">SUM(AG18:AG19)</f>
        <v>160.39999999999998</v>
      </c>
    </row>
    <row r="21" spans="1:33" ht="15.75" x14ac:dyDescent="0.25">
      <c r="A21" s="249">
        <v>4</v>
      </c>
      <c r="B21" s="1" t="s">
        <v>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W21" s="9"/>
      <c r="X21" s="9"/>
      <c r="Y21" s="9"/>
      <c r="Z21" s="9"/>
      <c r="AA21" s="10"/>
      <c r="AB21" s="9"/>
      <c r="AC21" s="9"/>
      <c r="AD21" s="9"/>
      <c r="AE21" s="9"/>
      <c r="AF21" s="9"/>
      <c r="AG21" s="44">
        <f t="shared" si="0"/>
        <v>0</v>
      </c>
    </row>
    <row r="22" spans="1:33" ht="15.75" x14ac:dyDescent="0.25">
      <c r="A22" s="249"/>
      <c r="B22" s="1" t="s">
        <v>17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X22" s="9"/>
      <c r="Y22" s="9"/>
      <c r="Z22" s="9"/>
      <c r="AA22" s="10"/>
      <c r="AB22" s="9"/>
      <c r="AC22" s="9"/>
      <c r="AD22" s="9"/>
      <c r="AE22" s="9"/>
      <c r="AF22" s="9"/>
      <c r="AG22" s="44">
        <f t="shared" si="0"/>
        <v>0</v>
      </c>
    </row>
    <row r="23" spans="1:33" x14ac:dyDescent="0.25">
      <c r="A23" s="37"/>
      <c r="C23" s="41">
        <f>SUM(C21:C22)</f>
        <v>0</v>
      </c>
      <c r="D23" s="41">
        <f t="shared" ref="D23" si="152">SUM(D21:D22)</f>
        <v>0</v>
      </c>
      <c r="E23" s="41">
        <f t="shared" ref="E23" si="153">SUM(E21:E22)</f>
        <v>0</v>
      </c>
      <c r="F23" s="41">
        <f t="shared" ref="F23" si="154">SUM(F21:F22)</f>
        <v>0</v>
      </c>
      <c r="G23" s="41">
        <f t="shared" ref="G23" si="155">SUM(G21:G22)</f>
        <v>0</v>
      </c>
      <c r="H23" s="41">
        <f t="shared" ref="H23" si="156">SUM(H21:H22)</f>
        <v>0</v>
      </c>
      <c r="I23" s="41">
        <f t="shared" ref="I23" si="157">SUM(I21:I22)</f>
        <v>0</v>
      </c>
      <c r="J23" s="41">
        <f t="shared" ref="J23" si="158">SUM(J21:J22)</f>
        <v>0</v>
      </c>
      <c r="K23" s="41">
        <f t="shared" ref="K23" si="159">SUM(K21:K22)</f>
        <v>0</v>
      </c>
      <c r="L23" s="41">
        <f t="shared" ref="L23" si="160">SUM(L21:L22)</f>
        <v>0</v>
      </c>
      <c r="M23" s="41">
        <f t="shared" ref="M23" si="161">SUM(M21:M22)</f>
        <v>0</v>
      </c>
      <c r="N23" s="41">
        <f t="shared" ref="N23" si="162">SUM(N21:N22)</f>
        <v>0</v>
      </c>
      <c r="O23" s="41">
        <f t="shared" ref="O23" si="163">SUM(O21:O22)</f>
        <v>0</v>
      </c>
      <c r="P23" s="41">
        <f t="shared" ref="P23" si="164">SUM(P21:P22)</f>
        <v>0</v>
      </c>
      <c r="Q23" s="41">
        <f t="shared" ref="Q23" si="165">SUM(Q21:Q22)</f>
        <v>0</v>
      </c>
      <c r="R23" s="41">
        <f t="shared" ref="R23" si="166">SUM(R21:R22)</f>
        <v>0</v>
      </c>
      <c r="S23" s="41">
        <f t="shared" ref="S23" si="167">SUM(S21:S22)</f>
        <v>0</v>
      </c>
      <c r="T23" s="41">
        <f t="shared" ref="T23" si="168">SUM(T21:T22)</f>
        <v>0</v>
      </c>
      <c r="U23" s="41">
        <f t="shared" ref="U23" si="169">SUM(U21:U22)</f>
        <v>0</v>
      </c>
      <c r="V23" s="41">
        <f t="shared" ref="V23" si="170">SUM(V21:V22)</f>
        <v>0</v>
      </c>
      <c r="W23" s="41">
        <f t="shared" ref="W23" si="171">SUM(W21:W22)</f>
        <v>0</v>
      </c>
      <c r="X23" s="41">
        <f t="shared" ref="X23" si="172">SUM(X21:X22)</f>
        <v>0</v>
      </c>
      <c r="Y23" s="41">
        <f t="shared" ref="Y23" si="173">SUM(Y21:Y22)</f>
        <v>0</v>
      </c>
      <c r="Z23" s="41">
        <f t="shared" ref="Z23" si="174">SUM(Z21:Z22)</f>
        <v>0</v>
      </c>
      <c r="AA23" s="41">
        <f t="shared" ref="AA23" si="175">SUM(AA21:AA22)</f>
        <v>0</v>
      </c>
      <c r="AB23" s="41">
        <f t="shared" ref="AB23" si="176">SUM(AB21:AB22)</f>
        <v>0</v>
      </c>
      <c r="AC23" s="41">
        <f t="shared" ref="AC23" si="177">SUM(AC21:AC22)</f>
        <v>0</v>
      </c>
      <c r="AD23" s="41">
        <f t="shared" ref="AD23" si="178">SUM(AD21:AD22)</f>
        <v>0</v>
      </c>
      <c r="AE23" s="41">
        <f t="shared" ref="AE23" si="179">SUM(AE21:AE22)</f>
        <v>0</v>
      </c>
      <c r="AF23" s="41">
        <f t="shared" ref="AF23" si="180">SUM(AF21:AF22)</f>
        <v>0</v>
      </c>
      <c r="AG23" s="41">
        <f t="shared" ref="AG23" si="181">SUM(AG21:AG22)</f>
        <v>0</v>
      </c>
    </row>
    <row r="24" spans="1:33" ht="15.75" x14ac:dyDescent="0.25">
      <c r="A24" s="249">
        <v>3</v>
      </c>
      <c r="B24" s="1" t="s">
        <v>10</v>
      </c>
      <c r="C24" s="9"/>
      <c r="D24" s="9"/>
      <c r="E24" s="9"/>
      <c r="F24" s="9"/>
      <c r="G24" s="9">
        <v>3</v>
      </c>
      <c r="H24" s="9">
        <v>3</v>
      </c>
      <c r="I24" s="9">
        <v>3</v>
      </c>
      <c r="J24" s="9">
        <v>3</v>
      </c>
      <c r="K24" s="9">
        <v>3</v>
      </c>
      <c r="L24" s="9">
        <v>2.5</v>
      </c>
      <c r="M24" s="9">
        <v>3</v>
      </c>
      <c r="N24" s="9">
        <v>2.5</v>
      </c>
      <c r="O24" s="9">
        <v>2.6</v>
      </c>
      <c r="P24" s="9">
        <v>2.8</v>
      </c>
      <c r="Q24" s="9">
        <v>2.8</v>
      </c>
      <c r="R24" s="9">
        <v>2.8</v>
      </c>
      <c r="S24" s="9">
        <v>2.8</v>
      </c>
      <c r="T24" s="9">
        <v>2.4</v>
      </c>
      <c r="U24" s="9">
        <v>2.7</v>
      </c>
      <c r="V24" s="9">
        <v>2.9</v>
      </c>
      <c r="W24" s="9">
        <v>2.5</v>
      </c>
      <c r="X24" s="9">
        <v>2.5</v>
      </c>
      <c r="Y24" s="9">
        <v>2.5</v>
      </c>
      <c r="Z24" s="9">
        <v>1.7</v>
      </c>
      <c r="AA24" s="9">
        <v>2</v>
      </c>
      <c r="AB24" s="9">
        <v>2</v>
      </c>
      <c r="AC24" s="9">
        <v>2.5</v>
      </c>
      <c r="AD24" s="9">
        <v>2.1</v>
      </c>
      <c r="AE24" s="9">
        <v>2</v>
      </c>
      <c r="AF24" s="9">
        <v>2.8</v>
      </c>
      <c r="AG24" s="44">
        <f t="shared" si="0"/>
        <v>67.399999999999991</v>
      </c>
    </row>
    <row r="25" spans="1:33" ht="15.75" x14ac:dyDescent="0.25">
      <c r="A25" s="249"/>
      <c r="B25" s="1" t="s">
        <v>18</v>
      </c>
      <c r="C25" s="9"/>
      <c r="D25" s="9"/>
      <c r="E25" s="9"/>
      <c r="F25" s="9"/>
      <c r="G25" s="9">
        <v>3</v>
      </c>
      <c r="H25" s="9">
        <v>2.5</v>
      </c>
      <c r="I25" s="9">
        <v>2.5</v>
      </c>
      <c r="J25" s="9">
        <v>2.8</v>
      </c>
      <c r="K25" s="9">
        <v>2.5</v>
      </c>
      <c r="L25" s="9">
        <v>2.5</v>
      </c>
      <c r="M25" s="9">
        <v>2.7</v>
      </c>
      <c r="N25" s="9">
        <v>2.6</v>
      </c>
      <c r="O25" s="9">
        <v>3.1</v>
      </c>
      <c r="P25" s="9">
        <v>2.4</v>
      </c>
      <c r="Q25" s="9">
        <v>2.5</v>
      </c>
      <c r="R25" s="9">
        <v>2.4</v>
      </c>
      <c r="S25" s="9">
        <v>2.6</v>
      </c>
      <c r="T25" s="9">
        <v>2.6</v>
      </c>
      <c r="U25" s="9">
        <v>2.2999999999999998</v>
      </c>
      <c r="V25" s="9">
        <v>2.2999999999999998</v>
      </c>
      <c r="W25" s="9">
        <v>2.4</v>
      </c>
      <c r="X25" s="9">
        <v>1.9</v>
      </c>
      <c r="Y25" s="9">
        <v>1.8</v>
      </c>
      <c r="Z25" s="9">
        <v>2</v>
      </c>
      <c r="AA25" s="9">
        <v>2</v>
      </c>
      <c r="AB25" s="9">
        <v>1.8</v>
      </c>
      <c r="AC25" s="9">
        <v>2</v>
      </c>
      <c r="AD25" s="9">
        <v>2</v>
      </c>
      <c r="AE25" s="9">
        <v>1.9</v>
      </c>
      <c r="AF25" s="9">
        <v>2.2999999999999998</v>
      </c>
      <c r="AG25" s="44">
        <f t="shared" si="0"/>
        <v>61.399999999999984</v>
      </c>
    </row>
    <row r="26" spans="1:33" x14ac:dyDescent="0.25">
      <c r="A26" s="37"/>
      <c r="C26" s="41">
        <f>SUM(C24:C25)</f>
        <v>0</v>
      </c>
      <c r="D26" s="41">
        <f t="shared" ref="D26" si="182">SUM(D24:D25)</f>
        <v>0</v>
      </c>
      <c r="E26" s="41">
        <f t="shared" ref="E26" si="183">SUM(E24:E25)</f>
        <v>0</v>
      </c>
      <c r="F26" s="41">
        <f t="shared" ref="F26" si="184">SUM(F24:F25)</f>
        <v>0</v>
      </c>
      <c r="G26" s="41">
        <f t="shared" ref="G26" si="185">SUM(G24:G25)</f>
        <v>6</v>
      </c>
      <c r="H26" s="41">
        <f t="shared" ref="H26" si="186">SUM(H24:H25)</f>
        <v>5.5</v>
      </c>
      <c r="I26" s="41">
        <f t="shared" ref="I26" si="187">SUM(I24:I25)</f>
        <v>5.5</v>
      </c>
      <c r="J26" s="41">
        <f t="shared" ref="J26" si="188">SUM(J24:J25)</f>
        <v>5.8</v>
      </c>
      <c r="K26" s="41">
        <f t="shared" ref="K26" si="189">SUM(K24:K25)</f>
        <v>5.5</v>
      </c>
      <c r="L26" s="41">
        <f t="shared" ref="L26" si="190">SUM(L24:L25)</f>
        <v>5</v>
      </c>
      <c r="M26" s="41">
        <f t="shared" ref="M26" si="191">SUM(M24:M25)</f>
        <v>5.7</v>
      </c>
      <c r="N26" s="41">
        <f t="shared" ref="N26" si="192">SUM(N24:N25)</f>
        <v>5.0999999999999996</v>
      </c>
      <c r="O26" s="41">
        <f t="shared" ref="O26" si="193">SUM(O24:O25)</f>
        <v>5.7</v>
      </c>
      <c r="P26" s="41">
        <f t="shared" ref="P26" si="194">SUM(P24:P25)</f>
        <v>5.1999999999999993</v>
      </c>
      <c r="Q26" s="41">
        <f t="shared" ref="Q26" si="195">SUM(Q24:Q25)</f>
        <v>5.3</v>
      </c>
      <c r="R26" s="41">
        <f t="shared" ref="R26" si="196">SUM(R24:R25)</f>
        <v>5.1999999999999993</v>
      </c>
      <c r="S26" s="41">
        <f t="shared" ref="S26" si="197">SUM(S24:S25)</f>
        <v>5.4</v>
      </c>
      <c r="T26" s="41">
        <f t="shared" ref="T26" si="198">SUM(T24:T25)</f>
        <v>5</v>
      </c>
      <c r="U26" s="41">
        <f t="shared" ref="U26" si="199">SUM(U24:U25)</f>
        <v>5</v>
      </c>
      <c r="V26" s="41">
        <f t="shared" ref="V26" si="200">SUM(V24:V25)</f>
        <v>5.1999999999999993</v>
      </c>
      <c r="W26" s="41">
        <f t="shared" ref="W26" si="201">SUM(W24:W25)</f>
        <v>4.9000000000000004</v>
      </c>
      <c r="X26" s="41">
        <f t="shared" ref="X26" si="202">SUM(X24:X25)</f>
        <v>4.4000000000000004</v>
      </c>
      <c r="Y26" s="41">
        <f t="shared" ref="Y26" si="203">SUM(Y24:Y25)</f>
        <v>4.3</v>
      </c>
      <c r="Z26" s="41">
        <f t="shared" ref="Z26" si="204">SUM(Z24:Z25)</f>
        <v>3.7</v>
      </c>
      <c r="AA26" s="41">
        <f t="shared" ref="AA26" si="205">SUM(AA24:AA25)</f>
        <v>4</v>
      </c>
      <c r="AB26" s="41">
        <f t="shared" ref="AB26" si="206">SUM(AB24:AB25)</f>
        <v>3.8</v>
      </c>
      <c r="AC26" s="41">
        <f t="shared" ref="AC26" si="207">SUM(AC24:AC25)</f>
        <v>4.5</v>
      </c>
      <c r="AD26" s="41">
        <f t="shared" ref="AD26" si="208">SUM(AD24:AD25)</f>
        <v>4.0999999999999996</v>
      </c>
      <c r="AE26" s="41">
        <f t="shared" ref="AE26" si="209">SUM(AE24:AE25)</f>
        <v>3.9</v>
      </c>
      <c r="AF26" s="41">
        <f t="shared" ref="AF26" si="210">SUM(AF24:AF25)</f>
        <v>5.0999999999999996</v>
      </c>
      <c r="AG26" s="41">
        <f t="shared" ref="AG26" si="211">SUM(AG24:AG25)</f>
        <v>128.79999999999998</v>
      </c>
    </row>
    <row r="27" spans="1:33" ht="15.75" x14ac:dyDescent="0.25">
      <c r="A27" s="249">
        <v>4</v>
      </c>
      <c r="B27" s="1" t="s">
        <v>11</v>
      </c>
      <c r="C27" s="9"/>
      <c r="D27" s="9"/>
      <c r="E27" s="9"/>
      <c r="F27" s="9"/>
      <c r="G27" s="9">
        <v>6</v>
      </c>
      <c r="H27" s="9">
        <v>5.6</v>
      </c>
      <c r="I27" s="9">
        <v>5.5</v>
      </c>
      <c r="J27" s="9">
        <v>6</v>
      </c>
      <c r="K27" s="9">
        <v>5.5</v>
      </c>
      <c r="L27" s="9">
        <v>6</v>
      </c>
      <c r="M27" s="9">
        <v>6.5</v>
      </c>
      <c r="N27" s="9">
        <v>6.5</v>
      </c>
      <c r="O27" s="9">
        <v>6</v>
      </c>
      <c r="P27" s="9">
        <v>6</v>
      </c>
      <c r="Q27" s="9">
        <v>7</v>
      </c>
      <c r="R27" s="9">
        <v>5.8</v>
      </c>
      <c r="S27" s="9">
        <v>7</v>
      </c>
      <c r="T27" s="9">
        <v>6.1</v>
      </c>
      <c r="U27" s="9">
        <v>5.8</v>
      </c>
      <c r="V27" s="9">
        <v>5.6</v>
      </c>
      <c r="W27" s="9">
        <v>5.7</v>
      </c>
      <c r="X27" s="9">
        <v>5.5</v>
      </c>
      <c r="Y27" s="9">
        <v>6</v>
      </c>
      <c r="Z27" s="9">
        <v>4.2</v>
      </c>
      <c r="AA27" s="9">
        <v>4.5</v>
      </c>
      <c r="AB27" s="9">
        <v>4.8</v>
      </c>
      <c r="AC27" s="9">
        <v>5.4</v>
      </c>
      <c r="AD27" s="9">
        <v>5</v>
      </c>
      <c r="AE27" s="9">
        <v>5</v>
      </c>
      <c r="AF27" s="9">
        <v>5.8</v>
      </c>
      <c r="AG27" s="44">
        <f t="shared" si="0"/>
        <v>148.79999999999998</v>
      </c>
    </row>
    <row r="28" spans="1:33" ht="16.5" thickBot="1" x14ac:dyDescent="0.3">
      <c r="A28" s="250"/>
      <c r="B28" s="1" t="s">
        <v>19</v>
      </c>
      <c r="C28" s="9"/>
      <c r="D28" s="9"/>
      <c r="E28" s="9"/>
      <c r="F28" s="9"/>
      <c r="G28" s="9">
        <v>5.3</v>
      </c>
      <c r="H28" s="9">
        <v>5</v>
      </c>
      <c r="I28" s="9">
        <v>4.8</v>
      </c>
      <c r="J28" s="9">
        <v>5.5</v>
      </c>
      <c r="K28" s="9">
        <v>5.5</v>
      </c>
      <c r="L28" s="9">
        <v>5.5</v>
      </c>
      <c r="M28" s="9">
        <v>6</v>
      </c>
      <c r="N28" s="9">
        <v>6</v>
      </c>
      <c r="O28" s="9">
        <v>6.2</v>
      </c>
      <c r="P28" s="9">
        <v>6.4</v>
      </c>
      <c r="Q28" s="9">
        <v>6.4</v>
      </c>
      <c r="R28" s="9">
        <v>5.9</v>
      </c>
      <c r="S28" s="9">
        <v>6.5</v>
      </c>
      <c r="T28" s="9">
        <v>4.7</v>
      </c>
      <c r="U28" s="9">
        <v>5.6</v>
      </c>
      <c r="V28" s="9">
        <v>4.9000000000000004</v>
      </c>
      <c r="W28" s="9">
        <v>4.9000000000000004</v>
      </c>
      <c r="X28" s="9">
        <v>3.8</v>
      </c>
      <c r="Y28" s="9">
        <v>3.8</v>
      </c>
      <c r="Z28" s="9">
        <v>3.8</v>
      </c>
      <c r="AA28" s="9">
        <v>4.3</v>
      </c>
      <c r="AB28" s="9">
        <v>4.3</v>
      </c>
      <c r="AC28" s="9">
        <v>4.7</v>
      </c>
      <c r="AD28" s="9">
        <v>5</v>
      </c>
      <c r="AE28" s="9">
        <v>4.4000000000000004</v>
      </c>
      <c r="AF28" s="9">
        <v>5</v>
      </c>
      <c r="AG28" s="44">
        <f t="shared" si="0"/>
        <v>134.19999999999999</v>
      </c>
    </row>
    <row r="29" spans="1:33" ht="15.75" thickBot="1" x14ac:dyDescent="0.3">
      <c r="A29" s="42"/>
      <c r="C29" s="41">
        <f>SUM(C27:C28)</f>
        <v>0</v>
      </c>
      <c r="D29" s="41">
        <f t="shared" ref="D29" si="212">SUM(D27:D28)</f>
        <v>0</v>
      </c>
      <c r="E29" s="41">
        <f t="shared" ref="E29" si="213">SUM(E27:E28)</f>
        <v>0</v>
      </c>
      <c r="F29" s="41">
        <f t="shared" ref="F29" si="214">SUM(F27:F28)</f>
        <v>0</v>
      </c>
      <c r="G29" s="41">
        <f t="shared" ref="G29" si="215">SUM(G27:G28)</f>
        <v>11.3</v>
      </c>
      <c r="H29" s="41">
        <f t="shared" ref="H29" si="216">SUM(H27:H28)</f>
        <v>10.6</v>
      </c>
      <c r="I29" s="41">
        <f t="shared" ref="I29" si="217">SUM(I27:I28)</f>
        <v>10.3</v>
      </c>
      <c r="J29" s="41">
        <f t="shared" ref="J29" si="218">SUM(J27:J28)</f>
        <v>11.5</v>
      </c>
      <c r="K29" s="41">
        <f t="shared" ref="K29" si="219">SUM(K27:K28)</f>
        <v>11</v>
      </c>
      <c r="L29" s="41">
        <f t="shared" ref="L29" si="220">SUM(L27:L28)</f>
        <v>11.5</v>
      </c>
      <c r="M29" s="41">
        <f t="shared" ref="M29" si="221">SUM(M27:M28)</f>
        <v>12.5</v>
      </c>
      <c r="N29" s="41">
        <f t="shared" ref="N29" si="222">SUM(N27:N28)</f>
        <v>12.5</v>
      </c>
      <c r="O29" s="41">
        <f t="shared" ref="O29" si="223">SUM(O27:O28)</f>
        <v>12.2</v>
      </c>
      <c r="P29" s="41">
        <f t="shared" ref="P29" si="224">SUM(P27:P28)</f>
        <v>12.4</v>
      </c>
      <c r="Q29" s="41">
        <f t="shared" ref="Q29" si="225">SUM(Q27:Q28)</f>
        <v>13.4</v>
      </c>
      <c r="R29" s="41">
        <f t="shared" ref="R29" si="226">SUM(R27:R28)</f>
        <v>11.7</v>
      </c>
      <c r="S29" s="41">
        <f t="shared" ref="S29" si="227">SUM(S27:S28)</f>
        <v>13.5</v>
      </c>
      <c r="T29" s="41">
        <f t="shared" ref="T29" si="228">SUM(T27:T28)</f>
        <v>10.8</v>
      </c>
      <c r="U29" s="41">
        <f t="shared" ref="U29" si="229">SUM(U27:U28)</f>
        <v>11.399999999999999</v>
      </c>
      <c r="V29" s="41">
        <f t="shared" ref="V29" si="230">SUM(V27:V28)</f>
        <v>10.5</v>
      </c>
      <c r="W29" s="41">
        <f t="shared" ref="W29" si="231">SUM(W27:W28)</f>
        <v>10.600000000000001</v>
      </c>
      <c r="X29" s="41">
        <f t="shared" ref="X29" si="232">SUM(X27:X28)</f>
        <v>9.3000000000000007</v>
      </c>
      <c r="Y29" s="41">
        <f t="shared" ref="Y29" si="233">SUM(Y27:Y28)</f>
        <v>9.8000000000000007</v>
      </c>
      <c r="Z29" s="41">
        <f t="shared" ref="Z29" si="234">SUM(Z27:Z28)</f>
        <v>8</v>
      </c>
      <c r="AA29" s="41">
        <f t="shared" ref="AA29" si="235">SUM(AA27:AA28)</f>
        <v>8.8000000000000007</v>
      </c>
      <c r="AB29" s="41">
        <f t="shared" ref="AB29" si="236">SUM(AB27:AB28)</f>
        <v>9.1</v>
      </c>
      <c r="AC29" s="41">
        <f t="shared" ref="AC29" si="237">SUM(AC27:AC28)</f>
        <v>10.100000000000001</v>
      </c>
      <c r="AD29" s="41">
        <f t="shared" ref="AD29" si="238">SUM(AD27:AD28)</f>
        <v>10</v>
      </c>
      <c r="AE29" s="41">
        <f t="shared" ref="AE29" si="239">SUM(AE27:AE28)</f>
        <v>9.4</v>
      </c>
      <c r="AF29" s="41">
        <f t="shared" ref="AF29" si="240">SUM(AF27:AF28)</f>
        <v>10.8</v>
      </c>
      <c r="AG29" s="41">
        <f t="shared" ref="AG29" si="241">SUM(AG27:AG28)</f>
        <v>283</v>
      </c>
    </row>
    <row r="30" spans="1:33" ht="15.75" x14ac:dyDescent="0.25">
      <c r="A30" s="254">
        <v>3</v>
      </c>
      <c r="B30" s="22" t="s">
        <v>21</v>
      </c>
      <c r="C30" s="23"/>
      <c r="D30" s="23"/>
      <c r="E30" s="23"/>
      <c r="F30" s="23"/>
      <c r="G30" s="23">
        <v>4</v>
      </c>
      <c r="H30" s="23">
        <v>3.5</v>
      </c>
      <c r="I30" s="23">
        <v>3.5</v>
      </c>
      <c r="J30" s="23">
        <v>3.3</v>
      </c>
      <c r="K30" s="23">
        <v>3.5</v>
      </c>
      <c r="L30" s="23">
        <v>3.5</v>
      </c>
      <c r="M30" s="23">
        <v>3.5</v>
      </c>
      <c r="N30" s="23">
        <v>4</v>
      </c>
      <c r="O30" s="23">
        <v>3.5</v>
      </c>
      <c r="P30" s="23">
        <v>3.5</v>
      </c>
      <c r="Q30" s="23">
        <v>3.5</v>
      </c>
      <c r="R30" s="23">
        <v>3</v>
      </c>
      <c r="S30" s="23">
        <v>3.5</v>
      </c>
      <c r="T30" s="23">
        <v>3.1</v>
      </c>
      <c r="U30" s="23">
        <v>3.4</v>
      </c>
      <c r="V30" s="13">
        <v>2.9</v>
      </c>
      <c r="W30" s="23">
        <v>2.6</v>
      </c>
      <c r="X30" s="23">
        <v>2.9</v>
      </c>
      <c r="Y30" s="23">
        <v>3.5</v>
      </c>
      <c r="Z30" s="23">
        <v>2.6</v>
      </c>
      <c r="AA30" s="23">
        <v>3</v>
      </c>
      <c r="AB30" s="23">
        <v>2.9</v>
      </c>
      <c r="AC30" s="23">
        <v>3</v>
      </c>
      <c r="AD30" s="23">
        <v>3</v>
      </c>
      <c r="AE30" s="23">
        <v>3</v>
      </c>
      <c r="AF30" s="24">
        <v>3.2</v>
      </c>
      <c r="AG30" s="44">
        <f t="shared" si="0"/>
        <v>84.899999999999991</v>
      </c>
    </row>
    <row r="31" spans="1:33" ht="15.75" x14ac:dyDescent="0.25">
      <c r="A31" s="252"/>
      <c r="B31" s="19" t="s">
        <v>22</v>
      </c>
      <c r="C31" s="20"/>
      <c r="D31" s="20"/>
      <c r="E31" s="20"/>
      <c r="F31" s="20"/>
      <c r="G31" s="5">
        <v>3</v>
      </c>
      <c r="H31" s="5">
        <v>4</v>
      </c>
      <c r="I31" s="5">
        <v>3</v>
      </c>
      <c r="J31" s="5">
        <v>3</v>
      </c>
      <c r="K31" s="5">
        <v>3.5</v>
      </c>
      <c r="L31" s="5">
        <v>3.5</v>
      </c>
      <c r="M31" s="5">
        <v>3.5</v>
      </c>
      <c r="N31" s="5">
        <v>3</v>
      </c>
      <c r="O31" s="5">
        <v>3.2</v>
      </c>
      <c r="P31" s="5">
        <v>3.5</v>
      </c>
      <c r="Q31" s="5">
        <v>3.2</v>
      </c>
      <c r="R31" s="5">
        <v>3</v>
      </c>
      <c r="S31" s="5">
        <v>2.9</v>
      </c>
      <c r="T31" s="5">
        <v>2.2999999999999998</v>
      </c>
      <c r="U31" s="5">
        <v>2.9</v>
      </c>
      <c r="V31" s="14">
        <v>2.9</v>
      </c>
      <c r="W31" s="5">
        <v>2.8</v>
      </c>
      <c r="X31" s="5">
        <v>2.4</v>
      </c>
      <c r="Y31" s="5">
        <v>2.6</v>
      </c>
      <c r="Z31" s="5">
        <v>2.2999999999999998</v>
      </c>
      <c r="AA31" s="5">
        <v>2.4</v>
      </c>
      <c r="AB31" s="5">
        <v>2.5</v>
      </c>
      <c r="AC31" s="5">
        <v>2.6</v>
      </c>
      <c r="AD31" s="5">
        <v>3</v>
      </c>
      <c r="AE31" s="5">
        <v>2.5</v>
      </c>
      <c r="AF31" s="25">
        <v>2.9</v>
      </c>
      <c r="AG31" s="44">
        <f t="shared" si="0"/>
        <v>76.399999999999991</v>
      </c>
    </row>
    <row r="32" spans="1:33" x14ac:dyDescent="0.25">
      <c r="A32" s="38"/>
      <c r="B32" s="19"/>
      <c r="C32" s="41">
        <f>SUM(C30:C31)</f>
        <v>0</v>
      </c>
      <c r="D32" s="41">
        <f t="shared" ref="D32" si="242">SUM(D30:D31)</f>
        <v>0</v>
      </c>
      <c r="E32" s="41">
        <f t="shared" ref="E32" si="243">SUM(E30:E31)</f>
        <v>0</v>
      </c>
      <c r="F32" s="41">
        <f t="shared" ref="F32" si="244">SUM(F30:F31)</f>
        <v>0</v>
      </c>
      <c r="G32" s="41">
        <f t="shared" ref="G32" si="245">SUM(G30:G31)</f>
        <v>7</v>
      </c>
      <c r="H32" s="41">
        <f t="shared" ref="H32" si="246">SUM(H30:H31)</f>
        <v>7.5</v>
      </c>
      <c r="I32" s="41">
        <f t="shared" ref="I32" si="247">SUM(I30:I31)</f>
        <v>6.5</v>
      </c>
      <c r="J32" s="41">
        <f t="shared" ref="J32" si="248">SUM(J30:J31)</f>
        <v>6.3</v>
      </c>
      <c r="K32" s="41">
        <f t="shared" ref="K32" si="249">SUM(K30:K31)</f>
        <v>7</v>
      </c>
      <c r="L32" s="41">
        <f t="shared" ref="L32" si="250">SUM(L30:L31)</f>
        <v>7</v>
      </c>
      <c r="M32" s="41">
        <f t="shared" ref="M32" si="251">SUM(M30:M31)</f>
        <v>7</v>
      </c>
      <c r="N32" s="41">
        <f t="shared" ref="N32" si="252">SUM(N30:N31)</f>
        <v>7</v>
      </c>
      <c r="O32" s="41">
        <f t="shared" ref="O32" si="253">SUM(O30:O31)</f>
        <v>6.7</v>
      </c>
      <c r="P32" s="41">
        <f t="shared" ref="P32" si="254">SUM(P30:P31)</f>
        <v>7</v>
      </c>
      <c r="Q32" s="41">
        <f t="shared" ref="Q32" si="255">SUM(Q30:Q31)</f>
        <v>6.7</v>
      </c>
      <c r="R32" s="41">
        <f t="shared" ref="R32" si="256">SUM(R30:R31)</f>
        <v>6</v>
      </c>
      <c r="S32" s="41">
        <f t="shared" ref="S32" si="257">SUM(S30:S31)</f>
        <v>6.4</v>
      </c>
      <c r="T32" s="41">
        <f t="shared" ref="T32" si="258">SUM(T30:T31)</f>
        <v>5.4</v>
      </c>
      <c r="U32" s="41">
        <f t="shared" ref="U32" si="259">SUM(U30:U31)</f>
        <v>6.3</v>
      </c>
      <c r="V32" s="41">
        <f t="shared" ref="V32" si="260">SUM(V30:V31)</f>
        <v>5.8</v>
      </c>
      <c r="W32" s="41">
        <f t="shared" ref="W32" si="261">SUM(W30:W31)</f>
        <v>5.4</v>
      </c>
      <c r="X32" s="41">
        <f t="shared" ref="X32" si="262">SUM(X30:X31)</f>
        <v>5.3</v>
      </c>
      <c r="Y32" s="41">
        <f t="shared" ref="Y32" si="263">SUM(Y30:Y31)</f>
        <v>6.1</v>
      </c>
      <c r="Z32" s="41">
        <f t="shared" ref="Z32" si="264">SUM(Z30:Z31)</f>
        <v>4.9000000000000004</v>
      </c>
      <c r="AA32" s="41">
        <f t="shared" ref="AA32" si="265">SUM(AA30:AA31)</f>
        <v>5.4</v>
      </c>
      <c r="AB32" s="41">
        <f t="shared" ref="AB32" si="266">SUM(AB30:AB31)</f>
        <v>5.4</v>
      </c>
      <c r="AC32" s="41">
        <f t="shared" ref="AC32" si="267">SUM(AC30:AC31)</f>
        <v>5.6</v>
      </c>
      <c r="AD32" s="41">
        <f t="shared" ref="AD32" si="268">SUM(AD30:AD31)</f>
        <v>6</v>
      </c>
      <c r="AE32" s="41">
        <f t="shared" ref="AE32" si="269">SUM(AE30:AE31)</f>
        <v>5.5</v>
      </c>
      <c r="AF32" s="41">
        <f t="shared" ref="AF32" si="270">SUM(AF30:AF31)</f>
        <v>6.1</v>
      </c>
      <c r="AG32" s="41">
        <f t="shared" ref="AG32" si="271">SUM(AG30:AG31)</f>
        <v>161.29999999999998</v>
      </c>
    </row>
    <row r="33" spans="1:33" ht="15.75" x14ac:dyDescent="0.25">
      <c r="A33" s="252">
        <v>4.25</v>
      </c>
      <c r="B33" s="19" t="s">
        <v>23</v>
      </c>
      <c r="C33" s="20"/>
      <c r="D33" s="20"/>
      <c r="E33" s="20"/>
      <c r="F33" s="20"/>
      <c r="G33" s="5">
        <v>2</v>
      </c>
      <c r="H33" s="5">
        <v>2</v>
      </c>
      <c r="I33" s="5">
        <v>1.8</v>
      </c>
      <c r="J33" s="5">
        <v>2</v>
      </c>
      <c r="K33" s="5">
        <v>2</v>
      </c>
      <c r="L33" s="5">
        <v>2</v>
      </c>
      <c r="M33" s="5">
        <v>2</v>
      </c>
      <c r="N33" s="5">
        <v>1.5</v>
      </c>
      <c r="O33" s="5">
        <v>1.9</v>
      </c>
      <c r="P33" s="5">
        <v>1.9</v>
      </c>
      <c r="Q33" s="5">
        <v>2</v>
      </c>
      <c r="R33" s="5">
        <v>2</v>
      </c>
      <c r="S33" s="5">
        <v>2</v>
      </c>
      <c r="T33" s="5">
        <v>1.9</v>
      </c>
      <c r="U33" s="5">
        <v>1.8</v>
      </c>
      <c r="V33" s="14">
        <v>1.9</v>
      </c>
      <c r="W33" s="5">
        <v>2</v>
      </c>
      <c r="X33" s="5">
        <v>1.8</v>
      </c>
      <c r="Y33" s="5">
        <v>1.9</v>
      </c>
      <c r="Z33" s="5">
        <v>1.5</v>
      </c>
      <c r="AA33" s="5">
        <v>1.5</v>
      </c>
      <c r="AB33" s="5">
        <v>1.9</v>
      </c>
      <c r="AC33" s="5">
        <v>1.8</v>
      </c>
      <c r="AD33" s="5">
        <v>1.9</v>
      </c>
      <c r="AE33" s="5">
        <v>1.5</v>
      </c>
      <c r="AF33" s="25">
        <v>1.8</v>
      </c>
      <c r="AG33" s="44">
        <f t="shared" si="0"/>
        <v>48.299999999999983</v>
      </c>
    </row>
    <row r="34" spans="1:33" ht="15.75" x14ac:dyDescent="0.25">
      <c r="A34" s="252"/>
      <c r="B34" s="19" t="s">
        <v>24</v>
      </c>
      <c r="C34" s="20"/>
      <c r="D34" s="20"/>
      <c r="E34" s="20"/>
      <c r="F34" s="20"/>
      <c r="G34" s="5">
        <v>1.6</v>
      </c>
      <c r="H34" s="5">
        <v>2</v>
      </c>
      <c r="I34" s="5">
        <v>1.5</v>
      </c>
      <c r="J34" s="5">
        <v>1.5</v>
      </c>
      <c r="K34" s="5">
        <v>1.8</v>
      </c>
      <c r="L34" s="5">
        <v>1.5</v>
      </c>
      <c r="M34" s="5">
        <v>1.4</v>
      </c>
      <c r="N34" s="5">
        <v>1.8</v>
      </c>
      <c r="O34" s="5">
        <v>1.9</v>
      </c>
      <c r="P34" s="5">
        <v>1.9</v>
      </c>
      <c r="Q34" s="5">
        <v>1.7</v>
      </c>
      <c r="R34" s="5">
        <v>1.7</v>
      </c>
      <c r="S34" s="5">
        <v>1.7</v>
      </c>
      <c r="T34" s="5">
        <v>1.3</v>
      </c>
      <c r="U34" s="5">
        <v>1.7</v>
      </c>
      <c r="V34" s="14">
        <v>1.5</v>
      </c>
      <c r="W34" s="5">
        <v>1.2</v>
      </c>
      <c r="X34" s="5">
        <v>1.3</v>
      </c>
      <c r="Y34" s="5">
        <v>1.3</v>
      </c>
      <c r="Z34" s="5">
        <v>0.9</v>
      </c>
      <c r="AA34" s="5">
        <v>1.4</v>
      </c>
      <c r="AB34" s="5">
        <v>1.4</v>
      </c>
      <c r="AC34" s="5">
        <v>1.5</v>
      </c>
      <c r="AD34" s="5">
        <v>1.4</v>
      </c>
      <c r="AE34" s="5">
        <v>1.7</v>
      </c>
      <c r="AF34" s="25">
        <v>1.7</v>
      </c>
      <c r="AG34" s="44">
        <f t="shared" si="0"/>
        <v>40.300000000000004</v>
      </c>
    </row>
    <row r="35" spans="1:33" x14ac:dyDescent="0.25">
      <c r="A35" s="38"/>
      <c r="B35" s="19"/>
      <c r="C35" s="41">
        <f>SUM(C33:C34)</f>
        <v>0</v>
      </c>
      <c r="D35" s="41">
        <f t="shared" ref="D35" si="272">SUM(D33:D34)</f>
        <v>0</v>
      </c>
      <c r="E35" s="41">
        <f t="shared" ref="E35" si="273">SUM(E33:E34)</f>
        <v>0</v>
      </c>
      <c r="F35" s="41">
        <f t="shared" ref="F35" si="274">SUM(F33:F34)</f>
        <v>0</v>
      </c>
      <c r="G35" s="41">
        <f t="shared" ref="G35" si="275">SUM(G33:G34)</f>
        <v>3.6</v>
      </c>
      <c r="H35" s="41">
        <f t="shared" ref="H35" si="276">SUM(H33:H34)</f>
        <v>4</v>
      </c>
      <c r="I35" s="41">
        <f t="shared" ref="I35" si="277">SUM(I33:I34)</f>
        <v>3.3</v>
      </c>
      <c r="J35" s="41">
        <f t="shared" ref="J35" si="278">SUM(J33:J34)</f>
        <v>3.5</v>
      </c>
      <c r="K35" s="41">
        <f t="shared" ref="K35" si="279">SUM(K33:K34)</f>
        <v>3.8</v>
      </c>
      <c r="L35" s="41">
        <f t="shared" ref="L35" si="280">SUM(L33:L34)</f>
        <v>3.5</v>
      </c>
      <c r="M35" s="41">
        <f t="shared" ref="M35" si="281">SUM(M33:M34)</f>
        <v>3.4</v>
      </c>
      <c r="N35" s="41">
        <f t="shared" ref="N35" si="282">SUM(N33:N34)</f>
        <v>3.3</v>
      </c>
      <c r="O35" s="41">
        <f t="shared" ref="O35" si="283">SUM(O33:O34)</f>
        <v>3.8</v>
      </c>
      <c r="P35" s="41">
        <f t="shared" ref="P35" si="284">SUM(P33:P34)</f>
        <v>3.8</v>
      </c>
      <c r="Q35" s="41">
        <f t="shared" ref="Q35" si="285">SUM(Q33:Q34)</f>
        <v>3.7</v>
      </c>
      <c r="R35" s="41">
        <f t="shared" ref="R35" si="286">SUM(R33:R34)</f>
        <v>3.7</v>
      </c>
      <c r="S35" s="41">
        <f t="shared" ref="S35" si="287">SUM(S33:S34)</f>
        <v>3.7</v>
      </c>
      <c r="T35" s="41">
        <f t="shared" ref="T35" si="288">SUM(T33:T34)</f>
        <v>3.2</v>
      </c>
      <c r="U35" s="41">
        <f t="shared" ref="U35" si="289">SUM(U33:U34)</f>
        <v>3.5</v>
      </c>
      <c r="V35" s="41">
        <f t="shared" ref="V35" si="290">SUM(V33:V34)</f>
        <v>3.4</v>
      </c>
      <c r="W35" s="41">
        <f t="shared" ref="W35" si="291">SUM(W33:W34)</f>
        <v>3.2</v>
      </c>
      <c r="X35" s="41">
        <f t="shared" ref="X35" si="292">SUM(X33:X34)</f>
        <v>3.1</v>
      </c>
      <c r="Y35" s="41">
        <f t="shared" ref="Y35" si="293">SUM(Y33:Y34)</f>
        <v>3.2</v>
      </c>
      <c r="Z35" s="41">
        <f t="shared" ref="Z35" si="294">SUM(Z33:Z34)</f>
        <v>2.4</v>
      </c>
      <c r="AA35" s="41">
        <f t="shared" ref="AA35" si="295">SUM(AA33:AA34)</f>
        <v>2.9</v>
      </c>
      <c r="AB35" s="41">
        <f t="shared" ref="AB35" si="296">SUM(AB33:AB34)</f>
        <v>3.3</v>
      </c>
      <c r="AC35" s="41">
        <f t="shared" ref="AC35" si="297">SUM(AC33:AC34)</f>
        <v>3.3</v>
      </c>
      <c r="AD35" s="41">
        <f t="shared" ref="AD35" si="298">SUM(AD33:AD34)</f>
        <v>3.3</v>
      </c>
      <c r="AE35" s="41">
        <f t="shared" ref="AE35" si="299">SUM(AE33:AE34)</f>
        <v>3.2</v>
      </c>
      <c r="AF35" s="41">
        <f t="shared" ref="AF35" si="300">SUM(AF33:AF34)</f>
        <v>3.5</v>
      </c>
      <c r="AG35" s="41">
        <f t="shared" ref="AG35" si="301">SUM(AG33:AG34)</f>
        <v>88.6</v>
      </c>
    </row>
    <row r="36" spans="1:33" ht="15.75" x14ac:dyDescent="0.25">
      <c r="A36" s="252">
        <v>5</v>
      </c>
      <c r="B36" s="19" t="s">
        <v>25</v>
      </c>
      <c r="C36" s="20"/>
      <c r="D36" s="20"/>
      <c r="E36" s="20"/>
      <c r="F36" s="20"/>
      <c r="G36" s="5">
        <v>1.5</v>
      </c>
      <c r="H36" s="5">
        <v>1.8</v>
      </c>
      <c r="I36" s="5">
        <v>1.3</v>
      </c>
      <c r="J36" s="5">
        <v>1</v>
      </c>
      <c r="K36" s="5">
        <v>1</v>
      </c>
      <c r="L36" s="5">
        <v>1.5</v>
      </c>
      <c r="M36" s="5">
        <v>1.7</v>
      </c>
      <c r="N36" s="5">
        <v>1.5</v>
      </c>
      <c r="O36" s="5">
        <v>1.3</v>
      </c>
      <c r="P36" s="5">
        <v>1.5</v>
      </c>
      <c r="Q36" s="5">
        <v>1.8</v>
      </c>
      <c r="R36" s="5">
        <v>1.5</v>
      </c>
      <c r="S36" s="20">
        <v>1.5</v>
      </c>
      <c r="T36" s="5">
        <v>1.3</v>
      </c>
      <c r="U36" s="5">
        <v>1.2</v>
      </c>
      <c r="V36" s="14">
        <v>1.4</v>
      </c>
      <c r="W36" s="5">
        <v>1.5</v>
      </c>
      <c r="X36" s="5">
        <v>1.2</v>
      </c>
      <c r="Y36" s="5">
        <v>1.3</v>
      </c>
      <c r="Z36" s="5">
        <v>1.3</v>
      </c>
      <c r="AA36" s="5">
        <v>1.3</v>
      </c>
      <c r="AB36" s="5">
        <v>1</v>
      </c>
      <c r="AC36" s="5">
        <v>1.5</v>
      </c>
      <c r="AD36" s="5">
        <v>1.5</v>
      </c>
      <c r="AE36" s="5">
        <v>1</v>
      </c>
      <c r="AF36" s="25">
        <v>1.3</v>
      </c>
      <c r="AG36" s="44">
        <f t="shared" si="0"/>
        <v>35.699999999999996</v>
      </c>
    </row>
    <row r="37" spans="1:33" ht="15.75" x14ac:dyDescent="0.25">
      <c r="A37" s="252"/>
      <c r="B37" s="19" t="s">
        <v>26</v>
      </c>
      <c r="C37" s="20"/>
      <c r="D37" s="20"/>
      <c r="E37" s="20"/>
      <c r="F37" s="20"/>
      <c r="G37" s="5">
        <v>1</v>
      </c>
      <c r="H37" s="5">
        <v>1</v>
      </c>
      <c r="I37" s="5">
        <v>1</v>
      </c>
      <c r="J37" s="5">
        <v>1</v>
      </c>
      <c r="K37" s="5">
        <v>1</v>
      </c>
      <c r="L37" s="5">
        <v>1</v>
      </c>
      <c r="M37" s="5">
        <v>1</v>
      </c>
      <c r="N37" s="5">
        <v>1.2</v>
      </c>
      <c r="O37" s="5">
        <v>1.3</v>
      </c>
      <c r="P37" s="5">
        <v>1</v>
      </c>
      <c r="Q37" s="5">
        <v>1.4</v>
      </c>
      <c r="R37" s="5">
        <v>1.3</v>
      </c>
      <c r="S37" s="5">
        <v>1</v>
      </c>
      <c r="T37" s="5">
        <v>1.2</v>
      </c>
      <c r="U37" s="5">
        <v>1.3</v>
      </c>
      <c r="V37" s="14">
        <v>1</v>
      </c>
      <c r="W37" s="5">
        <v>1</v>
      </c>
      <c r="X37" s="5">
        <v>0.9</v>
      </c>
      <c r="Y37" s="5">
        <v>1</v>
      </c>
      <c r="Z37" s="5">
        <v>1.1000000000000001</v>
      </c>
      <c r="AA37" s="5">
        <v>1</v>
      </c>
      <c r="AB37" s="5">
        <v>1</v>
      </c>
      <c r="AC37" s="5">
        <v>1</v>
      </c>
      <c r="AD37" s="5">
        <v>1.3</v>
      </c>
      <c r="AE37" s="5">
        <v>1.2</v>
      </c>
      <c r="AF37" s="25">
        <v>1.4</v>
      </c>
      <c r="AG37" s="44">
        <f t="shared" si="0"/>
        <v>28.599999999999998</v>
      </c>
    </row>
    <row r="38" spans="1:33" x14ac:dyDescent="0.25">
      <c r="A38" s="38"/>
      <c r="B38" s="19"/>
      <c r="C38" s="41">
        <f>SUM(C36:C37)</f>
        <v>0</v>
      </c>
      <c r="D38" s="41">
        <f t="shared" ref="D38" si="302">SUM(D36:D37)</f>
        <v>0</v>
      </c>
      <c r="E38" s="41">
        <f t="shared" ref="E38" si="303">SUM(E36:E37)</f>
        <v>0</v>
      </c>
      <c r="F38" s="41">
        <f t="shared" ref="F38" si="304">SUM(F36:F37)</f>
        <v>0</v>
      </c>
      <c r="G38" s="41">
        <f t="shared" ref="G38" si="305">SUM(G36:G37)</f>
        <v>2.5</v>
      </c>
      <c r="H38" s="41">
        <f t="shared" ref="H38" si="306">SUM(H36:H37)</f>
        <v>2.8</v>
      </c>
      <c r="I38" s="41">
        <f t="shared" ref="I38" si="307">SUM(I36:I37)</f>
        <v>2.2999999999999998</v>
      </c>
      <c r="J38" s="41">
        <f t="shared" ref="J38" si="308">SUM(J36:J37)</f>
        <v>2</v>
      </c>
      <c r="K38" s="41">
        <f t="shared" ref="K38" si="309">SUM(K36:K37)</f>
        <v>2</v>
      </c>
      <c r="L38" s="41">
        <f t="shared" ref="L38" si="310">SUM(L36:L37)</f>
        <v>2.5</v>
      </c>
      <c r="M38" s="41">
        <f t="shared" ref="M38" si="311">SUM(M36:M37)</f>
        <v>2.7</v>
      </c>
      <c r="N38" s="41">
        <f t="shared" ref="N38" si="312">SUM(N36:N37)</f>
        <v>2.7</v>
      </c>
      <c r="O38" s="41">
        <f t="shared" ref="O38" si="313">SUM(O36:O37)</f>
        <v>2.6</v>
      </c>
      <c r="P38" s="41">
        <f t="shared" ref="P38" si="314">SUM(P36:P37)</f>
        <v>2.5</v>
      </c>
      <c r="Q38" s="41">
        <f t="shared" ref="Q38" si="315">SUM(Q36:Q37)</f>
        <v>3.2</v>
      </c>
      <c r="R38" s="41">
        <f t="shared" ref="R38" si="316">SUM(R36:R37)</f>
        <v>2.8</v>
      </c>
      <c r="S38" s="41">
        <f t="shared" ref="S38" si="317">SUM(S36:S37)</f>
        <v>2.5</v>
      </c>
      <c r="T38" s="41">
        <f t="shared" ref="T38" si="318">SUM(T36:T37)</f>
        <v>2.5</v>
      </c>
      <c r="U38" s="41">
        <f t="shared" ref="U38" si="319">SUM(U36:U37)</f>
        <v>2.5</v>
      </c>
      <c r="V38" s="41">
        <f t="shared" ref="V38" si="320">SUM(V36:V37)</f>
        <v>2.4</v>
      </c>
      <c r="W38" s="41">
        <f t="shared" ref="W38" si="321">SUM(W36:W37)</f>
        <v>2.5</v>
      </c>
      <c r="X38" s="41">
        <f t="shared" ref="X38" si="322">SUM(X36:X37)</f>
        <v>2.1</v>
      </c>
      <c r="Y38" s="41">
        <f t="shared" ref="Y38" si="323">SUM(Y36:Y37)</f>
        <v>2.2999999999999998</v>
      </c>
      <c r="Z38" s="41">
        <f t="shared" ref="Z38" si="324">SUM(Z36:Z37)</f>
        <v>2.4000000000000004</v>
      </c>
      <c r="AA38" s="41">
        <f t="shared" ref="AA38" si="325">SUM(AA36:AA37)</f>
        <v>2.2999999999999998</v>
      </c>
      <c r="AB38" s="41">
        <f t="shared" ref="AB38" si="326">SUM(AB36:AB37)</f>
        <v>2</v>
      </c>
      <c r="AC38" s="41">
        <f t="shared" ref="AC38" si="327">SUM(AC36:AC37)</f>
        <v>2.5</v>
      </c>
      <c r="AD38" s="41">
        <f t="shared" ref="AD38" si="328">SUM(AD36:AD37)</f>
        <v>2.8</v>
      </c>
      <c r="AE38" s="41">
        <f t="shared" ref="AE38" si="329">SUM(AE36:AE37)</f>
        <v>2.2000000000000002</v>
      </c>
      <c r="AF38" s="41">
        <f t="shared" ref="AF38" si="330">SUM(AF36:AF37)</f>
        <v>2.7</v>
      </c>
      <c r="AG38" s="41">
        <f t="shared" ref="AG38" si="331">SUM(AG36:AG37)</f>
        <v>64.3</v>
      </c>
    </row>
    <row r="39" spans="1:33" ht="15.75" x14ac:dyDescent="0.25">
      <c r="A39" s="252">
        <v>7</v>
      </c>
      <c r="B39" s="19" t="s">
        <v>27</v>
      </c>
      <c r="C39" s="20"/>
      <c r="D39" s="20"/>
      <c r="E39" s="20"/>
      <c r="F39" s="20"/>
      <c r="G39" s="5">
        <v>2</v>
      </c>
      <c r="H39" s="5">
        <v>1.8</v>
      </c>
      <c r="I39" s="5">
        <v>2</v>
      </c>
      <c r="J39" s="5">
        <v>2.5</v>
      </c>
      <c r="K39" s="5">
        <v>2.5</v>
      </c>
      <c r="L39" s="5">
        <v>2</v>
      </c>
      <c r="M39" s="5">
        <v>2</v>
      </c>
      <c r="N39" s="5">
        <v>2.2999999999999998</v>
      </c>
      <c r="O39" s="5">
        <v>2</v>
      </c>
      <c r="P39" s="5">
        <v>2.2999999999999998</v>
      </c>
      <c r="Q39" s="5">
        <v>2.2999999999999998</v>
      </c>
      <c r="R39" s="5">
        <v>2.4</v>
      </c>
      <c r="S39" s="5">
        <v>2.2999999999999998</v>
      </c>
      <c r="T39" s="5">
        <v>2.1</v>
      </c>
      <c r="U39" s="5">
        <v>2</v>
      </c>
      <c r="V39" s="14">
        <v>2.2000000000000002</v>
      </c>
      <c r="W39" s="5">
        <v>1.9</v>
      </c>
      <c r="X39" s="5">
        <v>1.8</v>
      </c>
      <c r="Y39" s="5">
        <v>1.7</v>
      </c>
      <c r="Z39" s="5">
        <v>1.6</v>
      </c>
      <c r="AA39" s="5">
        <v>1.6</v>
      </c>
      <c r="AB39" s="5">
        <v>1.6</v>
      </c>
      <c r="AC39" s="5">
        <v>1.8</v>
      </c>
      <c r="AD39" s="5">
        <v>1.8</v>
      </c>
      <c r="AE39" s="5">
        <v>1.8</v>
      </c>
      <c r="AF39" s="25">
        <v>1.8</v>
      </c>
      <c r="AG39" s="44">
        <f t="shared" si="0"/>
        <v>52.099999999999994</v>
      </c>
    </row>
    <row r="40" spans="1:33" ht="15.75" x14ac:dyDescent="0.25">
      <c r="A40" s="252"/>
      <c r="B40" s="19" t="s">
        <v>28</v>
      </c>
      <c r="C40" s="20"/>
      <c r="D40" s="20"/>
      <c r="E40" s="20"/>
      <c r="F40" s="20"/>
      <c r="G40" s="5">
        <v>1.7</v>
      </c>
      <c r="H40" s="5">
        <v>2</v>
      </c>
      <c r="I40" s="5">
        <v>2</v>
      </c>
      <c r="J40" s="5">
        <v>2</v>
      </c>
      <c r="K40" s="5">
        <v>2</v>
      </c>
      <c r="L40" s="5">
        <v>2</v>
      </c>
      <c r="M40" s="5">
        <v>2</v>
      </c>
      <c r="N40" s="5">
        <v>2</v>
      </c>
      <c r="O40" s="5">
        <v>2.2999999999999998</v>
      </c>
      <c r="P40" s="5">
        <v>2.2999999999999998</v>
      </c>
      <c r="Q40" s="5">
        <v>2.1</v>
      </c>
      <c r="R40" s="5">
        <v>2</v>
      </c>
      <c r="S40" s="5">
        <v>1.6</v>
      </c>
      <c r="T40" s="5">
        <v>1.8</v>
      </c>
      <c r="U40" s="5">
        <v>2.2000000000000002</v>
      </c>
      <c r="V40" s="14">
        <v>1.3</v>
      </c>
      <c r="W40" s="5">
        <v>1.5</v>
      </c>
      <c r="X40" s="5">
        <v>1.5</v>
      </c>
      <c r="Y40" s="5">
        <v>1.5</v>
      </c>
      <c r="Z40" s="5">
        <v>1.4</v>
      </c>
      <c r="AA40" s="5">
        <v>1.3</v>
      </c>
      <c r="AB40" s="5">
        <v>1.4</v>
      </c>
      <c r="AC40" s="5">
        <v>1.4</v>
      </c>
      <c r="AD40" s="5">
        <v>1.5</v>
      </c>
      <c r="AE40" s="5">
        <v>1.5</v>
      </c>
      <c r="AF40" s="25">
        <v>1.4</v>
      </c>
      <c r="AG40" s="44">
        <f t="shared" si="0"/>
        <v>45.699999999999996</v>
      </c>
    </row>
    <row r="41" spans="1:33" x14ac:dyDescent="0.25">
      <c r="A41" s="38"/>
      <c r="B41" s="19"/>
      <c r="C41" s="41">
        <f>SUM(C39:C40)</f>
        <v>0</v>
      </c>
      <c r="D41" s="41">
        <f t="shared" ref="D41" si="332">SUM(D39:D40)</f>
        <v>0</v>
      </c>
      <c r="E41" s="41">
        <f t="shared" ref="E41" si="333">SUM(E39:E40)</f>
        <v>0</v>
      </c>
      <c r="F41" s="41">
        <f t="shared" ref="F41" si="334">SUM(F39:F40)</f>
        <v>0</v>
      </c>
      <c r="G41" s="41">
        <f t="shared" ref="G41" si="335">SUM(G39:G40)</f>
        <v>3.7</v>
      </c>
      <c r="H41" s="41">
        <f t="shared" ref="H41" si="336">SUM(H39:H40)</f>
        <v>3.8</v>
      </c>
      <c r="I41" s="41">
        <f t="shared" ref="I41" si="337">SUM(I39:I40)</f>
        <v>4</v>
      </c>
      <c r="J41" s="41">
        <f t="shared" ref="J41" si="338">SUM(J39:J40)</f>
        <v>4.5</v>
      </c>
      <c r="K41" s="41">
        <f t="shared" ref="K41" si="339">SUM(K39:K40)</f>
        <v>4.5</v>
      </c>
      <c r="L41" s="41">
        <f t="shared" ref="L41" si="340">SUM(L39:L40)</f>
        <v>4</v>
      </c>
      <c r="M41" s="41">
        <f t="shared" ref="M41" si="341">SUM(M39:M40)</f>
        <v>4</v>
      </c>
      <c r="N41" s="41">
        <f t="shared" ref="N41" si="342">SUM(N39:N40)</f>
        <v>4.3</v>
      </c>
      <c r="O41" s="41">
        <f t="shared" ref="O41" si="343">SUM(O39:O40)</f>
        <v>4.3</v>
      </c>
      <c r="P41" s="41">
        <f t="shared" ref="P41" si="344">SUM(P39:P40)</f>
        <v>4.5999999999999996</v>
      </c>
      <c r="Q41" s="41">
        <f t="shared" ref="Q41" si="345">SUM(Q39:Q40)</f>
        <v>4.4000000000000004</v>
      </c>
      <c r="R41" s="41">
        <f t="shared" ref="R41" si="346">SUM(R39:R40)</f>
        <v>4.4000000000000004</v>
      </c>
      <c r="S41" s="41">
        <f t="shared" ref="S41" si="347">SUM(S39:S40)</f>
        <v>3.9</v>
      </c>
      <c r="T41" s="41">
        <f t="shared" ref="T41" si="348">SUM(T39:T40)</f>
        <v>3.9000000000000004</v>
      </c>
      <c r="U41" s="41">
        <f t="shared" ref="U41" si="349">SUM(U39:U40)</f>
        <v>4.2</v>
      </c>
      <c r="V41" s="41">
        <f t="shared" ref="V41" si="350">SUM(V39:V40)</f>
        <v>3.5</v>
      </c>
      <c r="W41" s="41">
        <f t="shared" ref="W41" si="351">SUM(W39:W40)</f>
        <v>3.4</v>
      </c>
      <c r="X41" s="41">
        <f t="shared" ref="X41" si="352">SUM(X39:X40)</f>
        <v>3.3</v>
      </c>
      <c r="Y41" s="41">
        <f t="shared" ref="Y41" si="353">SUM(Y39:Y40)</f>
        <v>3.2</v>
      </c>
      <c r="Z41" s="41">
        <f t="shared" ref="Z41" si="354">SUM(Z39:Z40)</f>
        <v>3</v>
      </c>
      <c r="AA41" s="41">
        <f t="shared" ref="AA41" si="355">SUM(AA39:AA40)</f>
        <v>2.9000000000000004</v>
      </c>
      <c r="AB41" s="41">
        <f t="shared" ref="AB41" si="356">SUM(AB39:AB40)</f>
        <v>3</v>
      </c>
      <c r="AC41" s="41">
        <f t="shared" ref="AC41" si="357">SUM(AC39:AC40)</f>
        <v>3.2</v>
      </c>
      <c r="AD41" s="41">
        <f t="shared" ref="AD41" si="358">SUM(AD39:AD40)</f>
        <v>3.3</v>
      </c>
      <c r="AE41" s="41">
        <f t="shared" ref="AE41" si="359">SUM(AE39:AE40)</f>
        <v>3.3</v>
      </c>
      <c r="AF41" s="41">
        <f t="shared" ref="AF41" si="360">SUM(AF39:AF40)</f>
        <v>3.2</v>
      </c>
      <c r="AG41" s="41">
        <f t="shared" ref="AG41" si="361">SUM(AG39:AG40)</f>
        <v>97.799999999999983</v>
      </c>
    </row>
    <row r="42" spans="1:33" ht="15.75" x14ac:dyDescent="0.25">
      <c r="A42" s="252">
        <v>5</v>
      </c>
      <c r="B42" s="19" t="s">
        <v>29</v>
      </c>
      <c r="C42" s="20"/>
      <c r="D42" s="20"/>
      <c r="E42" s="20"/>
      <c r="F42" s="20"/>
      <c r="G42" s="5">
        <v>4.2</v>
      </c>
      <c r="H42" s="5">
        <v>4.4000000000000004</v>
      </c>
      <c r="I42" s="5">
        <v>3.8</v>
      </c>
      <c r="J42" s="5">
        <v>4</v>
      </c>
      <c r="K42" s="5">
        <v>4.9000000000000004</v>
      </c>
      <c r="L42" s="5">
        <v>4</v>
      </c>
      <c r="M42" s="5">
        <v>5.3</v>
      </c>
      <c r="N42" s="5">
        <v>3.9</v>
      </c>
      <c r="O42" s="5">
        <v>4.8</v>
      </c>
      <c r="P42" s="5">
        <v>4.8</v>
      </c>
      <c r="Q42" s="5">
        <v>4.9000000000000004</v>
      </c>
      <c r="R42" s="5">
        <v>4.4000000000000004</v>
      </c>
      <c r="S42" s="5">
        <v>4.5</v>
      </c>
      <c r="T42" s="5">
        <v>4</v>
      </c>
      <c r="U42" s="5">
        <v>4</v>
      </c>
      <c r="V42" s="14">
        <v>4.2</v>
      </c>
      <c r="W42" s="5">
        <v>1.2</v>
      </c>
      <c r="X42" s="21"/>
      <c r="Y42" s="5">
        <v>0.7</v>
      </c>
      <c r="Z42" s="5">
        <v>2.7</v>
      </c>
      <c r="AA42" s="5">
        <v>3.5</v>
      </c>
      <c r="AB42" s="5">
        <v>2.7</v>
      </c>
      <c r="AC42" s="5">
        <v>3.2</v>
      </c>
      <c r="AD42" s="5">
        <v>3.5</v>
      </c>
      <c r="AE42" s="5">
        <v>3.5</v>
      </c>
      <c r="AF42" s="25">
        <v>3.4</v>
      </c>
      <c r="AG42" s="44">
        <f t="shared" si="0"/>
        <v>94.500000000000028</v>
      </c>
    </row>
    <row r="43" spans="1:33" ht="15.75" x14ac:dyDescent="0.25">
      <c r="A43" s="252"/>
      <c r="B43" s="19" t="s">
        <v>30</v>
      </c>
      <c r="C43" s="20"/>
      <c r="D43" s="20"/>
      <c r="E43" s="20"/>
      <c r="F43" s="20"/>
      <c r="G43" s="5">
        <v>3.4</v>
      </c>
      <c r="H43" s="5">
        <v>3.5</v>
      </c>
      <c r="I43" s="5">
        <v>3.5</v>
      </c>
      <c r="J43" s="5">
        <v>4</v>
      </c>
      <c r="K43" s="5">
        <v>3.5</v>
      </c>
      <c r="L43" s="5">
        <v>3</v>
      </c>
      <c r="M43" s="5">
        <v>3.5</v>
      </c>
      <c r="N43" s="5">
        <v>3.5</v>
      </c>
      <c r="O43" s="5">
        <v>3.8</v>
      </c>
      <c r="P43" s="5">
        <v>3.9</v>
      </c>
      <c r="Q43" s="5">
        <v>4.0999999999999996</v>
      </c>
      <c r="R43" s="5">
        <v>3.5</v>
      </c>
      <c r="S43" s="5">
        <v>3.6</v>
      </c>
      <c r="T43" s="5">
        <v>3.1</v>
      </c>
      <c r="U43" s="5">
        <v>4.2</v>
      </c>
      <c r="V43" s="14">
        <v>3.4</v>
      </c>
      <c r="W43" s="5">
        <v>1</v>
      </c>
      <c r="X43" s="21"/>
      <c r="Y43" s="5">
        <v>1.4</v>
      </c>
      <c r="Z43" s="5">
        <v>2.2000000000000002</v>
      </c>
      <c r="AA43" s="5">
        <v>2.9</v>
      </c>
      <c r="AB43" s="5">
        <v>2.5</v>
      </c>
      <c r="AC43" s="5">
        <v>2</v>
      </c>
      <c r="AD43" s="5">
        <v>2.6</v>
      </c>
      <c r="AE43" s="5">
        <v>2.8</v>
      </c>
      <c r="AF43" s="25">
        <v>3.2</v>
      </c>
      <c r="AG43" s="44">
        <f t="shared" si="0"/>
        <v>78.100000000000009</v>
      </c>
    </row>
    <row r="44" spans="1:33" x14ac:dyDescent="0.25">
      <c r="A44" s="38"/>
      <c r="B44" s="19"/>
      <c r="C44" s="41">
        <f>SUM(C42:C43)</f>
        <v>0</v>
      </c>
      <c r="D44" s="41">
        <f t="shared" ref="D44" si="362">SUM(D42:D43)</f>
        <v>0</v>
      </c>
      <c r="E44" s="41">
        <f t="shared" ref="E44" si="363">SUM(E42:E43)</f>
        <v>0</v>
      </c>
      <c r="F44" s="41">
        <f t="shared" ref="F44" si="364">SUM(F42:F43)</f>
        <v>0</v>
      </c>
      <c r="G44" s="41">
        <f t="shared" ref="G44" si="365">SUM(G42:G43)</f>
        <v>7.6</v>
      </c>
      <c r="H44" s="41">
        <f t="shared" ref="H44" si="366">SUM(H42:H43)</f>
        <v>7.9</v>
      </c>
      <c r="I44" s="41">
        <f t="shared" ref="I44" si="367">SUM(I42:I43)</f>
        <v>7.3</v>
      </c>
      <c r="J44" s="41">
        <f t="shared" ref="J44" si="368">SUM(J42:J43)</f>
        <v>8</v>
      </c>
      <c r="K44" s="41">
        <f t="shared" ref="K44" si="369">SUM(K42:K43)</f>
        <v>8.4</v>
      </c>
      <c r="L44" s="41">
        <f t="shared" ref="L44" si="370">SUM(L42:L43)</f>
        <v>7</v>
      </c>
      <c r="M44" s="41">
        <f t="shared" ref="M44" si="371">SUM(M42:M43)</f>
        <v>8.8000000000000007</v>
      </c>
      <c r="N44" s="41">
        <f t="shared" ref="N44" si="372">SUM(N42:N43)</f>
        <v>7.4</v>
      </c>
      <c r="O44" s="41">
        <f t="shared" ref="O44" si="373">SUM(O42:O43)</f>
        <v>8.6</v>
      </c>
      <c r="P44" s="41">
        <f t="shared" ref="P44" si="374">SUM(P42:P43)</f>
        <v>8.6999999999999993</v>
      </c>
      <c r="Q44" s="41">
        <f t="shared" ref="Q44" si="375">SUM(Q42:Q43)</f>
        <v>9</v>
      </c>
      <c r="R44" s="41">
        <f t="shared" ref="R44" si="376">SUM(R42:R43)</f>
        <v>7.9</v>
      </c>
      <c r="S44" s="41">
        <f t="shared" ref="S44" si="377">SUM(S42:S43)</f>
        <v>8.1</v>
      </c>
      <c r="T44" s="41">
        <f t="shared" ref="T44" si="378">SUM(T42:T43)</f>
        <v>7.1</v>
      </c>
      <c r="U44" s="41">
        <f t="shared" ref="U44" si="379">SUM(U42:U43)</f>
        <v>8.1999999999999993</v>
      </c>
      <c r="V44" s="41">
        <f t="shared" ref="V44" si="380">SUM(V42:V43)</f>
        <v>7.6</v>
      </c>
      <c r="W44" s="41">
        <f t="shared" ref="W44" si="381">SUM(W42:W43)</f>
        <v>2.2000000000000002</v>
      </c>
      <c r="X44" s="41">
        <f t="shared" ref="X44" si="382">SUM(X42:X43)</f>
        <v>0</v>
      </c>
      <c r="Y44" s="41">
        <f t="shared" ref="Y44" si="383">SUM(Y42:Y43)</f>
        <v>2.0999999999999996</v>
      </c>
      <c r="Z44" s="41">
        <f t="shared" ref="Z44" si="384">SUM(Z42:Z43)</f>
        <v>4.9000000000000004</v>
      </c>
      <c r="AA44" s="41">
        <f t="shared" ref="AA44" si="385">SUM(AA42:AA43)</f>
        <v>6.4</v>
      </c>
      <c r="AB44" s="41">
        <f t="shared" ref="AB44" si="386">SUM(AB42:AB43)</f>
        <v>5.2</v>
      </c>
      <c r="AC44" s="41">
        <f t="shared" ref="AC44" si="387">SUM(AC42:AC43)</f>
        <v>5.2</v>
      </c>
      <c r="AD44" s="41">
        <f t="shared" ref="AD44" si="388">SUM(AD42:AD43)</f>
        <v>6.1</v>
      </c>
      <c r="AE44" s="41">
        <f t="shared" ref="AE44" si="389">SUM(AE42:AE43)</f>
        <v>6.3</v>
      </c>
      <c r="AF44" s="41">
        <f t="shared" ref="AF44" si="390">SUM(AF42:AF43)</f>
        <v>6.6</v>
      </c>
      <c r="AG44" s="41">
        <f t="shared" ref="AG44" si="391">SUM(AG42:AG43)</f>
        <v>172.60000000000002</v>
      </c>
    </row>
    <row r="45" spans="1:33" ht="15.75" x14ac:dyDescent="0.25">
      <c r="A45" s="252">
        <v>5</v>
      </c>
      <c r="B45" s="19" t="s">
        <v>31</v>
      </c>
      <c r="C45" s="20"/>
      <c r="D45" s="20"/>
      <c r="E45" s="20"/>
      <c r="F45" s="20"/>
      <c r="G45" s="5">
        <v>5</v>
      </c>
      <c r="H45" s="5">
        <v>5</v>
      </c>
      <c r="I45" s="5">
        <v>4.9000000000000004</v>
      </c>
      <c r="J45" s="5">
        <v>5</v>
      </c>
      <c r="K45" s="5">
        <v>5</v>
      </c>
      <c r="L45" s="5">
        <v>5</v>
      </c>
      <c r="M45" s="5">
        <v>4.5999999999999996</v>
      </c>
      <c r="N45" s="5">
        <v>4.7</v>
      </c>
      <c r="O45" s="5">
        <v>4.5999999999999996</v>
      </c>
      <c r="P45" s="5">
        <v>4.7</v>
      </c>
      <c r="Q45" s="5">
        <v>5.4</v>
      </c>
      <c r="R45" s="5">
        <v>5.0999999999999996</v>
      </c>
      <c r="S45" s="5">
        <v>3.7</v>
      </c>
      <c r="T45" s="5">
        <v>4.5999999999999996</v>
      </c>
      <c r="U45" s="5">
        <v>5</v>
      </c>
      <c r="V45" s="14">
        <v>4.5</v>
      </c>
      <c r="W45" s="5">
        <v>4.7</v>
      </c>
      <c r="X45" s="5">
        <v>4.8</v>
      </c>
      <c r="Y45" s="5">
        <v>4.5999999999999996</v>
      </c>
      <c r="Z45" s="5">
        <v>4</v>
      </c>
      <c r="AA45" s="5">
        <v>4.5</v>
      </c>
      <c r="AB45" s="5">
        <v>4</v>
      </c>
      <c r="AC45" s="5">
        <v>4.5</v>
      </c>
      <c r="AD45" s="5">
        <v>4</v>
      </c>
      <c r="AE45" s="5">
        <v>4.5</v>
      </c>
      <c r="AF45" s="25">
        <v>4.5999999999999996</v>
      </c>
      <c r="AG45" s="44">
        <f t="shared" si="0"/>
        <v>121</v>
      </c>
    </row>
    <row r="46" spans="1:33" ht="15.75" x14ac:dyDescent="0.25">
      <c r="A46" s="252"/>
      <c r="B46" s="19" t="s">
        <v>32</v>
      </c>
      <c r="C46" s="20"/>
      <c r="D46" s="20"/>
      <c r="E46" s="20"/>
      <c r="F46" s="20"/>
      <c r="G46" s="5">
        <v>4.5</v>
      </c>
      <c r="H46" s="5">
        <v>4</v>
      </c>
      <c r="I46" s="5">
        <v>4</v>
      </c>
      <c r="J46" s="5">
        <v>4</v>
      </c>
      <c r="K46" s="5">
        <v>4</v>
      </c>
      <c r="L46" s="5">
        <v>4.5999999999999996</v>
      </c>
      <c r="M46" s="5">
        <v>4.3</v>
      </c>
      <c r="N46" s="5">
        <v>4.5999999999999996</v>
      </c>
      <c r="O46" s="5">
        <v>4.5999999999999996</v>
      </c>
      <c r="P46" s="5">
        <v>5.7</v>
      </c>
      <c r="Q46" s="5">
        <v>4.5999999999999996</v>
      </c>
      <c r="R46" s="5">
        <v>4.4000000000000004</v>
      </c>
      <c r="S46" s="5">
        <v>3.8</v>
      </c>
      <c r="T46" s="5">
        <v>3.6</v>
      </c>
      <c r="U46" s="5">
        <v>4.0999999999999996</v>
      </c>
      <c r="V46" s="14">
        <v>4.5999999999999996</v>
      </c>
      <c r="W46" s="5">
        <v>3.9</v>
      </c>
      <c r="X46" s="5">
        <v>3.6</v>
      </c>
      <c r="Y46" s="5">
        <v>3.5</v>
      </c>
      <c r="Z46" s="5">
        <v>3.1</v>
      </c>
      <c r="AA46" s="5">
        <v>3.8</v>
      </c>
      <c r="AB46" s="5">
        <v>3.5</v>
      </c>
      <c r="AC46" s="5">
        <v>3.6</v>
      </c>
      <c r="AD46" s="5">
        <v>3.4</v>
      </c>
      <c r="AE46" s="5">
        <v>2.8</v>
      </c>
      <c r="AF46" s="25">
        <v>3.4</v>
      </c>
      <c r="AG46" s="44">
        <f t="shared" si="0"/>
        <v>103.99999999999999</v>
      </c>
    </row>
    <row r="47" spans="1:33" x14ac:dyDescent="0.25">
      <c r="A47" s="38"/>
      <c r="B47" s="19"/>
      <c r="C47" s="41">
        <f>SUM(C45:C46)</f>
        <v>0</v>
      </c>
      <c r="D47" s="41">
        <f t="shared" ref="D47" si="392">SUM(D45:D46)</f>
        <v>0</v>
      </c>
      <c r="E47" s="41">
        <f t="shared" ref="E47" si="393">SUM(E45:E46)</f>
        <v>0</v>
      </c>
      <c r="F47" s="41">
        <f t="shared" ref="F47" si="394">SUM(F45:F46)</f>
        <v>0</v>
      </c>
      <c r="G47" s="41">
        <f t="shared" ref="G47" si="395">SUM(G45:G46)</f>
        <v>9.5</v>
      </c>
      <c r="H47" s="41">
        <f t="shared" ref="H47" si="396">SUM(H45:H46)</f>
        <v>9</v>
      </c>
      <c r="I47" s="41">
        <f t="shared" ref="I47" si="397">SUM(I45:I46)</f>
        <v>8.9</v>
      </c>
      <c r="J47" s="41">
        <f t="shared" ref="J47" si="398">SUM(J45:J46)</f>
        <v>9</v>
      </c>
      <c r="K47" s="41">
        <f t="shared" ref="K47" si="399">SUM(K45:K46)</f>
        <v>9</v>
      </c>
      <c r="L47" s="41">
        <f t="shared" ref="L47" si="400">SUM(L45:L46)</f>
        <v>9.6</v>
      </c>
      <c r="M47" s="41">
        <f t="shared" ref="M47" si="401">SUM(M45:M46)</f>
        <v>8.8999999999999986</v>
      </c>
      <c r="N47" s="41">
        <f t="shared" ref="N47" si="402">SUM(N45:N46)</f>
        <v>9.3000000000000007</v>
      </c>
      <c r="O47" s="41">
        <f t="shared" ref="O47" si="403">SUM(O45:O46)</f>
        <v>9.1999999999999993</v>
      </c>
      <c r="P47" s="41">
        <f t="shared" ref="P47" si="404">SUM(P45:P46)</f>
        <v>10.4</v>
      </c>
      <c r="Q47" s="41">
        <f t="shared" ref="Q47" si="405">SUM(Q45:Q46)</f>
        <v>10</v>
      </c>
      <c r="R47" s="41">
        <f t="shared" ref="R47" si="406">SUM(R45:R46)</f>
        <v>9.5</v>
      </c>
      <c r="S47" s="41">
        <f t="shared" ref="S47" si="407">SUM(S45:S46)</f>
        <v>7.5</v>
      </c>
      <c r="T47" s="41">
        <f t="shared" ref="T47" si="408">SUM(T45:T46)</f>
        <v>8.1999999999999993</v>
      </c>
      <c r="U47" s="41">
        <f t="shared" ref="U47" si="409">SUM(U45:U46)</f>
        <v>9.1</v>
      </c>
      <c r="V47" s="41">
        <f t="shared" ref="V47" si="410">SUM(V45:V46)</f>
        <v>9.1</v>
      </c>
      <c r="W47" s="41">
        <f t="shared" ref="W47" si="411">SUM(W45:W46)</f>
        <v>8.6</v>
      </c>
      <c r="X47" s="41">
        <f t="shared" ref="X47" si="412">SUM(X45:X46)</f>
        <v>8.4</v>
      </c>
      <c r="Y47" s="41">
        <f t="shared" ref="Y47" si="413">SUM(Y45:Y46)</f>
        <v>8.1</v>
      </c>
      <c r="Z47" s="41">
        <f t="shared" ref="Z47" si="414">SUM(Z45:Z46)</f>
        <v>7.1</v>
      </c>
      <c r="AA47" s="41">
        <f t="shared" ref="AA47" si="415">SUM(AA45:AA46)</f>
        <v>8.3000000000000007</v>
      </c>
      <c r="AB47" s="41">
        <f t="shared" ref="AB47" si="416">SUM(AB45:AB46)</f>
        <v>7.5</v>
      </c>
      <c r="AC47" s="41">
        <f t="shared" ref="AC47" si="417">SUM(AC45:AC46)</f>
        <v>8.1</v>
      </c>
      <c r="AD47" s="41">
        <f t="shared" ref="AD47" si="418">SUM(AD45:AD46)</f>
        <v>7.4</v>
      </c>
      <c r="AE47" s="41">
        <f t="shared" ref="AE47" si="419">SUM(AE45:AE46)</f>
        <v>7.3</v>
      </c>
      <c r="AF47" s="41">
        <f t="shared" ref="AF47" si="420">SUM(AF45:AF46)</f>
        <v>8</v>
      </c>
      <c r="AG47" s="41">
        <f t="shared" ref="AG47" si="421">SUM(AG45:AG46)</f>
        <v>225</v>
      </c>
    </row>
    <row r="48" spans="1:33" ht="15.75" x14ac:dyDescent="0.25">
      <c r="A48" s="252">
        <v>4.5</v>
      </c>
      <c r="B48" s="19" t="s">
        <v>33</v>
      </c>
      <c r="C48" s="20"/>
      <c r="D48" s="20"/>
      <c r="E48" s="20"/>
      <c r="F48" s="20"/>
      <c r="G48" s="5">
        <v>3.4</v>
      </c>
      <c r="H48" s="5">
        <v>4.2</v>
      </c>
      <c r="I48" s="5">
        <v>3.5</v>
      </c>
      <c r="J48" s="5">
        <v>2.8</v>
      </c>
      <c r="K48" s="5">
        <v>2.5</v>
      </c>
      <c r="L48" s="5">
        <v>3.8</v>
      </c>
      <c r="M48" s="5">
        <v>4</v>
      </c>
      <c r="N48" s="5">
        <v>3.2</v>
      </c>
      <c r="O48" s="5">
        <v>3.5</v>
      </c>
      <c r="P48" s="5">
        <v>3.7</v>
      </c>
      <c r="Q48" s="5">
        <v>4</v>
      </c>
      <c r="R48" s="5">
        <v>3.1</v>
      </c>
      <c r="S48" s="5">
        <v>3.7</v>
      </c>
      <c r="T48" s="5">
        <v>3.9</v>
      </c>
      <c r="U48" s="5">
        <v>3.5</v>
      </c>
      <c r="V48" s="14">
        <v>3.5</v>
      </c>
      <c r="W48" s="5">
        <v>3.3</v>
      </c>
      <c r="X48" s="5">
        <v>3</v>
      </c>
      <c r="Y48" s="5">
        <v>3</v>
      </c>
      <c r="Z48" s="5">
        <v>3.4</v>
      </c>
      <c r="AA48" s="5">
        <v>2.4</v>
      </c>
      <c r="AB48" s="5">
        <v>2.6</v>
      </c>
      <c r="AC48" s="5">
        <v>2.8</v>
      </c>
      <c r="AD48" s="5">
        <v>2.8</v>
      </c>
      <c r="AE48" s="5">
        <v>2.9</v>
      </c>
      <c r="AF48" s="25">
        <v>3</v>
      </c>
      <c r="AG48" s="44">
        <f t="shared" si="0"/>
        <v>85.5</v>
      </c>
    </row>
    <row r="49" spans="1:33" ht="15.75" x14ac:dyDescent="0.25">
      <c r="A49" s="252"/>
      <c r="B49" s="19" t="s">
        <v>34</v>
      </c>
      <c r="C49" s="20"/>
      <c r="D49" s="20"/>
      <c r="E49" s="20"/>
      <c r="F49" s="20"/>
      <c r="G49" s="5">
        <v>3.8</v>
      </c>
      <c r="H49" s="5">
        <v>4</v>
      </c>
      <c r="I49" s="5">
        <v>3.8</v>
      </c>
      <c r="J49" s="5">
        <v>3.5</v>
      </c>
      <c r="K49" s="5">
        <v>2</v>
      </c>
      <c r="L49" s="5">
        <v>3.4</v>
      </c>
      <c r="M49" s="5">
        <v>3.2</v>
      </c>
      <c r="N49" s="5">
        <v>3.2</v>
      </c>
      <c r="O49" s="5">
        <v>3.2</v>
      </c>
      <c r="P49" s="5">
        <v>2.8</v>
      </c>
      <c r="Q49" s="5">
        <v>3.4</v>
      </c>
      <c r="R49" s="5">
        <v>3.5</v>
      </c>
      <c r="S49" s="5">
        <v>2.9</v>
      </c>
      <c r="T49" s="5">
        <v>3.4</v>
      </c>
      <c r="U49" s="5">
        <v>3.4</v>
      </c>
      <c r="V49" s="14">
        <v>3.1</v>
      </c>
      <c r="W49" s="5">
        <v>3.4</v>
      </c>
      <c r="X49" s="5">
        <v>3</v>
      </c>
      <c r="Y49" s="5">
        <v>2.2999999999999998</v>
      </c>
      <c r="Z49" s="5">
        <v>1.7</v>
      </c>
      <c r="AA49" s="5">
        <v>2.7</v>
      </c>
      <c r="AB49" s="5">
        <v>2.2000000000000002</v>
      </c>
      <c r="AC49" s="5">
        <v>2.5</v>
      </c>
      <c r="AD49" s="5">
        <v>2.9</v>
      </c>
      <c r="AE49" s="5">
        <v>2.7</v>
      </c>
      <c r="AF49" s="25">
        <v>3.1</v>
      </c>
      <c r="AG49" s="44">
        <f t="shared" si="0"/>
        <v>79.099999999999994</v>
      </c>
    </row>
    <row r="50" spans="1:33" x14ac:dyDescent="0.25">
      <c r="A50" s="38"/>
      <c r="B50" s="19"/>
      <c r="C50" s="41">
        <f>SUM(C48:C49)</f>
        <v>0</v>
      </c>
      <c r="D50" s="41">
        <f t="shared" ref="D50" si="422">SUM(D48:D49)</f>
        <v>0</v>
      </c>
      <c r="E50" s="41">
        <f t="shared" ref="E50" si="423">SUM(E48:E49)</f>
        <v>0</v>
      </c>
      <c r="F50" s="41">
        <f t="shared" ref="F50" si="424">SUM(F48:F49)</f>
        <v>0</v>
      </c>
      <c r="G50" s="41">
        <f t="shared" ref="G50" si="425">SUM(G48:G49)</f>
        <v>7.1999999999999993</v>
      </c>
      <c r="H50" s="41">
        <f t="shared" ref="H50" si="426">SUM(H48:H49)</f>
        <v>8.1999999999999993</v>
      </c>
      <c r="I50" s="41">
        <f t="shared" ref="I50" si="427">SUM(I48:I49)</f>
        <v>7.3</v>
      </c>
      <c r="J50" s="41">
        <f t="shared" ref="J50" si="428">SUM(J48:J49)</f>
        <v>6.3</v>
      </c>
      <c r="K50" s="41">
        <f t="shared" ref="K50" si="429">SUM(K48:K49)</f>
        <v>4.5</v>
      </c>
      <c r="L50" s="41">
        <f t="shared" ref="L50" si="430">SUM(L48:L49)</f>
        <v>7.1999999999999993</v>
      </c>
      <c r="M50" s="41">
        <f t="shared" ref="M50" si="431">SUM(M48:M49)</f>
        <v>7.2</v>
      </c>
      <c r="N50" s="41">
        <f t="shared" ref="N50" si="432">SUM(N48:N49)</f>
        <v>6.4</v>
      </c>
      <c r="O50" s="41">
        <f t="shared" ref="O50" si="433">SUM(O48:O49)</f>
        <v>6.7</v>
      </c>
      <c r="P50" s="41">
        <f t="shared" ref="P50" si="434">SUM(P48:P49)</f>
        <v>6.5</v>
      </c>
      <c r="Q50" s="41">
        <f t="shared" ref="Q50" si="435">SUM(Q48:Q49)</f>
        <v>7.4</v>
      </c>
      <c r="R50" s="41">
        <f t="shared" ref="R50" si="436">SUM(R48:R49)</f>
        <v>6.6</v>
      </c>
      <c r="S50" s="41">
        <f t="shared" ref="S50" si="437">SUM(S48:S49)</f>
        <v>6.6</v>
      </c>
      <c r="T50" s="41">
        <f t="shared" ref="T50" si="438">SUM(T48:T49)</f>
        <v>7.3</v>
      </c>
      <c r="U50" s="41">
        <f t="shared" ref="U50" si="439">SUM(U48:U49)</f>
        <v>6.9</v>
      </c>
      <c r="V50" s="41">
        <f t="shared" ref="V50" si="440">SUM(V48:V49)</f>
        <v>6.6</v>
      </c>
      <c r="W50" s="41">
        <f t="shared" ref="W50" si="441">SUM(W48:W49)</f>
        <v>6.6999999999999993</v>
      </c>
      <c r="X50" s="41">
        <f t="shared" ref="X50" si="442">SUM(X48:X49)</f>
        <v>6</v>
      </c>
      <c r="Y50" s="41">
        <f t="shared" ref="Y50" si="443">SUM(Y48:Y49)</f>
        <v>5.3</v>
      </c>
      <c r="Z50" s="41">
        <f t="shared" ref="Z50" si="444">SUM(Z48:Z49)</f>
        <v>5.0999999999999996</v>
      </c>
      <c r="AA50" s="41">
        <f t="shared" ref="AA50" si="445">SUM(AA48:AA49)</f>
        <v>5.0999999999999996</v>
      </c>
      <c r="AB50" s="41">
        <f t="shared" ref="AB50" si="446">SUM(AB48:AB49)</f>
        <v>4.8000000000000007</v>
      </c>
      <c r="AC50" s="41">
        <f t="shared" ref="AC50" si="447">SUM(AC48:AC49)</f>
        <v>5.3</v>
      </c>
      <c r="AD50" s="41">
        <f t="shared" ref="AD50" si="448">SUM(AD48:AD49)</f>
        <v>5.6999999999999993</v>
      </c>
      <c r="AE50" s="41">
        <f t="shared" ref="AE50" si="449">SUM(AE48:AE49)</f>
        <v>5.6</v>
      </c>
      <c r="AF50" s="41">
        <f t="shared" ref="AF50" si="450">SUM(AF48:AF49)</f>
        <v>6.1</v>
      </c>
      <c r="AG50" s="41">
        <f t="shared" ref="AG50" si="451">SUM(AG48:AG49)</f>
        <v>164.6</v>
      </c>
    </row>
    <row r="51" spans="1:33" ht="15.75" x14ac:dyDescent="0.25">
      <c r="A51" s="252">
        <v>4</v>
      </c>
      <c r="B51" s="19" t="s">
        <v>35</v>
      </c>
      <c r="C51" s="20"/>
      <c r="D51" s="20"/>
      <c r="E51" s="20"/>
      <c r="F51" s="20"/>
      <c r="G51" s="5">
        <v>2.6</v>
      </c>
      <c r="H51" s="5">
        <v>2.2999999999999998</v>
      </c>
      <c r="I51" s="5">
        <v>2.7</v>
      </c>
      <c r="J51" s="5">
        <v>2.5</v>
      </c>
      <c r="K51" s="5">
        <v>3.8</v>
      </c>
      <c r="L51" s="5">
        <v>2.5</v>
      </c>
      <c r="M51" s="5">
        <v>2</v>
      </c>
      <c r="N51" s="5">
        <v>2.4</v>
      </c>
      <c r="O51" s="5">
        <v>2.5</v>
      </c>
      <c r="P51" s="5">
        <v>2.8</v>
      </c>
      <c r="Q51" s="5">
        <v>2.5</v>
      </c>
      <c r="R51" s="5">
        <v>2.5</v>
      </c>
      <c r="S51" s="5">
        <v>2.7</v>
      </c>
      <c r="T51" s="5">
        <v>2</v>
      </c>
      <c r="U51" s="5">
        <v>2.5</v>
      </c>
      <c r="V51" s="14">
        <v>2.5</v>
      </c>
      <c r="W51" s="5">
        <v>2.1</v>
      </c>
      <c r="X51" s="5">
        <v>2</v>
      </c>
      <c r="Y51" s="5">
        <v>2.4</v>
      </c>
      <c r="Z51" s="5">
        <v>1.9</v>
      </c>
      <c r="AA51" s="5">
        <v>2</v>
      </c>
      <c r="AB51" s="5">
        <v>2</v>
      </c>
      <c r="AC51" s="5">
        <v>2.1</v>
      </c>
      <c r="AD51" s="5">
        <v>1.8</v>
      </c>
      <c r="AE51" s="5">
        <v>2</v>
      </c>
      <c r="AF51" s="25">
        <v>2.5</v>
      </c>
      <c r="AG51" s="44">
        <f t="shared" si="0"/>
        <v>61.6</v>
      </c>
    </row>
    <row r="52" spans="1:33" ht="15.75" x14ac:dyDescent="0.25">
      <c r="A52" s="252"/>
      <c r="B52" s="19" t="s">
        <v>36</v>
      </c>
      <c r="C52" s="20"/>
      <c r="D52" s="20"/>
      <c r="E52" s="20"/>
      <c r="F52" s="20"/>
      <c r="G52" s="5">
        <v>2</v>
      </c>
      <c r="H52" s="5">
        <v>2.4</v>
      </c>
      <c r="I52" s="5">
        <v>2</v>
      </c>
      <c r="J52" s="5">
        <v>2</v>
      </c>
      <c r="K52" s="5">
        <v>3.8</v>
      </c>
      <c r="L52" s="5">
        <v>2</v>
      </c>
      <c r="M52" s="5">
        <v>2.2000000000000002</v>
      </c>
      <c r="N52" s="5">
        <v>2</v>
      </c>
      <c r="O52" s="5">
        <v>2.6</v>
      </c>
      <c r="P52" s="5">
        <v>2.9</v>
      </c>
      <c r="Q52" s="5">
        <v>2.4</v>
      </c>
      <c r="R52" s="5">
        <v>2.2999999999999998</v>
      </c>
      <c r="S52" s="5">
        <v>2</v>
      </c>
      <c r="T52" s="5">
        <v>2.2999999999999998</v>
      </c>
      <c r="U52" s="5">
        <v>2.4</v>
      </c>
      <c r="V52" s="14">
        <v>2.2000000000000002</v>
      </c>
      <c r="W52" s="5">
        <v>2.2999999999999998</v>
      </c>
      <c r="X52" s="5">
        <v>2</v>
      </c>
      <c r="Y52" s="5">
        <v>1.7</v>
      </c>
      <c r="Z52" s="5">
        <v>1.7</v>
      </c>
      <c r="AA52" s="5">
        <v>1.8</v>
      </c>
      <c r="AB52" s="5">
        <v>1.6</v>
      </c>
      <c r="AC52" s="5">
        <v>1.8</v>
      </c>
      <c r="AD52" s="5">
        <v>2</v>
      </c>
      <c r="AE52" s="5">
        <v>1.5</v>
      </c>
      <c r="AF52" s="25">
        <v>2.2999999999999998</v>
      </c>
      <c r="AG52" s="44">
        <f t="shared" si="0"/>
        <v>56.199999999999996</v>
      </c>
    </row>
    <row r="53" spans="1:33" x14ac:dyDescent="0.25">
      <c r="A53" s="38"/>
      <c r="B53" s="19"/>
      <c r="C53" s="41">
        <f>SUM(C51:C52)</f>
        <v>0</v>
      </c>
      <c r="D53" s="41">
        <f t="shared" ref="D53" si="452">SUM(D51:D52)</f>
        <v>0</v>
      </c>
      <c r="E53" s="41">
        <f t="shared" ref="E53" si="453">SUM(E51:E52)</f>
        <v>0</v>
      </c>
      <c r="F53" s="41">
        <f t="shared" ref="F53" si="454">SUM(F51:F52)</f>
        <v>0</v>
      </c>
      <c r="G53" s="41">
        <f t="shared" ref="G53" si="455">SUM(G51:G52)</f>
        <v>4.5999999999999996</v>
      </c>
      <c r="H53" s="41">
        <f t="shared" ref="H53" si="456">SUM(H51:H52)</f>
        <v>4.6999999999999993</v>
      </c>
      <c r="I53" s="41">
        <f t="shared" ref="I53" si="457">SUM(I51:I52)</f>
        <v>4.7</v>
      </c>
      <c r="J53" s="41">
        <f t="shared" ref="J53" si="458">SUM(J51:J52)</f>
        <v>4.5</v>
      </c>
      <c r="K53" s="41">
        <f t="shared" ref="K53" si="459">SUM(K51:K52)</f>
        <v>7.6</v>
      </c>
      <c r="L53" s="41">
        <f t="shared" ref="L53" si="460">SUM(L51:L52)</f>
        <v>4.5</v>
      </c>
      <c r="M53" s="41">
        <f t="shared" ref="M53" si="461">SUM(M51:M52)</f>
        <v>4.2</v>
      </c>
      <c r="N53" s="41">
        <f t="shared" ref="N53" si="462">SUM(N51:N52)</f>
        <v>4.4000000000000004</v>
      </c>
      <c r="O53" s="41">
        <f t="shared" ref="O53" si="463">SUM(O51:O52)</f>
        <v>5.0999999999999996</v>
      </c>
      <c r="P53" s="41">
        <f t="shared" ref="P53" si="464">SUM(P51:P52)</f>
        <v>5.6999999999999993</v>
      </c>
      <c r="Q53" s="41">
        <f t="shared" ref="Q53" si="465">SUM(Q51:Q52)</f>
        <v>4.9000000000000004</v>
      </c>
      <c r="R53" s="41">
        <f t="shared" ref="R53" si="466">SUM(R51:R52)</f>
        <v>4.8</v>
      </c>
      <c r="S53" s="41">
        <f t="shared" ref="S53" si="467">SUM(S51:S52)</f>
        <v>4.7</v>
      </c>
      <c r="T53" s="41">
        <f t="shared" ref="T53" si="468">SUM(T51:T52)</f>
        <v>4.3</v>
      </c>
      <c r="U53" s="41">
        <f t="shared" ref="U53" si="469">SUM(U51:U52)</f>
        <v>4.9000000000000004</v>
      </c>
      <c r="V53" s="41">
        <f t="shared" ref="V53" si="470">SUM(V51:V52)</f>
        <v>4.7</v>
      </c>
      <c r="W53" s="41">
        <f t="shared" ref="W53" si="471">SUM(W51:W52)</f>
        <v>4.4000000000000004</v>
      </c>
      <c r="X53" s="41">
        <f t="shared" ref="X53" si="472">SUM(X51:X52)</f>
        <v>4</v>
      </c>
      <c r="Y53" s="41">
        <f t="shared" ref="Y53" si="473">SUM(Y51:Y52)</f>
        <v>4.0999999999999996</v>
      </c>
      <c r="Z53" s="41">
        <f t="shared" ref="Z53" si="474">SUM(Z51:Z52)</f>
        <v>3.5999999999999996</v>
      </c>
      <c r="AA53" s="41">
        <f t="shared" ref="AA53" si="475">SUM(AA51:AA52)</f>
        <v>3.8</v>
      </c>
      <c r="AB53" s="41">
        <f t="shared" ref="AB53" si="476">SUM(AB51:AB52)</f>
        <v>3.6</v>
      </c>
      <c r="AC53" s="41">
        <f t="shared" ref="AC53" si="477">SUM(AC51:AC52)</f>
        <v>3.9000000000000004</v>
      </c>
      <c r="AD53" s="41">
        <f t="shared" ref="AD53" si="478">SUM(AD51:AD52)</f>
        <v>3.8</v>
      </c>
      <c r="AE53" s="41">
        <f t="shared" ref="AE53" si="479">SUM(AE51:AE52)</f>
        <v>3.5</v>
      </c>
      <c r="AF53" s="41">
        <f t="shared" ref="AF53" si="480">SUM(AF51:AF52)</f>
        <v>4.8</v>
      </c>
      <c r="AG53" s="41">
        <f t="shared" ref="AG53" si="481">SUM(AG51:AG52)</f>
        <v>117.8</v>
      </c>
    </row>
    <row r="54" spans="1:33" ht="15.75" x14ac:dyDescent="0.25">
      <c r="A54" s="252">
        <v>4</v>
      </c>
      <c r="B54" s="19" t="s">
        <v>37</v>
      </c>
      <c r="C54" s="20"/>
      <c r="D54" s="20"/>
      <c r="E54" s="20"/>
      <c r="F54" s="20"/>
      <c r="G54" s="5">
        <v>5</v>
      </c>
      <c r="H54" s="5">
        <v>4</v>
      </c>
      <c r="I54" s="5">
        <v>5</v>
      </c>
      <c r="J54" s="5">
        <v>4</v>
      </c>
      <c r="K54" s="5">
        <v>4</v>
      </c>
      <c r="L54" s="5">
        <v>4.3</v>
      </c>
      <c r="M54" s="5">
        <v>5.2</v>
      </c>
      <c r="N54" s="5">
        <v>3.5</v>
      </c>
      <c r="O54" s="5">
        <v>4.5</v>
      </c>
      <c r="P54" s="5">
        <v>4</v>
      </c>
      <c r="Q54" s="5">
        <v>5</v>
      </c>
      <c r="R54" s="5">
        <v>4.8</v>
      </c>
      <c r="S54" s="5">
        <v>5.5</v>
      </c>
      <c r="T54" s="5">
        <v>3.7</v>
      </c>
      <c r="U54" s="5">
        <v>4.5999999999999996</v>
      </c>
      <c r="V54" s="14">
        <v>3.7</v>
      </c>
      <c r="W54" s="5">
        <v>3.6</v>
      </c>
      <c r="X54" s="5">
        <v>4</v>
      </c>
      <c r="Y54" s="5">
        <v>3.9</v>
      </c>
      <c r="Z54" s="5">
        <v>3.2</v>
      </c>
      <c r="AA54" s="5">
        <v>3.4</v>
      </c>
      <c r="AB54" s="5">
        <v>3.5</v>
      </c>
      <c r="AC54" s="5">
        <v>3.3</v>
      </c>
      <c r="AD54" s="5">
        <v>3</v>
      </c>
      <c r="AE54" s="5">
        <v>2.8</v>
      </c>
      <c r="AF54" s="25">
        <v>3.5</v>
      </c>
      <c r="AG54" s="44">
        <f t="shared" si="0"/>
        <v>105</v>
      </c>
    </row>
    <row r="55" spans="1:33" ht="15.75" x14ac:dyDescent="0.25">
      <c r="A55" s="252"/>
      <c r="B55" s="19" t="s">
        <v>38</v>
      </c>
      <c r="C55" s="20"/>
      <c r="D55" s="20"/>
      <c r="E55" s="20"/>
      <c r="F55" s="20"/>
      <c r="G55" s="5">
        <v>3.8</v>
      </c>
      <c r="H55" s="5">
        <v>3</v>
      </c>
      <c r="I55" s="5">
        <v>3</v>
      </c>
      <c r="J55" s="5">
        <v>4</v>
      </c>
      <c r="K55" s="5">
        <v>3.8</v>
      </c>
      <c r="L55" s="5">
        <v>3.7</v>
      </c>
      <c r="M55" s="5">
        <v>4.2</v>
      </c>
      <c r="N55" s="5">
        <v>4.9000000000000004</v>
      </c>
      <c r="O55" s="5">
        <v>3.7</v>
      </c>
      <c r="P55" s="5">
        <v>4.5999999999999996</v>
      </c>
      <c r="Q55" s="5">
        <v>3</v>
      </c>
      <c r="R55" s="5">
        <v>3.7</v>
      </c>
      <c r="S55" s="5">
        <v>3.5</v>
      </c>
      <c r="T55" s="5">
        <v>3</v>
      </c>
      <c r="U55" s="5">
        <v>3.5</v>
      </c>
      <c r="V55" s="14">
        <v>3.6</v>
      </c>
      <c r="W55" s="5">
        <v>2.7</v>
      </c>
      <c r="X55" s="5">
        <v>2.2000000000000002</v>
      </c>
      <c r="Y55" s="5">
        <v>2.4</v>
      </c>
      <c r="Z55" s="5">
        <v>2.2999999999999998</v>
      </c>
      <c r="AA55" s="5">
        <v>4.5999999999999996</v>
      </c>
      <c r="AB55" s="5">
        <v>3.6</v>
      </c>
      <c r="AC55" s="5">
        <v>4</v>
      </c>
      <c r="AD55" s="5">
        <v>3.2</v>
      </c>
      <c r="AE55" s="5">
        <v>3.9</v>
      </c>
      <c r="AF55" s="25">
        <v>3</v>
      </c>
      <c r="AG55" s="44">
        <f t="shared" si="0"/>
        <v>90.9</v>
      </c>
    </row>
    <row r="56" spans="1:33" x14ac:dyDescent="0.25">
      <c r="A56" s="38"/>
      <c r="B56" s="19"/>
      <c r="C56" s="41">
        <f>SUM(C54:C55)</f>
        <v>0</v>
      </c>
      <c r="D56" s="41">
        <f t="shared" ref="D56" si="482">SUM(D54:D55)</f>
        <v>0</v>
      </c>
      <c r="E56" s="41">
        <f t="shared" ref="E56" si="483">SUM(E54:E55)</f>
        <v>0</v>
      </c>
      <c r="F56" s="41">
        <f t="shared" ref="F56" si="484">SUM(F54:F55)</f>
        <v>0</v>
      </c>
      <c r="G56" s="41">
        <f t="shared" ref="G56" si="485">SUM(G54:G55)</f>
        <v>8.8000000000000007</v>
      </c>
      <c r="H56" s="41">
        <f t="shared" ref="H56" si="486">SUM(H54:H55)</f>
        <v>7</v>
      </c>
      <c r="I56" s="41">
        <f t="shared" ref="I56" si="487">SUM(I54:I55)</f>
        <v>8</v>
      </c>
      <c r="J56" s="41">
        <f t="shared" ref="J56" si="488">SUM(J54:J55)</f>
        <v>8</v>
      </c>
      <c r="K56" s="41">
        <f t="shared" ref="K56" si="489">SUM(K54:K55)</f>
        <v>7.8</v>
      </c>
      <c r="L56" s="41">
        <f t="shared" ref="L56" si="490">SUM(L54:L55)</f>
        <v>8</v>
      </c>
      <c r="M56" s="41">
        <f t="shared" ref="M56" si="491">SUM(M54:M55)</f>
        <v>9.4</v>
      </c>
      <c r="N56" s="41">
        <f t="shared" ref="N56" si="492">SUM(N54:N55)</f>
        <v>8.4</v>
      </c>
      <c r="O56" s="41">
        <f t="shared" ref="O56" si="493">SUM(O54:O55)</f>
        <v>8.1999999999999993</v>
      </c>
      <c r="P56" s="41">
        <f t="shared" ref="P56" si="494">SUM(P54:P55)</f>
        <v>8.6</v>
      </c>
      <c r="Q56" s="41">
        <f t="shared" ref="Q56" si="495">SUM(Q54:Q55)</f>
        <v>8</v>
      </c>
      <c r="R56" s="41">
        <f t="shared" ref="R56" si="496">SUM(R54:R55)</f>
        <v>8.5</v>
      </c>
      <c r="S56" s="41">
        <f t="shared" ref="S56" si="497">SUM(S54:S55)</f>
        <v>9</v>
      </c>
      <c r="T56" s="41">
        <f t="shared" ref="T56" si="498">SUM(T54:T55)</f>
        <v>6.7</v>
      </c>
      <c r="U56" s="41">
        <f t="shared" ref="U56" si="499">SUM(U54:U55)</f>
        <v>8.1</v>
      </c>
      <c r="V56" s="41">
        <f t="shared" ref="V56" si="500">SUM(V54:V55)</f>
        <v>7.3000000000000007</v>
      </c>
      <c r="W56" s="41">
        <f t="shared" ref="W56" si="501">SUM(W54:W55)</f>
        <v>6.3000000000000007</v>
      </c>
      <c r="X56" s="41">
        <f t="shared" ref="X56" si="502">SUM(X54:X55)</f>
        <v>6.2</v>
      </c>
      <c r="Y56" s="41">
        <f t="shared" ref="Y56" si="503">SUM(Y54:Y55)</f>
        <v>6.3</v>
      </c>
      <c r="Z56" s="41">
        <f t="shared" ref="Z56" si="504">SUM(Z54:Z55)</f>
        <v>5.5</v>
      </c>
      <c r="AA56" s="41">
        <f t="shared" ref="AA56" si="505">SUM(AA54:AA55)</f>
        <v>8</v>
      </c>
      <c r="AB56" s="41">
        <f t="shared" ref="AB56" si="506">SUM(AB54:AB55)</f>
        <v>7.1</v>
      </c>
      <c r="AC56" s="41">
        <f t="shared" ref="AC56" si="507">SUM(AC54:AC55)</f>
        <v>7.3</v>
      </c>
      <c r="AD56" s="41">
        <f t="shared" ref="AD56" si="508">SUM(AD54:AD55)</f>
        <v>6.2</v>
      </c>
      <c r="AE56" s="41">
        <f t="shared" ref="AE56" si="509">SUM(AE54:AE55)</f>
        <v>6.6999999999999993</v>
      </c>
      <c r="AF56" s="41">
        <f t="shared" ref="AF56" si="510">SUM(AF54:AF55)</f>
        <v>6.5</v>
      </c>
      <c r="AG56" s="45">
        <f t="shared" ref="AG56" si="511">SUM(AG54:AG55)</f>
        <v>195.9</v>
      </c>
    </row>
    <row r="57" spans="1:33" ht="15.75" x14ac:dyDescent="0.25">
      <c r="A57" s="252">
        <v>6</v>
      </c>
      <c r="B57" s="19" t="s">
        <v>39</v>
      </c>
      <c r="C57" s="20"/>
      <c r="D57" s="20"/>
      <c r="E57" s="20"/>
      <c r="F57" s="20"/>
      <c r="G57" s="5">
        <v>4</v>
      </c>
      <c r="H57" s="5">
        <v>5</v>
      </c>
      <c r="I57" s="5">
        <v>5</v>
      </c>
      <c r="J57" s="5">
        <v>5</v>
      </c>
      <c r="K57" s="5">
        <v>5.8</v>
      </c>
      <c r="L57" s="5">
        <v>5</v>
      </c>
      <c r="M57" s="5">
        <v>5.6</v>
      </c>
      <c r="N57" s="5">
        <v>5</v>
      </c>
      <c r="O57" s="5">
        <v>5.0999999999999996</v>
      </c>
      <c r="P57" s="5">
        <v>4.9000000000000004</v>
      </c>
      <c r="Q57" s="5">
        <v>5.5</v>
      </c>
      <c r="R57" s="5">
        <v>4.5999999999999996</v>
      </c>
      <c r="S57" s="5">
        <v>5.3</v>
      </c>
      <c r="T57" s="5">
        <v>4.9000000000000004</v>
      </c>
      <c r="U57" s="5">
        <v>5</v>
      </c>
      <c r="V57" s="5">
        <v>4.5</v>
      </c>
      <c r="W57" s="5">
        <v>4.5</v>
      </c>
      <c r="X57" s="5">
        <v>5.2</v>
      </c>
      <c r="Y57" s="5">
        <v>4.9000000000000004</v>
      </c>
      <c r="Z57" s="5">
        <v>3.8</v>
      </c>
      <c r="AA57" s="5">
        <v>4.0999999999999996</v>
      </c>
      <c r="AB57" s="5">
        <v>4.5</v>
      </c>
      <c r="AC57" s="5">
        <v>4.5999999999999996</v>
      </c>
      <c r="AD57" s="5">
        <v>4.5</v>
      </c>
      <c r="AE57" s="5">
        <v>4.5999999999999996</v>
      </c>
      <c r="AF57" s="25">
        <v>4.7</v>
      </c>
      <c r="AG57" s="44">
        <f t="shared" si="0"/>
        <v>125.6</v>
      </c>
    </row>
    <row r="58" spans="1:33" ht="16.5" thickBot="1" x14ac:dyDescent="0.3">
      <c r="A58" s="253"/>
      <c r="B58" s="26" t="s">
        <v>40</v>
      </c>
      <c r="C58" s="27"/>
      <c r="D58" s="27"/>
      <c r="E58" s="27"/>
      <c r="F58" s="27"/>
      <c r="G58" s="6">
        <v>4</v>
      </c>
      <c r="H58" s="6">
        <v>4</v>
      </c>
      <c r="I58" s="6">
        <v>4.5</v>
      </c>
      <c r="J58" s="6">
        <v>4</v>
      </c>
      <c r="K58" s="6">
        <v>4</v>
      </c>
      <c r="L58" s="6">
        <v>4</v>
      </c>
      <c r="M58" s="6">
        <v>4.0999999999999996</v>
      </c>
      <c r="N58" s="6">
        <v>4.5999999999999996</v>
      </c>
      <c r="O58" s="6">
        <v>4.0999999999999996</v>
      </c>
      <c r="P58" s="6">
        <v>4.9000000000000004</v>
      </c>
      <c r="Q58" s="6">
        <v>3.9</v>
      </c>
      <c r="R58" s="6">
        <v>3.9</v>
      </c>
      <c r="S58" s="6">
        <v>3.6</v>
      </c>
      <c r="T58" s="6">
        <v>3.3</v>
      </c>
      <c r="U58" s="6">
        <v>4.4000000000000004</v>
      </c>
      <c r="V58" s="6">
        <v>3.8</v>
      </c>
      <c r="W58" s="6">
        <v>3.5</v>
      </c>
      <c r="X58" s="6">
        <v>3.7</v>
      </c>
      <c r="Y58" s="6">
        <v>3.2</v>
      </c>
      <c r="Z58" s="6">
        <v>2.8</v>
      </c>
      <c r="AA58" s="6">
        <v>3.6</v>
      </c>
      <c r="AB58" s="6">
        <v>3</v>
      </c>
      <c r="AC58" s="6">
        <v>3.5</v>
      </c>
      <c r="AD58" s="6">
        <v>3.4</v>
      </c>
      <c r="AE58" s="6">
        <v>3.1</v>
      </c>
      <c r="AF58" s="28">
        <v>3.1</v>
      </c>
      <c r="AG58" s="44">
        <f t="shared" si="0"/>
        <v>97.999999999999986</v>
      </c>
    </row>
    <row r="59" spans="1:33" x14ac:dyDescent="0.25">
      <c r="C59" s="41">
        <f>SUM(C57:C58)</f>
        <v>0</v>
      </c>
      <c r="D59" s="41">
        <f t="shared" ref="D59" si="512">SUM(D57:D58)</f>
        <v>0</v>
      </c>
      <c r="E59" s="41">
        <f t="shared" ref="E59" si="513">SUM(E57:E58)</f>
        <v>0</v>
      </c>
      <c r="F59" s="41">
        <f t="shared" ref="F59" si="514">SUM(F57:F58)</f>
        <v>0</v>
      </c>
      <c r="G59" s="41">
        <f t="shared" ref="G59" si="515">SUM(G57:G58)</f>
        <v>8</v>
      </c>
      <c r="H59" s="41">
        <f t="shared" ref="H59" si="516">SUM(H57:H58)</f>
        <v>9</v>
      </c>
      <c r="I59" s="41">
        <f t="shared" ref="I59" si="517">SUM(I57:I58)</f>
        <v>9.5</v>
      </c>
      <c r="J59" s="41">
        <f t="shared" ref="J59" si="518">SUM(J57:J58)</f>
        <v>9</v>
      </c>
      <c r="K59" s="41">
        <f t="shared" ref="K59" si="519">SUM(K57:K58)</f>
        <v>9.8000000000000007</v>
      </c>
      <c r="L59" s="41">
        <f t="shared" ref="L59" si="520">SUM(L57:L58)</f>
        <v>9</v>
      </c>
      <c r="M59" s="41">
        <f t="shared" ref="M59" si="521">SUM(M57:M58)</f>
        <v>9.6999999999999993</v>
      </c>
      <c r="N59" s="41">
        <f t="shared" ref="N59" si="522">SUM(N57:N58)</f>
        <v>9.6</v>
      </c>
      <c r="O59" s="41">
        <f t="shared" ref="O59" si="523">SUM(O57:O58)</f>
        <v>9.1999999999999993</v>
      </c>
      <c r="P59" s="41">
        <f t="shared" ref="P59" si="524">SUM(P57:P58)</f>
        <v>9.8000000000000007</v>
      </c>
      <c r="Q59" s="41">
        <f t="shared" ref="Q59" si="525">SUM(Q57:Q58)</f>
        <v>9.4</v>
      </c>
      <c r="R59" s="41">
        <f t="shared" ref="R59" si="526">SUM(R57:R58)</f>
        <v>8.5</v>
      </c>
      <c r="S59" s="41">
        <f t="shared" ref="S59" si="527">SUM(S57:S58)</f>
        <v>8.9</v>
      </c>
      <c r="T59" s="41">
        <f t="shared" ref="T59" si="528">SUM(T57:T58)</f>
        <v>8.1999999999999993</v>
      </c>
      <c r="U59" s="41">
        <f t="shared" ref="U59" si="529">SUM(U57:U58)</f>
        <v>9.4</v>
      </c>
      <c r="V59" s="41">
        <f t="shared" ref="V59" si="530">SUM(V57:V58)</f>
        <v>8.3000000000000007</v>
      </c>
      <c r="W59" s="41">
        <f t="shared" ref="W59" si="531">SUM(W57:W58)</f>
        <v>8</v>
      </c>
      <c r="X59" s="41">
        <f t="shared" ref="X59" si="532">SUM(X57:X58)</f>
        <v>8.9</v>
      </c>
      <c r="Y59" s="41">
        <f t="shared" ref="Y59" si="533">SUM(Y57:Y58)</f>
        <v>8.1000000000000014</v>
      </c>
      <c r="Z59" s="41">
        <f t="shared" ref="Z59" si="534">SUM(Z57:Z58)</f>
        <v>6.6</v>
      </c>
      <c r="AA59" s="41">
        <f t="shared" ref="AA59" si="535">SUM(AA57:AA58)</f>
        <v>7.6999999999999993</v>
      </c>
      <c r="AB59" s="41">
        <f t="shared" ref="AB59" si="536">SUM(AB57:AB58)</f>
        <v>7.5</v>
      </c>
      <c r="AC59" s="41">
        <f t="shared" ref="AC59" si="537">SUM(AC57:AC58)</f>
        <v>8.1</v>
      </c>
      <c r="AD59" s="41">
        <f t="shared" ref="AD59" si="538">SUM(AD57:AD58)</f>
        <v>7.9</v>
      </c>
      <c r="AE59" s="41">
        <f t="shared" ref="AE59" si="539">SUM(AE57:AE58)</f>
        <v>7.6999999999999993</v>
      </c>
      <c r="AF59" s="41">
        <f t="shared" ref="AF59" si="540">SUM(AF57:AF58)</f>
        <v>7.8000000000000007</v>
      </c>
      <c r="AG59" s="41">
        <f t="shared" ref="AG59" si="541">SUM(AG57:AG58)</f>
        <v>223.59999999999997</v>
      </c>
    </row>
  </sheetData>
  <mergeCells count="20">
    <mergeCell ref="C1:D1"/>
    <mergeCell ref="A30:A31"/>
    <mergeCell ref="A33:A34"/>
    <mergeCell ref="A36:A37"/>
    <mergeCell ref="A39:A40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57:A58"/>
    <mergeCell ref="A42:A43"/>
    <mergeCell ref="A45:A46"/>
    <mergeCell ref="A48:A49"/>
    <mergeCell ref="A51:A52"/>
    <mergeCell ref="A54:A55"/>
  </mergeCells>
  <pageMargins left="0.7" right="0.7" top="0.75" bottom="0.75" header="0.3" footer="0.3"/>
  <pageSetup paperSize="8" scale="73" orientation="landscape" r:id="rId1"/>
  <ignoredErrors>
    <ignoredError sqref="C5:AF5" formulaRange="1"/>
    <ignoredError sqref="AG20 AG22:AG56 AG11 AG8 AG14 AG17" formula="1"/>
    <ignoredError sqref="AG5" formula="1" formulaRange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9"/>
  <sheetViews>
    <sheetView view="pageBreakPreview" zoomScale="25" zoomScaleNormal="55" zoomScaleSheetLayoutView="25" workbookViewId="0">
      <selection activeCell="AH8" sqref="AH8"/>
    </sheetView>
  </sheetViews>
  <sheetFormatPr defaultRowHeight="15" x14ac:dyDescent="0.25"/>
  <cols>
    <col min="2" max="2" width="10.7109375" style="1" customWidth="1"/>
    <col min="3" max="32" width="7.7109375" customWidth="1"/>
    <col min="33" max="33" width="7.7109375" style="4" customWidth="1"/>
    <col min="34" max="34" width="9.140625" style="4"/>
  </cols>
  <sheetData>
    <row r="1" spans="1:34" x14ac:dyDescent="0.25">
      <c r="B1" s="1" t="s">
        <v>0</v>
      </c>
      <c r="C1" s="248">
        <v>42644</v>
      </c>
      <c r="D1" s="248"/>
    </row>
    <row r="2" spans="1:34" ht="19.5" thickBot="1" x14ac:dyDescent="0.3">
      <c r="B2" s="3" t="s">
        <v>1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11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3" t="s">
        <v>20</v>
      </c>
    </row>
    <row r="3" spans="1:34" ht="15.75" x14ac:dyDescent="0.25">
      <c r="A3" s="247">
        <v>4</v>
      </c>
      <c r="B3" s="19" t="s">
        <v>2</v>
      </c>
      <c r="C3" s="14">
        <v>2</v>
      </c>
      <c r="D3" s="14">
        <v>2.2000000000000002</v>
      </c>
      <c r="E3" s="14">
        <v>2.5</v>
      </c>
      <c r="F3" s="14">
        <v>2.4</v>
      </c>
      <c r="G3" s="14">
        <v>2.5</v>
      </c>
      <c r="H3" s="14">
        <v>2.9</v>
      </c>
      <c r="I3" s="14">
        <v>3</v>
      </c>
      <c r="J3" s="14">
        <v>3.6</v>
      </c>
      <c r="K3" s="14">
        <v>3</v>
      </c>
      <c r="L3" s="14">
        <v>2.7</v>
      </c>
      <c r="M3" s="14">
        <v>2.7</v>
      </c>
      <c r="N3" s="14">
        <v>2.5</v>
      </c>
      <c r="O3" s="14">
        <v>2.8</v>
      </c>
      <c r="P3" s="14">
        <v>2.6</v>
      </c>
      <c r="Q3" s="14">
        <v>3</v>
      </c>
      <c r="R3" s="14">
        <v>2.6</v>
      </c>
      <c r="S3" s="14">
        <v>2.2999999999999998</v>
      </c>
      <c r="T3" s="14">
        <v>2.8</v>
      </c>
      <c r="U3" s="14">
        <v>2.6</v>
      </c>
      <c r="V3" s="14">
        <v>2.5</v>
      </c>
      <c r="W3" s="21"/>
      <c r="X3" s="14">
        <v>2.8</v>
      </c>
      <c r="Y3" s="14">
        <v>2.5</v>
      </c>
      <c r="Z3" s="14">
        <v>2.5</v>
      </c>
      <c r="AA3" s="14">
        <v>2.6</v>
      </c>
      <c r="AB3" s="14">
        <v>2.6</v>
      </c>
      <c r="AC3" s="14">
        <v>2</v>
      </c>
      <c r="AD3" s="14">
        <v>2</v>
      </c>
      <c r="AE3" s="14">
        <v>2.2999999999999998</v>
      </c>
      <c r="AF3" s="14">
        <v>2</v>
      </c>
      <c r="AG3" s="14">
        <v>2.5</v>
      </c>
      <c r="AH3" s="44">
        <f>SUM(C3:AG3)</f>
        <v>76.999999999999986</v>
      </c>
    </row>
    <row r="4" spans="1:34" ht="15.75" x14ac:dyDescent="0.25">
      <c r="A4" s="244"/>
      <c r="B4" s="19" t="s">
        <v>3</v>
      </c>
      <c r="C4" s="14">
        <v>2.7</v>
      </c>
      <c r="D4" s="14">
        <v>2.1</v>
      </c>
      <c r="E4" s="14">
        <v>2.4</v>
      </c>
      <c r="F4" s="14">
        <v>2.7</v>
      </c>
      <c r="G4" s="14">
        <v>2.4</v>
      </c>
      <c r="H4" s="14">
        <v>2.5</v>
      </c>
      <c r="I4" s="14">
        <v>2.4</v>
      </c>
      <c r="J4" s="14">
        <v>3</v>
      </c>
      <c r="K4" s="14">
        <v>2.5</v>
      </c>
      <c r="L4" s="14">
        <v>2.9</v>
      </c>
      <c r="M4" s="14">
        <v>2.8</v>
      </c>
      <c r="N4" s="14">
        <v>2.7</v>
      </c>
      <c r="O4" s="14">
        <v>2.4</v>
      </c>
      <c r="P4" s="14">
        <v>2.1</v>
      </c>
      <c r="Q4" s="14">
        <v>2.1</v>
      </c>
      <c r="R4" s="14">
        <v>2.6</v>
      </c>
      <c r="S4" s="14">
        <v>2.4</v>
      </c>
      <c r="T4" s="14">
        <v>2.6</v>
      </c>
      <c r="U4" s="14">
        <v>2.5</v>
      </c>
      <c r="V4" s="14">
        <v>2.6</v>
      </c>
      <c r="W4" s="14">
        <v>2.4</v>
      </c>
      <c r="X4" s="14">
        <v>2.2000000000000002</v>
      </c>
      <c r="Y4" s="14">
        <v>2.2999999999999998</v>
      </c>
      <c r="Z4" s="14">
        <v>2.4</v>
      </c>
      <c r="AA4" s="14">
        <v>2.5</v>
      </c>
      <c r="AB4" s="14">
        <v>2.2999999999999998</v>
      </c>
      <c r="AC4" s="14">
        <v>2.6</v>
      </c>
      <c r="AD4" s="14">
        <v>2.5</v>
      </c>
      <c r="AE4" s="14">
        <v>2.2000000000000002</v>
      </c>
      <c r="AF4" s="14">
        <v>2.5</v>
      </c>
      <c r="AG4" s="14">
        <v>2.5</v>
      </c>
      <c r="AH4" s="44">
        <f t="shared" ref="AH4:AH55" si="0">SUM(C4:AG4)</f>
        <v>76.8</v>
      </c>
    </row>
    <row r="5" spans="1:34" ht="15.75" x14ac:dyDescent="0.25">
      <c r="A5" s="40"/>
      <c r="B5" s="19" t="s">
        <v>63</v>
      </c>
      <c r="C5" s="41">
        <f>SUM(C3:C4)</f>
        <v>4.7</v>
      </c>
      <c r="D5" s="41">
        <f t="shared" ref="D5:AG5" si="1">SUM(D3:D4)</f>
        <v>4.3000000000000007</v>
      </c>
      <c r="E5" s="41">
        <f t="shared" si="1"/>
        <v>4.9000000000000004</v>
      </c>
      <c r="F5" s="41">
        <f t="shared" si="1"/>
        <v>5.0999999999999996</v>
      </c>
      <c r="G5" s="41">
        <f t="shared" si="1"/>
        <v>4.9000000000000004</v>
      </c>
      <c r="H5" s="41">
        <f t="shared" si="1"/>
        <v>5.4</v>
      </c>
      <c r="I5" s="41">
        <f t="shared" si="1"/>
        <v>5.4</v>
      </c>
      <c r="J5" s="41">
        <f t="shared" si="1"/>
        <v>6.6</v>
      </c>
      <c r="K5" s="41">
        <f t="shared" si="1"/>
        <v>5.5</v>
      </c>
      <c r="L5" s="41">
        <f t="shared" si="1"/>
        <v>5.6</v>
      </c>
      <c r="M5" s="41">
        <f t="shared" si="1"/>
        <v>5.5</v>
      </c>
      <c r="N5" s="41">
        <f t="shared" si="1"/>
        <v>5.2</v>
      </c>
      <c r="O5" s="41">
        <f t="shared" si="1"/>
        <v>5.1999999999999993</v>
      </c>
      <c r="P5" s="41">
        <f t="shared" si="1"/>
        <v>4.7</v>
      </c>
      <c r="Q5" s="41">
        <f t="shared" si="1"/>
        <v>5.0999999999999996</v>
      </c>
      <c r="R5" s="41">
        <f t="shared" si="1"/>
        <v>5.2</v>
      </c>
      <c r="S5" s="41">
        <f t="shared" si="1"/>
        <v>4.6999999999999993</v>
      </c>
      <c r="T5" s="41">
        <f t="shared" si="1"/>
        <v>5.4</v>
      </c>
      <c r="U5" s="41">
        <f t="shared" si="1"/>
        <v>5.0999999999999996</v>
      </c>
      <c r="V5" s="41">
        <f t="shared" si="1"/>
        <v>5.0999999999999996</v>
      </c>
      <c r="W5" s="41">
        <f t="shared" si="1"/>
        <v>2.4</v>
      </c>
      <c r="X5" s="41">
        <f t="shared" si="1"/>
        <v>5</v>
      </c>
      <c r="Y5" s="41">
        <f t="shared" si="1"/>
        <v>4.8</v>
      </c>
      <c r="Z5" s="41">
        <f t="shared" si="1"/>
        <v>4.9000000000000004</v>
      </c>
      <c r="AA5" s="41">
        <f t="shared" si="1"/>
        <v>5.0999999999999996</v>
      </c>
      <c r="AB5" s="41">
        <f t="shared" si="1"/>
        <v>4.9000000000000004</v>
      </c>
      <c r="AC5" s="41">
        <f t="shared" si="1"/>
        <v>4.5999999999999996</v>
      </c>
      <c r="AD5" s="41">
        <f t="shared" si="1"/>
        <v>4.5</v>
      </c>
      <c r="AE5" s="41">
        <f t="shared" si="1"/>
        <v>4.5</v>
      </c>
      <c r="AF5" s="41">
        <f t="shared" si="1"/>
        <v>4.5</v>
      </c>
      <c r="AG5" s="41">
        <f t="shared" si="1"/>
        <v>5</v>
      </c>
      <c r="AH5" s="2">
        <f t="shared" si="0"/>
        <v>153.79999999999998</v>
      </c>
    </row>
    <row r="6" spans="1:34" ht="15.75" x14ac:dyDescent="0.25">
      <c r="A6" s="244">
        <v>5</v>
      </c>
      <c r="B6" s="19" t="s">
        <v>4</v>
      </c>
      <c r="C6" s="14">
        <v>2.8</v>
      </c>
      <c r="D6" s="14">
        <v>3.1</v>
      </c>
      <c r="E6" s="14">
        <v>3</v>
      </c>
      <c r="F6" s="14">
        <v>2.9</v>
      </c>
      <c r="G6" s="14">
        <v>3</v>
      </c>
      <c r="H6" s="14">
        <v>3</v>
      </c>
      <c r="I6" s="14">
        <v>3</v>
      </c>
      <c r="J6" s="14">
        <v>3.5</v>
      </c>
      <c r="K6" s="14">
        <v>3.3</v>
      </c>
      <c r="L6" s="14">
        <v>2.9</v>
      </c>
      <c r="M6" s="14">
        <v>3.2</v>
      </c>
      <c r="N6" s="14">
        <v>3.4</v>
      </c>
      <c r="O6" s="14">
        <v>2.4</v>
      </c>
      <c r="P6" s="14">
        <v>2.5</v>
      </c>
      <c r="Q6" s="21"/>
      <c r="R6" s="14">
        <v>1.3</v>
      </c>
      <c r="S6" s="14">
        <v>1.2</v>
      </c>
      <c r="T6" s="14">
        <v>1.5</v>
      </c>
      <c r="U6" s="14">
        <v>1.2</v>
      </c>
      <c r="V6" s="21"/>
      <c r="W6" s="21"/>
      <c r="X6" s="21"/>
      <c r="Y6" s="21"/>
      <c r="Z6" s="21"/>
      <c r="AA6" s="21"/>
      <c r="AB6" s="21"/>
      <c r="AC6" s="21"/>
      <c r="AD6" s="14"/>
      <c r="AE6" s="14"/>
      <c r="AF6" s="14"/>
      <c r="AG6" s="14"/>
      <c r="AH6" s="44">
        <f t="shared" si="0"/>
        <v>47.2</v>
      </c>
    </row>
    <row r="7" spans="1:34" ht="15.75" x14ac:dyDescent="0.25">
      <c r="A7" s="244"/>
      <c r="B7" s="19" t="s">
        <v>12</v>
      </c>
      <c r="C7" s="14">
        <v>2.4</v>
      </c>
      <c r="D7" s="14">
        <v>2.6</v>
      </c>
      <c r="E7" s="14">
        <v>2.6</v>
      </c>
      <c r="F7" s="14">
        <v>2.4</v>
      </c>
      <c r="G7" s="14">
        <v>2.7</v>
      </c>
      <c r="H7" s="14">
        <v>2.7</v>
      </c>
      <c r="I7" s="14">
        <v>2.5</v>
      </c>
      <c r="J7" s="14">
        <v>2.7</v>
      </c>
      <c r="K7" s="14">
        <v>2.6</v>
      </c>
      <c r="L7" s="14">
        <v>2.7</v>
      </c>
      <c r="M7" s="14">
        <v>1.6</v>
      </c>
      <c r="N7" s="14">
        <v>2.6</v>
      </c>
      <c r="O7" s="21"/>
      <c r="P7" s="14">
        <v>2.6</v>
      </c>
      <c r="Q7" s="14">
        <v>2.2000000000000002</v>
      </c>
      <c r="R7" s="14">
        <v>1</v>
      </c>
      <c r="S7" s="21"/>
      <c r="T7" s="14">
        <v>0.7</v>
      </c>
      <c r="U7" s="14">
        <v>1.2</v>
      </c>
      <c r="V7" s="14">
        <v>1.1000000000000001</v>
      </c>
      <c r="W7" s="14">
        <v>1</v>
      </c>
      <c r="X7" s="14">
        <v>1.4</v>
      </c>
      <c r="Y7" s="14">
        <v>0.9</v>
      </c>
      <c r="Z7" s="14">
        <v>1</v>
      </c>
      <c r="AA7" s="14">
        <v>0.8</v>
      </c>
      <c r="AB7" s="21"/>
      <c r="AC7" s="21"/>
      <c r="AD7" s="14"/>
      <c r="AE7" s="14"/>
      <c r="AF7" s="14"/>
      <c r="AG7" s="14"/>
      <c r="AH7" s="44">
        <f t="shared" si="0"/>
        <v>44.000000000000007</v>
      </c>
    </row>
    <row r="8" spans="1:34" ht="15.75" x14ac:dyDescent="0.25">
      <c r="A8" s="40"/>
      <c r="B8" s="19" t="s">
        <v>64</v>
      </c>
      <c r="C8" s="41">
        <f>SUM(C6:C7)</f>
        <v>5.1999999999999993</v>
      </c>
      <c r="D8" s="41">
        <f t="shared" ref="D8" si="2">SUM(D6:D7)</f>
        <v>5.7</v>
      </c>
      <c r="E8" s="41">
        <f t="shared" ref="E8" si="3">SUM(E6:E7)</f>
        <v>5.6</v>
      </c>
      <c r="F8" s="41">
        <f t="shared" ref="F8" si="4">SUM(F6:F7)</f>
        <v>5.3</v>
      </c>
      <c r="G8" s="41">
        <f t="shared" ref="G8" si="5">SUM(G6:G7)</f>
        <v>5.7</v>
      </c>
      <c r="H8" s="41">
        <f t="shared" ref="H8" si="6">SUM(H6:H7)</f>
        <v>5.7</v>
      </c>
      <c r="I8" s="41">
        <f t="shared" ref="I8" si="7">SUM(I6:I7)</f>
        <v>5.5</v>
      </c>
      <c r="J8" s="41">
        <f t="shared" ref="J8" si="8">SUM(J6:J7)</f>
        <v>6.2</v>
      </c>
      <c r="K8" s="41">
        <f t="shared" ref="K8" si="9">SUM(K6:K7)</f>
        <v>5.9</v>
      </c>
      <c r="L8" s="41">
        <f t="shared" ref="L8" si="10">SUM(L6:L7)</f>
        <v>5.6</v>
      </c>
      <c r="M8" s="41">
        <f t="shared" ref="M8" si="11">SUM(M6:M7)</f>
        <v>4.8000000000000007</v>
      </c>
      <c r="N8" s="41">
        <f t="shared" ref="N8" si="12">SUM(N6:N7)</f>
        <v>6</v>
      </c>
      <c r="O8" s="41">
        <f t="shared" ref="O8" si="13">SUM(O6:O7)</f>
        <v>2.4</v>
      </c>
      <c r="P8" s="41">
        <f t="shared" ref="P8" si="14">SUM(P6:P7)</f>
        <v>5.0999999999999996</v>
      </c>
      <c r="Q8" s="41">
        <f t="shared" ref="Q8" si="15">SUM(Q6:Q7)</f>
        <v>2.2000000000000002</v>
      </c>
      <c r="R8" s="41">
        <f t="shared" ref="R8" si="16">SUM(R6:R7)</f>
        <v>2.2999999999999998</v>
      </c>
      <c r="S8" s="41">
        <f t="shared" ref="S8" si="17">SUM(S6:S7)</f>
        <v>1.2</v>
      </c>
      <c r="T8" s="41">
        <f t="shared" ref="T8" si="18">SUM(T6:T7)</f>
        <v>2.2000000000000002</v>
      </c>
      <c r="U8" s="41">
        <f t="shared" ref="U8" si="19">SUM(U6:U7)</f>
        <v>2.4</v>
      </c>
      <c r="V8" s="41">
        <f t="shared" ref="V8" si="20">SUM(V6:V7)</f>
        <v>1.1000000000000001</v>
      </c>
      <c r="W8" s="41">
        <f t="shared" ref="W8" si="21">SUM(W6:W7)</f>
        <v>1</v>
      </c>
      <c r="X8" s="41">
        <f t="shared" ref="X8" si="22">SUM(X6:X7)</f>
        <v>1.4</v>
      </c>
      <c r="Y8" s="41">
        <f t="shared" ref="Y8" si="23">SUM(Y6:Y7)</f>
        <v>0.9</v>
      </c>
      <c r="Z8" s="41">
        <f t="shared" ref="Z8" si="24">SUM(Z6:Z7)</f>
        <v>1</v>
      </c>
      <c r="AA8" s="41">
        <f t="shared" ref="AA8" si="25">SUM(AA6:AA7)</f>
        <v>0.8</v>
      </c>
      <c r="AB8" s="41">
        <f t="shared" ref="AB8" si="26">SUM(AB6:AB7)</f>
        <v>0</v>
      </c>
      <c r="AC8" s="41">
        <f t="shared" ref="AC8" si="27">SUM(AC6:AC7)</f>
        <v>0</v>
      </c>
      <c r="AD8" s="41">
        <f t="shared" ref="AD8" si="28">SUM(AD6:AD7)</f>
        <v>0</v>
      </c>
      <c r="AE8" s="41">
        <f t="shared" ref="AE8" si="29">SUM(AE6:AE7)</f>
        <v>0</v>
      </c>
      <c r="AF8" s="41">
        <f t="shared" ref="AF8" si="30">SUM(AF6:AF7)</f>
        <v>0</v>
      </c>
      <c r="AG8" s="41">
        <f t="shared" ref="AG8" si="31">SUM(AG6:AG7)</f>
        <v>0</v>
      </c>
      <c r="AH8" s="2">
        <f t="shared" si="0"/>
        <v>91.200000000000017</v>
      </c>
    </row>
    <row r="9" spans="1:34" ht="15.75" x14ac:dyDescent="0.25">
      <c r="A9" s="244">
        <v>5</v>
      </c>
      <c r="B9" s="19" t="s">
        <v>5</v>
      </c>
      <c r="C9" s="14">
        <v>1.1000000000000001</v>
      </c>
      <c r="D9" s="14">
        <v>1.3</v>
      </c>
      <c r="E9" s="14">
        <v>1.2</v>
      </c>
      <c r="F9" s="14">
        <v>1.3</v>
      </c>
      <c r="G9" s="14">
        <v>1</v>
      </c>
      <c r="H9" s="14">
        <v>4</v>
      </c>
      <c r="I9" s="21"/>
      <c r="J9" s="21"/>
      <c r="K9" s="21"/>
      <c r="L9" s="21"/>
      <c r="M9" s="14">
        <v>0.9</v>
      </c>
      <c r="N9" s="14">
        <v>0.9</v>
      </c>
      <c r="O9" s="14">
        <v>0.9</v>
      </c>
      <c r="P9" s="14">
        <v>1.1000000000000001</v>
      </c>
      <c r="Q9" s="14">
        <v>0.7</v>
      </c>
      <c r="R9" s="14">
        <v>1.9</v>
      </c>
      <c r="S9" s="14">
        <v>1</v>
      </c>
      <c r="T9" s="14">
        <v>1.2</v>
      </c>
      <c r="U9" s="14">
        <v>1</v>
      </c>
      <c r="V9" s="14">
        <v>1</v>
      </c>
      <c r="W9" s="14">
        <v>1.6</v>
      </c>
      <c r="X9" s="14">
        <v>0.9</v>
      </c>
      <c r="Y9" s="14">
        <v>0.8</v>
      </c>
      <c r="Z9" s="14">
        <v>1</v>
      </c>
      <c r="AA9" s="14">
        <v>0.8</v>
      </c>
      <c r="AB9" s="14">
        <v>0.8</v>
      </c>
      <c r="AC9" s="14">
        <v>0.9</v>
      </c>
      <c r="AD9" s="14">
        <v>0.8</v>
      </c>
      <c r="AE9" s="14">
        <v>0.9</v>
      </c>
      <c r="AF9" s="14">
        <v>0.8</v>
      </c>
      <c r="AG9" s="14">
        <v>0.9</v>
      </c>
      <c r="AH9" s="44">
        <f t="shared" si="0"/>
        <v>30.7</v>
      </c>
    </row>
    <row r="10" spans="1:34" ht="15.75" x14ac:dyDescent="0.25">
      <c r="A10" s="244"/>
      <c r="B10" s="19" t="s">
        <v>13</v>
      </c>
      <c r="C10" s="14">
        <v>1.1000000000000001</v>
      </c>
      <c r="D10" s="14">
        <v>1.1000000000000001</v>
      </c>
      <c r="E10" s="14">
        <v>1.1000000000000001</v>
      </c>
      <c r="F10" s="14">
        <v>1</v>
      </c>
      <c r="G10" s="14">
        <v>1.2</v>
      </c>
      <c r="H10" s="21"/>
      <c r="I10" s="21"/>
      <c r="J10" s="21"/>
      <c r="K10" s="21"/>
      <c r="L10" s="14">
        <v>0.6</v>
      </c>
      <c r="M10" s="14">
        <v>0.7</v>
      </c>
      <c r="N10" s="14">
        <v>0.6</v>
      </c>
      <c r="O10" s="14">
        <v>0.8</v>
      </c>
      <c r="P10" s="14">
        <v>0.8</v>
      </c>
      <c r="Q10" s="14">
        <v>1</v>
      </c>
      <c r="R10" s="14">
        <v>1</v>
      </c>
      <c r="S10" s="14">
        <v>0.9</v>
      </c>
      <c r="T10" s="14">
        <v>1</v>
      </c>
      <c r="U10" s="14">
        <v>0.9</v>
      </c>
      <c r="V10" s="14">
        <v>0.8</v>
      </c>
      <c r="W10" s="14">
        <v>0.7</v>
      </c>
      <c r="X10" s="14">
        <v>0.7</v>
      </c>
      <c r="Y10" s="14">
        <v>0.7</v>
      </c>
      <c r="Z10" s="14">
        <v>0.7</v>
      </c>
      <c r="AA10" s="14">
        <v>0.6</v>
      </c>
      <c r="AB10" s="14">
        <v>0.7</v>
      </c>
      <c r="AC10" s="14">
        <v>0.7</v>
      </c>
      <c r="AD10" s="14">
        <v>0.6</v>
      </c>
      <c r="AE10" s="14">
        <v>0.8</v>
      </c>
      <c r="AF10" s="14">
        <v>0.6</v>
      </c>
      <c r="AG10" s="14">
        <v>0.9</v>
      </c>
      <c r="AH10" s="44">
        <f t="shared" si="0"/>
        <v>22.300000000000004</v>
      </c>
    </row>
    <row r="11" spans="1:34" ht="15.75" x14ac:dyDescent="0.25">
      <c r="A11" s="40"/>
      <c r="B11" s="19" t="s">
        <v>65</v>
      </c>
      <c r="C11" s="41">
        <f>SUM(C9:C10)</f>
        <v>2.2000000000000002</v>
      </c>
      <c r="D11" s="41">
        <f t="shared" ref="D11" si="32">SUM(D9:D10)</f>
        <v>2.4000000000000004</v>
      </c>
      <c r="E11" s="41">
        <f t="shared" ref="E11" si="33">SUM(E9:E10)</f>
        <v>2.2999999999999998</v>
      </c>
      <c r="F11" s="41">
        <f t="shared" ref="F11" si="34">SUM(F9:F10)</f>
        <v>2.2999999999999998</v>
      </c>
      <c r="G11" s="41">
        <f t="shared" ref="G11" si="35">SUM(G9:G10)</f>
        <v>2.2000000000000002</v>
      </c>
      <c r="H11" s="41">
        <f t="shared" ref="H11" si="36">SUM(H9:H10)</f>
        <v>4</v>
      </c>
      <c r="I11" s="41">
        <f t="shared" ref="I11" si="37">SUM(I9:I10)</f>
        <v>0</v>
      </c>
      <c r="J11" s="41">
        <f t="shared" ref="J11" si="38">SUM(J9:J10)</f>
        <v>0</v>
      </c>
      <c r="K11" s="41">
        <f t="shared" ref="K11" si="39">SUM(K9:K10)</f>
        <v>0</v>
      </c>
      <c r="L11" s="41">
        <f t="shared" ref="L11" si="40">SUM(L9:L10)</f>
        <v>0.6</v>
      </c>
      <c r="M11" s="41">
        <f t="shared" ref="M11" si="41">SUM(M9:M10)</f>
        <v>1.6</v>
      </c>
      <c r="N11" s="41">
        <f t="shared" ref="N11" si="42">SUM(N9:N10)</f>
        <v>1.5</v>
      </c>
      <c r="O11" s="41">
        <f t="shared" ref="O11" si="43">SUM(O9:O10)</f>
        <v>1.7000000000000002</v>
      </c>
      <c r="P11" s="41">
        <f t="shared" ref="P11" si="44">SUM(P9:P10)</f>
        <v>1.9000000000000001</v>
      </c>
      <c r="Q11" s="41">
        <f t="shared" ref="Q11" si="45">SUM(Q9:Q10)</f>
        <v>1.7</v>
      </c>
      <c r="R11" s="41">
        <f t="shared" ref="R11" si="46">SUM(R9:R10)</f>
        <v>2.9</v>
      </c>
      <c r="S11" s="41">
        <f t="shared" ref="S11" si="47">SUM(S9:S10)</f>
        <v>1.9</v>
      </c>
      <c r="T11" s="41">
        <f t="shared" ref="T11" si="48">SUM(T9:T10)</f>
        <v>2.2000000000000002</v>
      </c>
      <c r="U11" s="41">
        <f t="shared" ref="U11" si="49">SUM(U9:U10)</f>
        <v>1.9</v>
      </c>
      <c r="V11" s="41">
        <f t="shared" ref="V11" si="50">SUM(V9:V10)</f>
        <v>1.8</v>
      </c>
      <c r="W11" s="41">
        <f t="shared" ref="W11" si="51">SUM(W9:W10)</f>
        <v>2.2999999999999998</v>
      </c>
      <c r="X11" s="41">
        <f t="shared" ref="X11" si="52">SUM(X9:X10)</f>
        <v>1.6</v>
      </c>
      <c r="Y11" s="41">
        <f t="shared" ref="Y11" si="53">SUM(Y9:Y10)</f>
        <v>1.5</v>
      </c>
      <c r="Z11" s="41">
        <f t="shared" ref="Z11" si="54">SUM(Z9:Z10)</f>
        <v>1.7</v>
      </c>
      <c r="AA11" s="41">
        <f t="shared" ref="AA11" si="55">SUM(AA9:AA10)</f>
        <v>1.4</v>
      </c>
      <c r="AB11" s="41">
        <f t="shared" ref="AB11" si="56">SUM(AB9:AB10)</f>
        <v>1.5</v>
      </c>
      <c r="AC11" s="41">
        <f t="shared" ref="AC11" si="57">SUM(AC9:AC10)</f>
        <v>1.6</v>
      </c>
      <c r="AD11" s="41">
        <f t="shared" ref="AD11" si="58">SUM(AD9:AD10)</f>
        <v>1.4</v>
      </c>
      <c r="AE11" s="41">
        <f t="shared" ref="AE11" si="59">SUM(AE9:AE10)</f>
        <v>1.7000000000000002</v>
      </c>
      <c r="AF11" s="41">
        <f t="shared" ref="AF11" si="60">SUM(AF9:AF10)</f>
        <v>1.4</v>
      </c>
      <c r="AG11" s="41">
        <f t="shared" ref="AG11" si="61">SUM(AG9:AG10)</f>
        <v>1.8</v>
      </c>
      <c r="AH11" s="2">
        <f t="shared" si="0"/>
        <v>52.999999999999986</v>
      </c>
    </row>
    <row r="12" spans="1:34" ht="15.75" x14ac:dyDescent="0.25">
      <c r="A12" s="244">
        <v>4.5</v>
      </c>
      <c r="B12" s="19" t="s">
        <v>6</v>
      </c>
      <c r="C12" s="14">
        <v>3.4</v>
      </c>
      <c r="D12" s="14">
        <v>3.4</v>
      </c>
      <c r="E12" s="14">
        <v>3.4</v>
      </c>
      <c r="F12" s="14">
        <v>3.8</v>
      </c>
      <c r="G12" s="14">
        <v>4</v>
      </c>
      <c r="H12" s="14">
        <v>4</v>
      </c>
      <c r="I12" s="14">
        <v>6</v>
      </c>
      <c r="J12" s="14">
        <v>4</v>
      </c>
      <c r="K12" s="14">
        <v>1.3</v>
      </c>
      <c r="L12" s="14">
        <v>2.1</v>
      </c>
      <c r="M12" s="14">
        <v>2.9</v>
      </c>
      <c r="N12" s="14">
        <v>3.1</v>
      </c>
      <c r="O12" s="14">
        <v>3.9</v>
      </c>
      <c r="P12" s="14">
        <v>3.1</v>
      </c>
      <c r="Q12" s="14">
        <v>2.8</v>
      </c>
      <c r="R12" s="14">
        <v>2.9</v>
      </c>
      <c r="S12" s="14">
        <v>3</v>
      </c>
      <c r="T12" s="14">
        <v>2.7</v>
      </c>
      <c r="U12" s="14">
        <v>3.6</v>
      </c>
      <c r="V12" s="14">
        <v>2.9</v>
      </c>
      <c r="W12" s="14">
        <v>1.2</v>
      </c>
      <c r="X12" s="14">
        <v>3.4</v>
      </c>
      <c r="Y12" s="14">
        <v>3.1</v>
      </c>
      <c r="Z12" s="14">
        <v>2.1</v>
      </c>
      <c r="AA12" s="14">
        <v>2.7</v>
      </c>
      <c r="AB12" s="14">
        <v>3.1</v>
      </c>
      <c r="AC12" s="14">
        <v>2.7</v>
      </c>
      <c r="AD12" s="14">
        <v>2.9</v>
      </c>
      <c r="AE12" s="14">
        <v>3.6</v>
      </c>
      <c r="AF12" s="14">
        <v>3</v>
      </c>
      <c r="AG12" s="14">
        <v>2.8</v>
      </c>
      <c r="AH12" s="44">
        <f t="shared" si="0"/>
        <v>96.899999999999991</v>
      </c>
    </row>
    <row r="13" spans="1:34" ht="15.75" x14ac:dyDescent="0.25">
      <c r="A13" s="244"/>
      <c r="B13" s="19" t="s">
        <v>14</v>
      </c>
      <c r="C13" s="14">
        <v>3</v>
      </c>
      <c r="D13" s="14">
        <v>3.3</v>
      </c>
      <c r="E13" s="14">
        <v>3.6</v>
      </c>
      <c r="F13" s="14">
        <v>3.2</v>
      </c>
      <c r="G13" s="14">
        <v>3.5</v>
      </c>
      <c r="H13" s="14">
        <v>1.4</v>
      </c>
      <c r="I13" s="14">
        <v>3</v>
      </c>
      <c r="J13" s="14">
        <v>3.4</v>
      </c>
      <c r="K13" s="14">
        <v>1.5</v>
      </c>
      <c r="L13" s="14">
        <v>2.6</v>
      </c>
      <c r="M13" s="14">
        <v>2.7</v>
      </c>
      <c r="N13" s="14">
        <v>1.2</v>
      </c>
      <c r="O13" s="14">
        <v>2.9</v>
      </c>
      <c r="P13" s="14">
        <v>2.4</v>
      </c>
      <c r="Q13" s="14">
        <v>2.4</v>
      </c>
      <c r="R13" s="14">
        <v>2.7</v>
      </c>
      <c r="S13" s="14">
        <v>1.5</v>
      </c>
      <c r="T13" s="14">
        <v>2.1</v>
      </c>
      <c r="U13" s="14">
        <v>2.6</v>
      </c>
      <c r="V13" s="14">
        <v>2.5</v>
      </c>
      <c r="W13" s="14">
        <v>3.1</v>
      </c>
      <c r="X13" s="14">
        <v>2</v>
      </c>
      <c r="Y13" s="14">
        <v>2</v>
      </c>
      <c r="Z13" s="14">
        <v>2.4</v>
      </c>
      <c r="AA13" s="14">
        <v>2</v>
      </c>
      <c r="AB13" s="14">
        <v>2</v>
      </c>
      <c r="AC13" s="14">
        <v>1.8</v>
      </c>
      <c r="AD13" s="14">
        <v>2.1</v>
      </c>
      <c r="AE13" s="14">
        <v>1.2</v>
      </c>
      <c r="AF13" s="14">
        <v>2.6</v>
      </c>
      <c r="AG13" s="14">
        <v>2.5</v>
      </c>
      <c r="AH13" s="44">
        <f t="shared" si="0"/>
        <v>75.199999999999989</v>
      </c>
    </row>
    <row r="14" spans="1:34" ht="15.75" x14ac:dyDescent="0.25">
      <c r="A14" s="40"/>
      <c r="B14" s="19" t="s">
        <v>66</v>
      </c>
      <c r="C14" s="41">
        <f>SUM(C12:C13)</f>
        <v>6.4</v>
      </c>
      <c r="D14" s="41">
        <f t="shared" ref="D14" si="62">SUM(D12:D13)</f>
        <v>6.6999999999999993</v>
      </c>
      <c r="E14" s="41">
        <f t="shared" ref="E14" si="63">SUM(E12:E13)</f>
        <v>7</v>
      </c>
      <c r="F14" s="41">
        <f t="shared" ref="F14" si="64">SUM(F12:F13)</f>
        <v>7</v>
      </c>
      <c r="G14" s="41">
        <f t="shared" ref="G14" si="65">SUM(G12:G13)</f>
        <v>7.5</v>
      </c>
      <c r="H14" s="41">
        <f t="shared" ref="H14" si="66">SUM(H12:H13)</f>
        <v>5.4</v>
      </c>
      <c r="I14" s="41">
        <f t="shared" ref="I14" si="67">SUM(I12:I13)</f>
        <v>9</v>
      </c>
      <c r="J14" s="41">
        <f t="shared" ref="J14" si="68">SUM(J12:J13)</f>
        <v>7.4</v>
      </c>
      <c r="K14" s="41">
        <f t="shared" ref="K14" si="69">SUM(K12:K13)</f>
        <v>2.8</v>
      </c>
      <c r="L14" s="41">
        <f t="shared" ref="L14" si="70">SUM(L12:L13)</f>
        <v>4.7</v>
      </c>
      <c r="M14" s="41">
        <f t="shared" ref="M14" si="71">SUM(M12:M13)</f>
        <v>5.6</v>
      </c>
      <c r="N14" s="41">
        <f t="shared" ref="N14" si="72">SUM(N12:N13)</f>
        <v>4.3</v>
      </c>
      <c r="O14" s="41">
        <f t="shared" ref="O14" si="73">SUM(O12:O13)</f>
        <v>6.8</v>
      </c>
      <c r="P14" s="41">
        <f t="shared" ref="P14" si="74">SUM(P12:P13)</f>
        <v>5.5</v>
      </c>
      <c r="Q14" s="41">
        <f t="shared" ref="Q14" si="75">SUM(Q12:Q13)</f>
        <v>5.1999999999999993</v>
      </c>
      <c r="R14" s="41">
        <f t="shared" ref="R14" si="76">SUM(R12:R13)</f>
        <v>5.6</v>
      </c>
      <c r="S14" s="41">
        <f t="shared" ref="S14" si="77">SUM(S12:S13)</f>
        <v>4.5</v>
      </c>
      <c r="T14" s="41">
        <f t="shared" ref="T14" si="78">SUM(T12:T13)</f>
        <v>4.8000000000000007</v>
      </c>
      <c r="U14" s="41">
        <f t="shared" ref="U14" si="79">SUM(U12:U13)</f>
        <v>6.2</v>
      </c>
      <c r="V14" s="41">
        <f t="shared" ref="V14" si="80">SUM(V12:V13)</f>
        <v>5.4</v>
      </c>
      <c r="W14" s="41">
        <f t="shared" ref="W14" si="81">SUM(W12:W13)</f>
        <v>4.3</v>
      </c>
      <c r="X14" s="41">
        <f t="shared" ref="X14" si="82">SUM(X12:X13)</f>
        <v>5.4</v>
      </c>
      <c r="Y14" s="41">
        <f t="shared" ref="Y14" si="83">SUM(Y12:Y13)</f>
        <v>5.0999999999999996</v>
      </c>
      <c r="Z14" s="41">
        <f t="shared" ref="Z14" si="84">SUM(Z12:Z13)</f>
        <v>4.5</v>
      </c>
      <c r="AA14" s="41">
        <f t="shared" ref="AA14" si="85">SUM(AA12:AA13)</f>
        <v>4.7</v>
      </c>
      <c r="AB14" s="41">
        <f t="shared" ref="AB14" si="86">SUM(AB12:AB13)</f>
        <v>5.0999999999999996</v>
      </c>
      <c r="AC14" s="41">
        <f t="shared" ref="AC14" si="87">SUM(AC12:AC13)</f>
        <v>4.5</v>
      </c>
      <c r="AD14" s="41">
        <f t="shared" ref="AD14" si="88">SUM(AD12:AD13)</f>
        <v>5</v>
      </c>
      <c r="AE14" s="41">
        <f t="shared" ref="AE14" si="89">SUM(AE12:AE13)</f>
        <v>4.8</v>
      </c>
      <c r="AF14" s="41">
        <f t="shared" ref="AF14" si="90">SUM(AF12:AF13)</f>
        <v>5.6</v>
      </c>
      <c r="AG14" s="41">
        <f t="shared" ref="AG14" si="91">SUM(AG12:AG13)</f>
        <v>5.3</v>
      </c>
      <c r="AH14" s="2">
        <f t="shared" si="0"/>
        <v>172.1</v>
      </c>
    </row>
    <row r="15" spans="1:34" ht="15.75" x14ac:dyDescent="0.25">
      <c r="A15" s="244">
        <v>7</v>
      </c>
      <c r="B15" s="19" t="s">
        <v>7</v>
      </c>
      <c r="C15" s="14">
        <v>4.0999999999999996</v>
      </c>
      <c r="D15" s="14">
        <v>4.4000000000000004</v>
      </c>
      <c r="E15" s="14">
        <v>4.3</v>
      </c>
      <c r="F15" s="14">
        <v>4.3</v>
      </c>
      <c r="G15" s="14">
        <v>4.3</v>
      </c>
      <c r="H15" s="14">
        <v>4.2</v>
      </c>
      <c r="I15" s="14">
        <v>4.5</v>
      </c>
      <c r="J15" s="14">
        <v>4.5</v>
      </c>
      <c r="K15" s="14">
        <v>4.7</v>
      </c>
      <c r="L15" s="14">
        <v>3.9</v>
      </c>
      <c r="M15" s="14">
        <v>4.2</v>
      </c>
      <c r="N15" s="14">
        <v>3.5</v>
      </c>
      <c r="O15" s="14">
        <v>3.6</v>
      </c>
      <c r="P15" s="14">
        <v>3.3</v>
      </c>
      <c r="Q15" s="14">
        <v>4.4000000000000004</v>
      </c>
      <c r="R15" s="14">
        <v>3.7</v>
      </c>
      <c r="S15" s="14">
        <v>3.1</v>
      </c>
      <c r="T15" s="14">
        <v>3.6</v>
      </c>
      <c r="U15" s="14">
        <v>3.6</v>
      </c>
      <c r="V15" s="14">
        <v>4.2</v>
      </c>
      <c r="W15" s="14">
        <v>5</v>
      </c>
      <c r="X15" s="14">
        <v>4.3</v>
      </c>
      <c r="Y15" s="14">
        <v>4</v>
      </c>
      <c r="Z15" s="14">
        <v>3.6</v>
      </c>
      <c r="AA15" s="14">
        <v>4.3</v>
      </c>
      <c r="AB15" s="14">
        <v>4.2</v>
      </c>
      <c r="AC15" s="14">
        <v>4.7</v>
      </c>
      <c r="AD15" s="14">
        <v>4.7</v>
      </c>
      <c r="AE15" s="14">
        <v>3.6</v>
      </c>
      <c r="AF15" s="14">
        <v>4.2</v>
      </c>
      <c r="AG15" s="14">
        <v>4.2</v>
      </c>
      <c r="AH15" s="44">
        <f t="shared" si="0"/>
        <v>127.19999999999999</v>
      </c>
    </row>
    <row r="16" spans="1:34" ht="15.75" x14ac:dyDescent="0.25">
      <c r="A16" s="244"/>
      <c r="B16" s="19" t="s">
        <v>15</v>
      </c>
      <c r="C16" s="14">
        <v>3.4</v>
      </c>
      <c r="D16" s="14">
        <v>3.7</v>
      </c>
      <c r="E16" s="14">
        <v>3.7</v>
      </c>
      <c r="F16" s="14">
        <v>3.5</v>
      </c>
      <c r="G16" s="14">
        <v>3.5</v>
      </c>
      <c r="H16" s="14">
        <v>3.3</v>
      </c>
      <c r="I16" s="14">
        <v>3.4</v>
      </c>
      <c r="J16" s="14">
        <v>3.3</v>
      </c>
      <c r="K16" s="14">
        <v>3.7</v>
      </c>
      <c r="L16" s="14">
        <v>4.0999999999999996</v>
      </c>
      <c r="M16" s="14">
        <v>2.8</v>
      </c>
      <c r="N16" s="14">
        <v>2.6</v>
      </c>
      <c r="O16" s="14">
        <v>3.3</v>
      </c>
      <c r="P16" s="14">
        <v>3.5</v>
      </c>
      <c r="Q16" s="14">
        <v>3.3</v>
      </c>
      <c r="R16" s="14">
        <v>4.0999999999999996</v>
      </c>
      <c r="S16" s="14">
        <v>3.6</v>
      </c>
      <c r="T16" s="14">
        <v>3.9</v>
      </c>
      <c r="U16" s="14">
        <v>3.5</v>
      </c>
      <c r="V16" s="14">
        <v>3.3</v>
      </c>
      <c r="W16" s="14">
        <v>4.0999999999999996</v>
      </c>
      <c r="X16" s="14">
        <v>3.3</v>
      </c>
      <c r="Y16" s="14">
        <v>3.2</v>
      </c>
      <c r="Z16" s="14">
        <v>3.4</v>
      </c>
      <c r="AA16" s="14">
        <v>3.3</v>
      </c>
      <c r="AB16" s="14">
        <v>2.9</v>
      </c>
      <c r="AC16" s="14">
        <v>2.7</v>
      </c>
      <c r="AD16" s="14">
        <v>3.4</v>
      </c>
      <c r="AE16" s="14">
        <v>3.5</v>
      </c>
      <c r="AF16" s="14">
        <v>3.2</v>
      </c>
      <c r="AG16" s="14">
        <v>3.8</v>
      </c>
      <c r="AH16" s="44">
        <f t="shared" si="0"/>
        <v>106.3</v>
      </c>
    </row>
    <row r="17" spans="1:34" ht="15.75" x14ac:dyDescent="0.25">
      <c r="A17" s="40"/>
      <c r="B17" s="19" t="s">
        <v>67</v>
      </c>
      <c r="C17" s="41">
        <f>SUM(C15:C16)</f>
        <v>7.5</v>
      </c>
      <c r="D17" s="41">
        <f t="shared" ref="D17" si="92">SUM(D15:D16)</f>
        <v>8.1000000000000014</v>
      </c>
      <c r="E17" s="41">
        <f t="shared" ref="E17" si="93">SUM(E15:E16)</f>
        <v>8</v>
      </c>
      <c r="F17" s="41">
        <f t="shared" ref="F17" si="94">SUM(F15:F16)</f>
        <v>7.8</v>
      </c>
      <c r="G17" s="41">
        <f t="shared" ref="G17" si="95">SUM(G15:G16)</f>
        <v>7.8</v>
      </c>
      <c r="H17" s="41">
        <f t="shared" ref="H17" si="96">SUM(H15:H16)</f>
        <v>7.5</v>
      </c>
      <c r="I17" s="41">
        <f t="shared" ref="I17" si="97">SUM(I15:I16)</f>
        <v>7.9</v>
      </c>
      <c r="J17" s="41">
        <f t="shared" ref="J17" si="98">SUM(J15:J16)</f>
        <v>7.8</v>
      </c>
      <c r="K17" s="41">
        <f t="shared" ref="K17" si="99">SUM(K15:K16)</f>
        <v>8.4</v>
      </c>
      <c r="L17" s="41">
        <f t="shared" ref="L17" si="100">SUM(L15:L16)</f>
        <v>8</v>
      </c>
      <c r="M17" s="41">
        <f t="shared" ref="M17" si="101">SUM(M15:M16)</f>
        <v>7</v>
      </c>
      <c r="N17" s="41">
        <f t="shared" ref="N17" si="102">SUM(N15:N16)</f>
        <v>6.1</v>
      </c>
      <c r="O17" s="41">
        <f t="shared" ref="O17" si="103">SUM(O15:O16)</f>
        <v>6.9</v>
      </c>
      <c r="P17" s="41">
        <f t="shared" ref="P17" si="104">SUM(P15:P16)</f>
        <v>6.8</v>
      </c>
      <c r="Q17" s="41">
        <f t="shared" ref="Q17" si="105">SUM(Q15:Q16)</f>
        <v>7.7</v>
      </c>
      <c r="R17" s="41">
        <f t="shared" ref="R17" si="106">SUM(R15:R16)</f>
        <v>7.8</v>
      </c>
      <c r="S17" s="41">
        <f t="shared" ref="S17" si="107">SUM(S15:S16)</f>
        <v>6.7</v>
      </c>
      <c r="T17" s="41">
        <f t="shared" ref="T17" si="108">SUM(T15:T16)</f>
        <v>7.5</v>
      </c>
      <c r="U17" s="41">
        <f t="shared" ref="U17" si="109">SUM(U15:U16)</f>
        <v>7.1</v>
      </c>
      <c r="V17" s="41">
        <f t="shared" ref="V17" si="110">SUM(V15:V16)</f>
        <v>7.5</v>
      </c>
      <c r="W17" s="41">
        <f t="shared" ref="W17" si="111">SUM(W15:W16)</f>
        <v>9.1</v>
      </c>
      <c r="X17" s="41">
        <f t="shared" ref="X17" si="112">SUM(X15:X16)</f>
        <v>7.6</v>
      </c>
      <c r="Y17" s="41">
        <f t="shared" ref="Y17" si="113">SUM(Y15:Y16)</f>
        <v>7.2</v>
      </c>
      <c r="Z17" s="41">
        <f t="shared" ref="Z17" si="114">SUM(Z15:Z16)</f>
        <v>7</v>
      </c>
      <c r="AA17" s="41">
        <f t="shared" ref="AA17" si="115">SUM(AA15:AA16)</f>
        <v>7.6</v>
      </c>
      <c r="AB17" s="41">
        <f t="shared" ref="AB17" si="116">SUM(AB15:AB16)</f>
        <v>7.1</v>
      </c>
      <c r="AC17" s="41">
        <f t="shared" ref="AC17" si="117">SUM(AC15:AC16)</f>
        <v>7.4</v>
      </c>
      <c r="AD17" s="41">
        <f t="shared" ref="AD17" si="118">SUM(AD15:AD16)</f>
        <v>8.1</v>
      </c>
      <c r="AE17" s="41">
        <f t="shared" ref="AE17" si="119">SUM(AE15:AE16)</f>
        <v>7.1</v>
      </c>
      <c r="AF17" s="41">
        <f t="shared" ref="AF17" si="120">SUM(AF15:AF16)</f>
        <v>7.4</v>
      </c>
      <c r="AG17" s="41">
        <f t="shared" ref="AG17" si="121">SUM(AG15:AG16)</f>
        <v>8</v>
      </c>
      <c r="AH17" s="2">
        <f t="shared" si="0"/>
        <v>233.49999999999997</v>
      </c>
    </row>
    <row r="18" spans="1:34" ht="15.75" x14ac:dyDescent="0.25">
      <c r="A18" s="244" t="s">
        <v>43</v>
      </c>
      <c r="B18" s="19" t="s">
        <v>8</v>
      </c>
      <c r="C18" s="14">
        <v>2.4</v>
      </c>
      <c r="D18" s="14">
        <v>2.8</v>
      </c>
      <c r="E18" s="14">
        <v>1.9</v>
      </c>
      <c r="F18" s="14">
        <v>3.5</v>
      </c>
      <c r="G18" s="14">
        <v>3.8</v>
      </c>
      <c r="H18" s="14">
        <v>3.7</v>
      </c>
      <c r="I18" s="14">
        <v>4</v>
      </c>
      <c r="J18" s="14">
        <v>3.1</v>
      </c>
      <c r="K18" s="14">
        <v>4</v>
      </c>
      <c r="L18" s="14">
        <v>2.9</v>
      </c>
      <c r="M18" s="14">
        <v>3.7</v>
      </c>
      <c r="N18" s="14">
        <v>3.9</v>
      </c>
      <c r="O18" s="14">
        <v>3.2</v>
      </c>
      <c r="P18" s="14">
        <v>3.6</v>
      </c>
      <c r="Q18" s="14">
        <v>3.4</v>
      </c>
      <c r="R18" s="14">
        <v>1.4</v>
      </c>
      <c r="S18" s="14">
        <v>2.8</v>
      </c>
      <c r="T18" s="14">
        <v>2.6</v>
      </c>
      <c r="U18" s="14">
        <v>2.6</v>
      </c>
      <c r="V18" s="14">
        <v>3.7</v>
      </c>
      <c r="W18" s="14">
        <v>2.9</v>
      </c>
      <c r="X18" s="14">
        <v>3.3</v>
      </c>
      <c r="Y18" s="14">
        <v>3.2</v>
      </c>
      <c r="Z18" s="14">
        <v>3.2</v>
      </c>
      <c r="AA18" s="14">
        <v>2.9</v>
      </c>
      <c r="AB18" s="14">
        <v>3.6</v>
      </c>
      <c r="AC18" s="14">
        <v>3.7</v>
      </c>
      <c r="AD18" s="14">
        <v>3</v>
      </c>
      <c r="AE18" s="14">
        <v>3</v>
      </c>
      <c r="AF18" s="14">
        <v>3.7</v>
      </c>
      <c r="AG18" s="14">
        <v>3</v>
      </c>
      <c r="AH18" s="44">
        <f t="shared" si="0"/>
        <v>98.500000000000014</v>
      </c>
    </row>
    <row r="19" spans="1:34" ht="15.75" x14ac:dyDescent="0.25">
      <c r="A19" s="244"/>
      <c r="B19" s="19" t="s">
        <v>16</v>
      </c>
      <c r="C19" s="14">
        <v>2.8</v>
      </c>
      <c r="D19" s="14">
        <v>2.1</v>
      </c>
      <c r="E19" s="14">
        <v>2.5</v>
      </c>
      <c r="F19" s="14">
        <v>2.4</v>
      </c>
      <c r="G19" s="14">
        <v>3</v>
      </c>
      <c r="H19" s="14">
        <v>2.9</v>
      </c>
      <c r="I19" s="14">
        <v>3.1</v>
      </c>
      <c r="J19" s="14">
        <v>2.9</v>
      </c>
      <c r="K19" s="14">
        <v>3.1</v>
      </c>
      <c r="L19" s="14">
        <v>3.7</v>
      </c>
      <c r="M19" s="14">
        <v>3.2</v>
      </c>
      <c r="N19" s="14">
        <v>3.1</v>
      </c>
      <c r="O19" s="14">
        <v>2.5</v>
      </c>
      <c r="P19" s="14">
        <v>2.9</v>
      </c>
      <c r="Q19" s="14">
        <v>2.9</v>
      </c>
      <c r="R19" s="14">
        <v>3</v>
      </c>
      <c r="S19" s="14">
        <v>2.9</v>
      </c>
      <c r="T19" s="14">
        <v>3.2</v>
      </c>
      <c r="U19" s="14">
        <v>3</v>
      </c>
      <c r="V19" s="14">
        <v>2.7</v>
      </c>
      <c r="W19" s="14">
        <v>3.1</v>
      </c>
      <c r="X19" s="14">
        <v>2.8</v>
      </c>
      <c r="Y19" s="14">
        <v>2.9</v>
      </c>
      <c r="Z19" s="14">
        <v>2.9</v>
      </c>
      <c r="AA19" s="14">
        <v>2.7</v>
      </c>
      <c r="AB19" s="14">
        <v>2.2999999999999998</v>
      </c>
      <c r="AC19" s="14">
        <v>2.5</v>
      </c>
      <c r="AD19" s="14">
        <v>2.9</v>
      </c>
      <c r="AE19" s="14">
        <v>2.7</v>
      </c>
      <c r="AF19" s="14">
        <v>2.5</v>
      </c>
      <c r="AG19" s="14">
        <v>3.2</v>
      </c>
      <c r="AH19" s="44">
        <f t="shared" si="0"/>
        <v>88.40000000000002</v>
      </c>
    </row>
    <row r="20" spans="1:34" ht="15.75" x14ac:dyDescent="0.25">
      <c r="A20" s="40"/>
      <c r="B20" s="19" t="s">
        <v>68</v>
      </c>
      <c r="C20" s="41">
        <f>SUM(C18:C19)</f>
        <v>5.1999999999999993</v>
      </c>
      <c r="D20" s="41">
        <f t="shared" ref="D20" si="122">SUM(D18:D19)</f>
        <v>4.9000000000000004</v>
      </c>
      <c r="E20" s="41">
        <f t="shared" ref="E20" si="123">SUM(E18:E19)</f>
        <v>4.4000000000000004</v>
      </c>
      <c r="F20" s="41">
        <f t="shared" ref="F20" si="124">SUM(F18:F19)</f>
        <v>5.9</v>
      </c>
      <c r="G20" s="41">
        <f t="shared" ref="G20" si="125">SUM(G18:G19)</f>
        <v>6.8</v>
      </c>
      <c r="H20" s="41">
        <f t="shared" ref="H20" si="126">SUM(H18:H19)</f>
        <v>6.6</v>
      </c>
      <c r="I20" s="41">
        <f t="shared" ref="I20" si="127">SUM(I18:I19)</f>
        <v>7.1</v>
      </c>
      <c r="J20" s="41">
        <f t="shared" ref="J20" si="128">SUM(J18:J19)</f>
        <v>6</v>
      </c>
      <c r="K20" s="41">
        <f t="shared" ref="K20" si="129">SUM(K18:K19)</f>
        <v>7.1</v>
      </c>
      <c r="L20" s="41">
        <f t="shared" ref="L20" si="130">SUM(L18:L19)</f>
        <v>6.6</v>
      </c>
      <c r="M20" s="41">
        <f t="shared" ref="M20" si="131">SUM(M18:M19)</f>
        <v>6.9</v>
      </c>
      <c r="N20" s="41">
        <f t="shared" ref="N20" si="132">SUM(N18:N19)</f>
        <v>7</v>
      </c>
      <c r="O20" s="41">
        <f t="shared" ref="O20" si="133">SUM(O18:O19)</f>
        <v>5.7</v>
      </c>
      <c r="P20" s="41">
        <f t="shared" ref="P20" si="134">SUM(P18:P19)</f>
        <v>6.5</v>
      </c>
      <c r="Q20" s="41">
        <f t="shared" ref="Q20" si="135">SUM(Q18:Q19)</f>
        <v>6.3</v>
      </c>
      <c r="R20" s="41">
        <f t="shared" ref="R20" si="136">SUM(R18:R19)</f>
        <v>4.4000000000000004</v>
      </c>
      <c r="S20" s="41">
        <f t="shared" ref="S20" si="137">SUM(S18:S19)</f>
        <v>5.6999999999999993</v>
      </c>
      <c r="T20" s="41">
        <f t="shared" ref="T20" si="138">SUM(T18:T19)</f>
        <v>5.8000000000000007</v>
      </c>
      <c r="U20" s="41">
        <f t="shared" ref="U20" si="139">SUM(U18:U19)</f>
        <v>5.6</v>
      </c>
      <c r="V20" s="41">
        <f t="shared" ref="V20" si="140">SUM(V18:V19)</f>
        <v>6.4</v>
      </c>
      <c r="W20" s="41">
        <f t="shared" ref="W20" si="141">SUM(W18:W19)</f>
        <v>6</v>
      </c>
      <c r="X20" s="41">
        <f t="shared" ref="X20" si="142">SUM(X18:X19)</f>
        <v>6.1</v>
      </c>
      <c r="Y20" s="41">
        <f t="shared" ref="Y20" si="143">SUM(Y18:Y19)</f>
        <v>6.1</v>
      </c>
      <c r="Z20" s="41">
        <f t="shared" ref="Z20" si="144">SUM(Z18:Z19)</f>
        <v>6.1</v>
      </c>
      <c r="AA20" s="41">
        <f t="shared" ref="AA20" si="145">SUM(AA18:AA19)</f>
        <v>5.6</v>
      </c>
      <c r="AB20" s="41">
        <f t="shared" ref="AB20" si="146">SUM(AB18:AB19)</f>
        <v>5.9</v>
      </c>
      <c r="AC20" s="41">
        <f t="shared" ref="AC20" si="147">SUM(AC18:AC19)</f>
        <v>6.2</v>
      </c>
      <c r="AD20" s="41">
        <f t="shared" ref="AD20" si="148">SUM(AD18:AD19)</f>
        <v>5.9</v>
      </c>
      <c r="AE20" s="41">
        <f t="shared" ref="AE20" si="149">SUM(AE18:AE19)</f>
        <v>5.7</v>
      </c>
      <c r="AF20" s="41">
        <f t="shared" ref="AF20" si="150">SUM(AF18:AF19)</f>
        <v>6.2</v>
      </c>
      <c r="AG20" s="41">
        <f t="shared" ref="AG20" si="151">SUM(AG18:AG19)</f>
        <v>6.2</v>
      </c>
      <c r="AH20" s="2">
        <f t="shared" si="0"/>
        <v>186.89999999999995</v>
      </c>
    </row>
    <row r="21" spans="1:34" ht="15.75" x14ac:dyDescent="0.25">
      <c r="A21" s="244">
        <v>4</v>
      </c>
      <c r="B21" s="19" t="s">
        <v>9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35"/>
      <c r="W21" s="14"/>
      <c r="X21" s="14"/>
      <c r="Y21" s="14"/>
      <c r="Z21" s="14"/>
      <c r="AA21" s="35"/>
      <c r="AB21" s="14"/>
      <c r="AC21" s="14"/>
      <c r="AD21" s="14"/>
      <c r="AE21" s="14"/>
      <c r="AF21" s="14"/>
      <c r="AG21" s="14"/>
      <c r="AH21" s="44">
        <f t="shared" si="0"/>
        <v>0</v>
      </c>
    </row>
    <row r="22" spans="1:34" ht="15.75" x14ac:dyDescent="0.25">
      <c r="A22" s="244"/>
      <c r="B22" s="19" t="s">
        <v>17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35"/>
      <c r="W22" s="35"/>
      <c r="X22" s="14"/>
      <c r="Y22" s="14"/>
      <c r="Z22" s="14"/>
      <c r="AA22" s="35"/>
      <c r="AB22" s="14"/>
      <c r="AC22" s="14"/>
      <c r="AD22" s="14"/>
      <c r="AE22" s="14"/>
      <c r="AF22" s="14"/>
      <c r="AG22" s="14"/>
      <c r="AH22" s="44">
        <f t="shared" si="0"/>
        <v>0</v>
      </c>
    </row>
    <row r="23" spans="1:34" ht="15.75" x14ac:dyDescent="0.25">
      <c r="A23" s="40"/>
      <c r="B23" s="19" t="s">
        <v>69</v>
      </c>
      <c r="C23" s="41">
        <f>SUM(C21:C22)</f>
        <v>0</v>
      </c>
      <c r="D23" s="41">
        <f t="shared" ref="D23" si="152">SUM(D21:D22)</f>
        <v>0</v>
      </c>
      <c r="E23" s="41">
        <f t="shared" ref="E23" si="153">SUM(E21:E22)</f>
        <v>0</v>
      </c>
      <c r="F23" s="41">
        <f t="shared" ref="F23" si="154">SUM(F21:F22)</f>
        <v>0</v>
      </c>
      <c r="G23" s="41">
        <f t="shared" ref="G23" si="155">SUM(G21:G22)</f>
        <v>0</v>
      </c>
      <c r="H23" s="41">
        <f t="shared" ref="H23" si="156">SUM(H21:H22)</f>
        <v>0</v>
      </c>
      <c r="I23" s="41">
        <f t="shared" ref="I23" si="157">SUM(I21:I22)</f>
        <v>0</v>
      </c>
      <c r="J23" s="41">
        <f t="shared" ref="J23" si="158">SUM(J21:J22)</f>
        <v>0</v>
      </c>
      <c r="K23" s="41">
        <f t="shared" ref="K23" si="159">SUM(K21:K22)</f>
        <v>0</v>
      </c>
      <c r="L23" s="41">
        <f t="shared" ref="L23" si="160">SUM(L21:L22)</f>
        <v>0</v>
      </c>
      <c r="M23" s="41">
        <f t="shared" ref="M23" si="161">SUM(M21:M22)</f>
        <v>0</v>
      </c>
      <c r="N23" s="41">
        <f t="shared" ref="N23" si="162">SUM(N21:N22)</f>
        <v>0</v>
      </c>
      <c r="O23" s="41">
        <f t="shared" ref="O23" si="163">SUM(O21:O22)</f>
        <v>0</v>
      </c>
      <c r="P23" s="41">
        <f t="shared" ref="P23" si="164">SUM(P21:P22)</f>
        <v>0</v>
      </c>
      <c r="Q23" s="41">
        <f t="shared" ref="Q23" si="165">SUM(Q21:Q22)</f>
        <v>0</v>
      </c>
      <c r="R23" s="41">
        <f t="shared" ref="R23" si="166">SUM(R21:R22)</f>
        <v>0</v>
      </c>
      <c r="S23" s="41">
        <f t="shared" ref="S23" si="167">SUM(S21:S22)</f>
        <v>0</v>
      </c>
      <c r="T23" s="41">
        <f t="shared" ref="T23" si="168">SUM(T21:T22)</f>
        <v>0</v>
      </c>
      <c r="U23" s="41">
        <f t="shared" ref="U23" si="169">SUM(U21:U22)</f>
        <v>0</v>
      </c>
      <c r="V23" s="41">
        <f t="shared" ref="V23" si="170">SUM(V21:V22)</f>
        <v>0</v>
      </c>
      <c r="W23" s="41">
        <f t="shared" ref="W23" si="171">SUM(W21:W22)</f>
        <v>0</v>
      </c>
      <c r="X23" s="41">
        <f t="shared" ref="X23" si="172">SUM(X21:X22)</f>
        <v>0</v>
      </c>
      <c r="Y23" s="41">
        <f t="shared" ref="Y23" si="173">SUM(Y21:Y22)</f>
        <v>0</v>
      </c>
      <c r="Z23" s="41">
        <f t="shared" ref="Z23" si="174">SUM(Z21:Z22)</f>
        <v>0</v>
      </c>
      <c r="AA23" s="41">
        <f t="shared" ref="AA23" si="175">SUM(AA21:AA22)</f>
        <v>0</v>
      </c>
      <c r="AB23" s="41">
        <f t="shared" ref="AB23" si="176">SUM(AB21:AB22)</f>
        <v>0</v>
      </c>
      <c r="AC23" s="41">
        <f t="shared" ref="AC23" si="177">SUM(AC21:AC22)</f>
        <v>0</v>
      </c>
      <c r="AD23" s="41">
        <f t="shared" ref="AD23" si="178">SUM(AD21:AD22)</f>
        <v>0</v>
      </c>
      <c r="AE23" s="41">
        <f t="shared" ref="AE23" si="179">SUM(AE21:AE22)</f>
        <v>0</v>
      </c>
      <c r="AF23" s="41">
        <f t="shared" ref="AF23" si="180">SUM(AF21:AF22)</f>
        <v>0</v>
      </c>
      <c r="AG23" s="41">
        <f t="shared" ref="AG23" si="181">SUM(AG21:AG22)</f>
        <v>0</v>
      </c>
      <c r="AH23" s="2">
        <f t="shared" ref="AH23" si="182">SUM(C23:AG23)</f>
        <v>0</v>
      </c>
    </row>
    <row r="24" spans="1:34" ht="15.75" x14ac:dyDescent="0.25">
      <c r="A24" s="244">
        <v>3</v>
      </c>
      <c r="B24" s="19" t="s">
        <v>10</v>
      </c>
      <c r="C24" s="14">
        <v>2</v>
      </c>
      <c r="D24" s="14">
        <v>2.2999999999999998</v>
      </c>
      <c r="E24" s="14">
        <v>2.5</v>
      </c>
      <c r="F24" s="14">
        <v>2.5</v>
      </c>
      <c r="G24" s="14">
        <v>2.6</v>
      </c>
      <c r="H24" s="14">
        <v>2.9</v>
      </c>
      <c r="I24" s="14">
        <v>2.8</v>
      </c>
      <c r="J24" s="14">
        <v>3.3</v>
      </c>
      <c r="K24" s="14">
        <v>2.8</v>
      </c>
      <c r="L24" s="14">
        <v>2.7</v>
      </c>
      <c r="M24" s="14">
        <v>2.5</v>
      </c>
      <c r="N24" s="14">
        <v>2.6</v>
      </c>
      <c r="O24" s="14">
        <v>2.5</v>
      </c>
      <c r="P24" s="14">
        <v>2.4</v>
      </c>
      <c r="Q24" s="14">
        <v>1.3</v>
      </c>
      <c r="R24" s="36" t="s">
        <v>42</v>
      </c>
      <c r="S24" s="14">
        <v>0.5</v>
      </c>
      <c r="T24" s="14">
        <v>1.9</v>
      </c>
      <c r="U24" s="14">
        <v>1.8</v>
      </c>
      <c r="V24" s="14">
        <v>2.1</v>
      </c>
      <c r="W24" s="14">
        <v>2.2000000000000002</v>
      </c>
      <c r="X24" s="14">
        <v>2.2999999999999998</v>
      </c>
      <c r="Y24" s="14">
        <v>2.2999999999999998</v>
      </c>
      <c r="Z24" s="14">
        <v>2.2000000000000002</v>
      </c>
      <c r="AA24" s="14">
        <v>2.5</v>
      </c>
      <c r="AB24" s="14">
        <v>2.1</v>
      </c>
      <c r="AC24" s="14">
        <v>2.2999999999999998</v>
      </c>
      <c r="AD24" s="14">
        <v>2.2999999999999998</v>
      </c>
      <c r="AE24" s="14">
        <v>2</v>
      </c>
      <c r="AF24" s="14">
        <v>2</v>
      </c>
      <c r="AG24" s="14">
        <v>2</v>
      </c>
      <c r="AH24" s="44">
        <f t="shared" si="0"/>
        <v>68.199999999999989</v>
      </c>
    </row>
    <row r="25" spans="1:34" ht="15.75" x14ac:dyDescent="0.25">
      <c r="A25" s="244"/>
      <c r="B25" s="19" t="s">
        <v>18</v>
      </c>
      <c r="C25" s="14">
        <v>2.6</v>
      </c>
      <c r="D25" s="14">
        <v>2</v>
      </c>
      <c r="E25" s="14">
        <v>2.5</v>
      </c>
      <c r="F25" s="14">
        <v>2.2000000000000002</v>
      </c>
      <c r="G25" s="14">
        <v>2.4</v>
      </c>
      <c r="H25" s="14">
        <v>2.4</v>
      </c>
      <c r="I25" s="14">
        <v>2.5</v>
      </c>
      <c r="J25" s="14">
        <v>2.7</v>
      </c>
      <c r="K25" s="14">
        <v>2.7</v>
      </c>
      <c r="L25" s="14">
        <v>2.6</v>
      </c>
      <c r="M25" s="14">
        <v>2.8</v>
      </c>
      <c r="N25" s="14">
        <v>2.7</v>
      </c>
      <c r="O25" s="14">
        <v>2.4</v>
      </c>
      <c r="P25" s="14">
        <v>2.1</v>
      </c>
      <c r="Q25" s="36" t="s">
        <v>42</v>
      </c>
      <c r="R25" s="36" t="s">
        <v>42</v>
      </c>
      <c r="S25" s="14">
        <v>1</v>
      </c>
      <c r="T25" s="14">
        <v>2.1</v>
      </c>
      <c r="U25" s="14">
        <v>2.2999999999999998</v>
      </c>
      <c r="V25" s="14">
        <v>2</v>
      </c>
      <c r="W25" s="14">
        <v>2.2000000000000002</v>
      </c>
      <c r="X25" s="14">
        <v>2.2999999999999998</v>
      </c>
      <c r="Y25" s="14">
        <v>2.2999999999999998</v>
      </c>
      <c r="Z25" s="14">
        <v>2.4</v>
      </c>
      <c r="AA25" s="14">
        <v>2.1</v>
      </c>
      <c r="AB25" s="14">
        <v>2.1</v>
      </c>
      <c r="AC25" s="14">
        <v>2</v>
      </c>
      <c r="AD25" s="14">
        <v>2</v>
      </c>
      <c r="AE25" s="14">
        <v>2.4</v>
      </c>
      <c r="AF25" s="14">
        <v>2</v>
      </c>
      <c r="AG25" s="14">
        <v>2.4</v>
      </c>
      <c r="AH25" s="44">
        <f t="shared" si="0"/>
        <v>66.2</v>
      </c>
    </row>
    <row r="26" spans="1:34" ht="15.75" x14ac:dyDescent="0.25">
      <c r="A26" s="40"/>
      <c r="B26" s="19" t="s">
        <v>70</v>
      </c>
      <c r="C26" s="41">
        <f>SUM(C24:C25)</f>
        <v>4.5999999999999996</v>
      </c>
      <c r="D26" s="41">
        <f t="shared" ref="D26" si="183">SUM(D24:D25)</f>
        <v>4.3</v>
      </c>
      <c r="E26" s="41">
        <f t="shared" ref="E26" si="184">SUM(E24:E25)</f>
        <v>5</v>
      </c>
      <c r="F26" s="41">
        <f t="shared" ref="F26" si="185">SUM(F24:F25)</f>
        <v>4.7</v>
      </c>
      <c r="G26" s="41">
        <f t="shared" ref="G26" si="186">SUM(G24:G25)</f>
        <v>5</v>
      </c>
      <c r="H26" s="41">
        <f t="shared" ref="H26" si="187">SUM(H24:H25)</f>
        <v>5.3</v>
      </c>
      <c r="I26" s="41">
        <f t="shared" ref="I26" si="188">SUM(I24:I25)</f>
        <v>5.3</v>
      </c>
      <c r="J26" s="41">
        <f t="shared" ref="J26" si="189">SUM(J24:J25)</f>
        <v>6</v>
      </c>
      <c r="K26" s="41">
        <f t="shared" ref="K26" si="190">SUM(K24:K25)</f>
        <v>5.5</v>
      </c>
      <c r="L26" s="41">
        <f t="shared" ref="L26" si="191">SUM(L24:L25)</f>
        <v>5.3000000000000007</v>
      </c>
      <c r="M26" s="41">
        <f t="shared" ref="M26" si="192">SUM(M24:M25)</f>
        <v>5.3</v>
      </c>
      <c r="N26" s="41">
        <f t="shared" ref="N26" si="193">SUM(N24:N25)</f>
        <v>5.3000000000000007</v>
      </c>
      <c r="O26" s="41">
        <f t="shared" ref="O26" si="194">SUM(O24:O25)</f>
        <v>4.9000000000000004</v>
      </c>
      <c r="P26" s="41">
        <f t="shared" ref="P26" si="195">SUM(P24:P25)</f>
        <v>4.5</v>
      </c>
      <c r="Q26" s="41">
        <f t="shared" ref="Q26" si="196">SUM(Q24:Q25)</f>
        <v>1.3</v>
      </c>
      <c r="R26" s="41">
        <f t="shared" ref="R26" si="197">SUM(R24:R25)</f>
        <v>0</v>
      </c>
      <c r="S26" s="41">
        <f t="shared" ref="S26" si="198">SUM(S24:S25)</f>
        <v>1.5</v>
      </c>
      <c r="T26" s="41">
        <f t="shared" ref="T26" si="199">SUM(T24:T25)</f>
        <v>4</v>
      </c>
      <c r="U26" s="41">
        <f t="shared" ref="U26" si="200">SUM(U24:U25)</f>
        <v>4.0999999999999996</v>
      </c>
      <c r="V26" s="41">
        <f t="shared" ref="V26" si="201">SUM(V24:V25)</f>
        <v>4.0999999999999996</v>
      </c>
      <c r="W26" s="41">
        <f t="shared" ref="W26" si="202">SUM(W24:W25)</f>
        <v>4.4000000000000004</v>
      </c>
      <c r="X26" s="41">
        <f t="shared" ref="X26" si="203">SUM(X24:X25)</f>
        <v>4.5999999999999996</v>
      </c>
      <c r="Y26" s="41">
        <f t="shared" ref="Y26" si="204">SUM(Y24:Y25)</f>
        <v>4.5999999999999996</v>
      </c>
      <c r="Z26" s="41">
        <f t="shared" ref="Z26" si="205">SUM(Z24:Z25)</f>
        <v>4.5999999999999996</v>
      </c>
      <c r="AA26" s="41">
        <f t="shared" ref="AA26" si="206">SUM(AA24:AA25)</f>
        <v>4.5999999999999996</v>
      </c>
      <c r="AB26" s="41">
        <f t="shared" ref="AB26" si="207">SUM(AB24:AB25)</f>
        <v>4.2</v>
      </c>
      <c r="AC26" s="41">
        <f t="shared" ref="AC26" si="208">SUM(AC24:AC25)</f>
        <v>4.3</v>
      </c>
      <c r="AD26" s="41">
        <f t="shared" ref="AD26" si="209">SUM(AD24:AD25)</f>
        <v>4.3</v>
      </c>
      <c r="AE26" s="41">
        <f t="shared" ref="AE26" si="210">SUM(AE24:AE25)</f>
        <v>4.4000000000000004</v>
      </c>
      <c r="AF26" s="41">
        <f t="shared" ref="AF26" si="211">SUM(AF24:AF25)</f>
        <v>4</v>
      </c>
      <c r="AG26" s="41">
        <f t="shared" ref="AG26" si="212">SUM(AG24:AG25)</f>
        <v>4.4000000000000004</v>
      </c>
      <c r="AH26" s="2">
        <f t="shared" ref="AH26" si="213">SUM(C26:AG26)</f>
        <v>134.39999999999998</v>
      </c>
    </row>
    <row r="27" spans="1:34" ht="15.75" x14ac:dyDescent="0.25">
      <c r="A27" s="244">
        <v>4</v>
      </c>
      <c r="B27" s="19" t="s">
        <v>11</v>
      </c>
      <c r="C27" s="14">
        <v>5.4</v>
      </c>
      <c r="D27" s="14">
        <v>5.4</v>
      </c>
      <c r="E27" s="14">
        <v>5.5</v>
      </c>
      <c r="F27" s="14">
        <v>5</v>
      </c>
      <c r="G27" s="14">
        <v>6.2</v>
      </c>
      <c r="H27" s="14">
        <v>6.5</v>
      </c>
      <c r="I27" s="14">
        <v>6.6</v>
      </c>
      <c r="J27" s="14">
        <v>7</v>
      </c>
      <c r="K27" s="14">
        <v>7</v>
      </c>
      <c r="L27" s="14">
        <v>5.7</v>
      </c>
      <c r="M27" s="14">
        <v>6.7</v>
      </c>
      <c r="N27" s="14">
        <v>6</v>
      </c>
      <c r="O27" s="14">
        <v>6.1</v>
      </c>
      <c r="P27" s="14">
        <v>6</v>
      </c>
      <c r="Q27" s="14">
        <v>5.0999999999999996</v>
      </c>
      <c r="R27" s="14">
        <v>5.95</v>
      </c>
      <c r="S27" s="14">
        <v>3.4</v>
      </c>
      <c r="T27" s="14">
        <v>6.4</v>
      </c>
      <c r="U27" s="14">
        <v>6.2</v>
      </c>
      <c r="V27" s="14">
        <v>6.8</v>
      </c>
      <c r="W27" s="14">
        <v>5.7</v>
      </c>
      <c r="X27" s="14">
        <v>6.4</v>
      </c>
      <c r="Y27" s="14">
        <v>6.2</v>
      </c>
      <c r="Z27" s="14">
        <v>6.5</v>
      </c>
      <c r="AA27" s="14">
        <v>6.1</v>
      </c>
      <c r="AB27" s="14">
        <v>5.2</v>
      </c>
      <c r="AC27" s="14">
        <v>6.5</v>
      </c>
      <c r="AD27" s="14">
        <v>5.6</v>
      </c>
      <c r="AE27" s="14">
        <v>6.2</v>
      </c>
      <c r="AF27" s="14">
        <v>6</v>
      </c>
      <c r="AG27" s="14">
        <v>5.7</v>
      </c>
      <c r="AH27" s="44">
        <f t="shared" si="0"/>
        <v>185.04999999999995</v>
      </c>
    </row>
    <row r="28" spans="1:34" ht="16.5" thickBot="1" x14ac:dyDescent="0.3">
      <c r="A28" s="245"/>
      <c r="B28" s="19" t="s">
        <v>19</v>
      </c>
      <c r="C28" s="14">
        <v>4.9000000000000004</v>
      </c>
      <c r="D28" s="14">
        <v>5</v>
      </c>
      <c r="E28" s="14">
        <v>5.4</v>
      </c>
      <c r="F28" s="14">
        <v>5.2</v>
      </c>
      <c r="G28" s="14">
        <v>4.9000000000000004</v>
      </c>
      <c r="H28" s="14">
        <v>5.3</v>
      </c>
      <c r="I28" s="14">
        <v>5.6</v>
      </c>
      <c r="J28" s="14">
        <v>5.7</v>
      </c>
      <c r="K28" s="14">
        <v>5.8</v>
      </c>
      <c r="L28" s="14">
        <v>6.2</v>
      </c>
      <c r="M28" s="14">
        <v>5</v>
      </c>
      <c r="N28" s="14">
        <v>5</v>
      </c>
      <c r="O28" s="14">
        <v>5</v>
      </c>
      <c r="P28" s="14">
        <v>4.5999999999999996</v>
      </c>
      <c r="Q28" s="14">
        <v>5.0999999999999996</v>
      </c>
      <c r="R28" s="14">
        <v>5.7</v>
      </c>
      <c r="S28" s="14">
        <v>5.0999999999999996</v>
      </c>
      <c r="T28" s="14">
        <v>5.7</v>
      </c>
      <c r="U28" s="14">
        <v>5.6</v>
      </c>
      <c r="V28" s="14">
        <v>5.2</v>
      </c>
      <c r="W28" s="14">
        <v>4.8</v>
      </c>
      <c r="X28" s="14">
        <v>5.6</v>
      </c>
      <c r="Y28" s="14">
        <v>5.3</v>
      </c>
      <c r="Z28" s="14">
        <v>5</v>
      </c>
      <c r="AA28" s="14">
        <v>5.5</v>
      </c>
      <c r="AB28" s="14">
        <v>5.7</v>
      </c>
      <c r="AC28" s="14">
        <v>5.3</v>
      </c>
      <c r="AD28" s="14">
        <v>5.6</v>
      </c>
      <c r="AE28" s="14">
        <v>5.3</v>
      </c>
      <c r="AF28" s="14">
        <v>4.9000000000000004</v>
      </c>
      <c r="AG28" s="14">
        <v>6.1</v>
      </c>
      <c r="AH28" s="44">
        <f t="shared" si="0"/>
        <v>165.1</v>
      </c>
    </row>
    <row r="29" spans="1:34" ht="16.5" thickBot="1" x14ac:dyDescent="0.3">
      <c r="A29" s="42"/>
      <c r="B29" s="43" t="s">
        <v>71</v>
      </c>
      <c r="C29" s="41">
        <f>SUM(C27:C28)</f>
        <v>10.3</v>
      </c>
      <c r="D29" s="41">
        <f t="shared" ref="D29" si="214">SUM(D27:D28)</f>
        <v>10.4</v>
      </c>
      <c r="E29" s="41">
        <f t="shared" ref="E29" si="215">SUM(E27:E28)</f>
        <v>10.9</v>
      </c>
      <c r="F29" s="41">
        <f t="shared" ref="F29" si="216">SUM(F27:F28)</f>
        <v>10.199999999999999</v>
      </c>
      <c r="G29" s="41">
        <f t="shared" ref="G29" si="217">SUM(G27:G28)</f>
        <v>11.100000000000001</v>
      </c>
      <c r="H29" s="41">
        <f t="shared" ref="H29" si="218">SUM(H27:H28)</f>
        <v>11.8</v>
      </c>
      <c r="I29" s="41">
        <f t="shared" ref="I29" si="219">SUM(I27:I28)</f>
        <v>12.2</v>
      </c>
      <c r="J29" s="41">
        <f t="shared" ref="J29" si="220">SUM(J27:J28)</f>
        <v>12.7</v>
      </c>
      <c r="K29" s="41">
        <f t="shared" ref="K29" si="221">SUM(K27:K28)</f>
        <v>12.8</v>
      </c>
      <c r="L29" s="41">
        <f t="shared" ref="L29" si="222">SUM(L27:L28)</f>
        <v>11.9</v>
      </c>
      <c r="M29" s="41">
        <f t="shared" ref="M29" si="223">SUM(M27:M28)</f>
        <v>11.7</v>
      </c>
      <c r="N29" s="41">
        <f t="shared" ref="N29" si="224">SUM(N27:N28)</f>
        <v>11</v>
      </c>
      <c r="O29" s="41">
        <f t="shared" ref="O29" si="225">SUM(O27:O28)</f>
        <v>11.1</v>
      </c>
      <c r="P29" s="41">
        <f t="shared" ref="P29" si="226">SUM(P27:P28)</f>
        <v>10.6</v>
      </c>
      <c r="Q29" s="41">
        <f t="shared" ref="Q29" si="227">SUM(Q27:Q28)</f>
        <v>10.199999999999999</v>
      </c>
      <c r="R29" s="41">
        <f t="shared" ref="R29" si="228">SUM(R27:R28)</f>
        <v>11.65</v>
      </c>
      <c r="S29" s="41">
        <f t="shared" ref="S29" si="229">SUM(S27:S28)</f>
        <v>8.5</v>
      </c>
      <c r="T29" s="41">
        <f t="shared" ref="T29" si="230">SUM(T27:T28)</f>
        <v>12.100000000000001</v>
      </c>
      <c r="U29" s="41">
        <f t="shared" ref="U29" si="231">SUM(U27:U28)</f>
        <v>11.8</v>
      </c>
      <c r="V29" s="41">
        <f t="shared" ref="V29" si="232">SUM(V27:V28)</f>
        <v>12</v>
      </c>
      <c r="W29" s="41">
        <f t="shared" ref="W29" si="233">SUM(W27:W28)</f>
        <v>10.5</v>
      </c>
      <c r="X29" s="41">
        <f t="shared" ref="X29" si="234">SUM(X27:X28)</f>
        <v>12</v>
      </c>
      <c r="Y29" s="41">
        <f t="shared" ref="Y29" si="235">SUM(Y27:Y28)</f>
        <v>11.5</v>
      </c>
      <c r="Z29" s="41">
        <f t="shared" ref="Z29" si="236">SUM(Z27:Z28)</f>
        <v>11.5</v>
      </c>
      <c r="AA29" s="41">
        <f t="shared" ref="AA29" si="237">SUM(AA27:AA28)</f>
        <v>11.6</v>
      </c>
      <c r="AB29" s="41">
        <f t="shared" ref="AB29" si="238">SUM(AB27:AB28)</f>
        <v>10.9</v>
      </c>
      <c r="AC29" s="41">
        <f t="shared" ref="AC29" si="239">SUM(AC27:AC28)</f>
        <v>11.8</v>
      </c>
      <c r="AD29" s="41">
        <f t="shared" ref="AD29" si="240">SUM(AD27:AD28)</f>
        <v>11.2</v>
      </c>
      <c r="AE29" s="41">
        <f t="shared" ref="AE29" si="241">SUM(AE27:AE28)</f>
        <v>11.5</v>
      </c>
      <c r="AF29" s="41">
        <f t="shared" ref="AF29" si="242">SUM(AF27:AF28)</f>
        <v>10.9</v>
      </c>
      <c r="AG29" s="41">
        <f t="shared" ref="AG29" si="243">SUM(AG27:AG28)</f>
        <v>11.8</v>
      </c>
      <c r="AH29" s="2">
        <f t="shared" ref="AH29" si="244">SUM(C29:AG29)</f>
        <v>350.15</v>
      </c>
    </row>
    <row r="30" spans="1:34" ht="15.75" x14ac:dyDescent="0.25">
      <c r="A30" s="257">
        <v>3</v>
      </c>
      <c r="B30" s="31" t="s">
        <v>21</v>
      </c>
      <c r="C30" s="32">
        <v>3</v>
      </c>
      <c r="D30" s="33">
        <v>3.4</v>
      </c>
      <c r="E30" s="33">
        <v>3.5</v>
      </c>
      <c r="F30" s="33">
        <v>3</v>
      </c>
      <c r="G30" s="33">
        <v>3.3</v>
      </c>
      <c r="H30" s="33">
        <v>3.9</v>
      </c>
      <c r="I30" s="33">
        <v>4</v>
      </c>
      <c r="J30" s="33">
        <v>3.7</v>
      </c>
      <c r="K30" s="33">
        <v>3.9</v>
      </c>
      <c r="L30" s="33">
        <v>3.2</v>
      </c>
      <c r="M30" s="33">
        <v>3.8</v>
      </c>
      <c r="N30" s="33">
        <v>3.4</v>
      </c>
      <c r="O30" s="33">
        <v>3.6</v>
      </c>
      <c r="P30" s="33">
        <v>3.1</v>
      </c>
      <c r="Q30" s="33">
        <v>2.9</v>
      </c>
      <c r="R30" s="33">
        <v>2.8</v>
      </c>
      <c r="S30" s="33">
        <v>3.3</v>
      </c>
      <c r="T30" s="33">
        <v>3.3</v>
      </c>
      <c r="U30" s="33">
        <v>3.2</v>
      </c>
      <c r="V30" s="33">
        <v>3.3</v>
      </c>
      <c r="W30" s="33">
        <v>3</v>
      </c>
      <c r="X30" s="33">
        <v>3.3</v>
      </c>
      <c r="Y30" s="33">
        <v>3.2</v>
      </c>
      <c r="Z30" s="33">
        <v>3.4</v>
      </c>
      <c r="AA30" s="33">
        <v>3.2</v>
      </c>
      <c r="AB30" s="33">
        <v>2.7</v>
      </c>
      <c r="AC30" s="33">
        <v>3.4</v>
      </c>
      <c r="AD30" s="33">
        <v>3.1</v>
      </c>
      <c r="AE30" s="33">
        <v>3.1</v>
      </c>
      <c r="AF30" s="33">
        <v>3.1</v>
      </c>
      <c r="AG30" s="34">
        <v>2.8</v>
      </c>
      <c r="AH30" s="44">
        <f>SUM(C30:AG30)</f>
        <v>101.89999999999998</v>
      </c>
    </row>
    <row r="31" spans="1:34" ht="15.75" x14ac:dyDescent="0.25">
      <c r="A31" s="255"/>
      <c r="B31" s="29" t="s">
        <v>22</v>
      </c>
      <c r="C31" s="17">
        <v>3.3</v>
      </c>
      <c r="D31" s="15">
        <v>3.1</v>
      </c>
      <c r="E31" s="15">
        <v>3.4</v>
      </c>
      <c r="F31" s="15">
        <v>3.2</v>
      </c>
      <c r="G31" s="15">
        <v>3</v>
      </c>
      <c r="H31" s="15">
        <v>2.6</v>
      </c>
      <c r="I31" s="15">
        <v>3.4</v>
      </c>
      <c r="J31" s="15">
        <v>3.2</v>
      </c>
      <c r="K31" s="15">
        <v>3.2</v>
      </c>
      <c r="L31" s="15">
        <v>3.7</v>
      </c>
      <c r="M31" s="15">
        <v>2.6</v>
      </c>
      <c r="N31" s="15">
        <v>2.7</v>
      </c>
      <c r="O31" s="15">
        <v>3</v>
      </c>
      <c r="P31" s="15">
        <v>2.7</v>
      </c>
      <c r="Q31" s="15">
        <v>2.8</v>
      </c>
      <c r="R31" s="15">
        <v>3.2</v>
      </c>
      <c r="S31" s="15">
        <v>2.9</v>
      </c>
      <c r="T31" s="15">
        <v>3</v>
      </c>
      <c r="U31" s="15">
        <v>2.9</v>
      </c>
      <c r="V31" s="15">
        <v>2.7</v>
      </c>
      <c r="W31" s="15">
        <v>2.4</v>
      </c>
      <c r="X31" s="15">
        <v>3.1</v>
      </c>
      <c r="Y31" s="15">
        <v>2.9</v>
      </c>
      <c r="Z31" s="15">
        <v>2.2999999999999998</v>
      </c>
      <c r="AA31" s="15">
        <v>2.6</v>
      </c>
      <c r="AB31" s="15">
        <v>2.6</v>
      </c>
      <c r="AC31" s="15">
        <v>2.6</v>
      </c>
      <c r="AD31" s="15">
        <v>2.6</v>
      </c>
      <c r="AE31" s="15">
        <v>2.4</v>
      </c>
      <c r="AF31" s="15">
        <v>2.6</v>
      </c>
      <c r="AG31" s="64">
        <v>2.7</v>
      </c>
      <c r="AH31" s="44">
        <f t="shared" si="0"/>
        <v>89.399999999999991</v>
      </c>
    </row>
    <row r="32" spans="1:34" ht="15.75" x14ac:dyDescent="0.25">
      <c r="A32" s="39"/>
      <c r="B32" s="29" t="s">
        <v>72</v>
      </c>
      <c r="C32" s="41">
        <f>SUM(C30:C31)</f>
        <v>6.3</v>
      </c>
      <c r="D32" s="41">
        <f t="shared" ref="D32" si="245">SUM(D30:D31)</f>
        <v>6.5</v>
      </c>
      <c r="E32" s="41">
        <f t="shared" ref="E32" si="246">SUM(E30:E31)</f>
        <v>6.9</v>
      </c>
      <c r="F32" s="41">
        <f t="shared" ref="F32" si="247">SUM(F30:F31)</f>
        <v>6.2</v>
      </c>
      <c r="G32" s="41">
        <f t="shared" ref="G32" si="248">SUM(G30:G31)</f>
        <v>6.3</v>
      </c>
      <c r="H32" s="41">
        <f t="shared" ref="H32" si="249">SUM(H30:H31)</f>
        <v>6.5</v>
      </c>
      <c r="I32" s="41">
        <f t="shared" ref="I32" si="250">SUM(I30:I31)</f>
        <v>7.4</v>
      </c>
      <c r="J32" s="41">
        <f t="shared" ref="J32" si="251">SUM(J30:J31)</f>
        <v>6.9</v>
      </c>
      <c r="K32" s="41">
        <f t="shared" ref="K32" si="252">SUM(K30:K31)</f>
        <v>7.1</v>
      </c>
      <c r="L32" s="41">
        <f t="shared" ref="L32" si="253">SUM(L30:L31)</f>
        <v>6.9</v>
      </c>
      <c r="M32" s="41">
        <f t="shared" ref="M32" si="254">SUM(M30:M31)</f>
        <v>6.4</v>
      </c>
      <c r="N32" s="41">
        <f t="shared" ref="N32" si="255">SUM(N30:N31)</f>
        <v>6.1</v>
      </c>
      <c r="O32" s="41">
        <f t="shared" ref="O32" si="256">SUM(O30:O31)</f>
        <v>6.6</v>
      </c>
      <c r="P32" s="41">
        <f t="shared" ref="P32" si="257">SUM(P30:P31)</f>
        <v>5.8000000000000007</v>
      </c>
      <c r="Q32" s="41">
        <f t="shared" ref="Q32" si="258">SUM(Q30:Q31)</f>
        <v>5.6999999999999993</v>
      </c>
      <c r="R32" s="41">
        <f t="shared" ref="R32" si="259">SUM(R30:R31)</f>
        <v>6</v>
      </c>
      <c r="S32" s="41">
        <f t="shared" ref="S32" si="260">SUM(S30:S31)</f>
        <v>6.1999999999999993</v>
      </c>
      <c r="T32" s="41">
        <f t="shared" ref="T32" si="261">SUM(T30:T31)</f>
        <v>6.3</v>
      </c>
      <c r="U32" s="41">
        <f t="shared" ref="U32" si="262">SUM(U30:U31)</f>
        <v>6.1</v>
      </c>
      <c r="V32" s="41">
        <f t="shared" ref="V32" si="263">SUM(V30:V31)</f>
        <v>6</v>
      </c>
      <c r="W32" s="41">
        <f t="shared" ref="W32" si="264">SUM(W30:W31)</f>
        <v>5.4</v>
      </c>
      <c r="X32" s="41">
        <f t="shared" ref="X32" si="265">SUM(X30:X31)</f>
        <v>6.4</v>
      </c>
      <c r="Y32" s="41">
        <f t="shared" ref="Y32" si="266">SUM(Y30:Y31)</f>
        <v>6.1</v>
      </c>
      <c r="Z32" s="41">
        <f t="shared" ref="Z32" si="267">SUM(Z30:Z31)</f>
        <v>5.6999999999999993</v>
      </c>
      <c r="AA32" s="41">
        <f t="shared" ref="AA32" si="268">SUM(AA30:AA31)</f>
        <v>5.8000000000000007</v>
      </c>
      <c r="AB32" s="41">
        <f t="shared" ref="AB32" si="269">SUM(AB30:AB31)</f>
        <v>5.3000000000000007</v>
      </c>
      <c r="AC32" s="41">
        <f t="shared" ref="AC32" si="270">SUM(AC30:AC31)</f>
        <v>6</v>
      </c>
      <c r="AD32" s="41">
        <f t="shared" ref="AD32" si="271">SUM(AD30:AD31)</f>
        <v>5.7</v>
      </c>
      <c r="AE32" s="41">
        <f t="shared" ref="AE32" si="272">SUM(AE30:AE31)</f>
        <v>5.5</v>
      </c>
      <c r="AF32" s="41">
        <f t="shared" ref="AF32" si="273">SUM(AF30:AF31)</f>
        <v>5.7</v>
      </c>
      <c r="AG32" s="41">
        <f t="shared" ref="AG32" si="274">SUM(AG30:AG31)</f>
        <v>5.5</v>
      </c>
      <c r="AH32" s="2">
        <f t="shared" ref="AH32" si="275">SUM(C32:AG32)</f>
        <v>191.29999999999998</v>
      </c>
    </row>
    <row r="33" spans="1:34" ht="15.75" x14ac:dyDescent="0.25">
      <c r="A33" s="255">
        <v>4.25</v>
      </c>
      <c r="B33" s="29" t="s">
        <v>23</v>
      </c>
      <c r="C33" s="17">
        <v>1.9</v>
      </c>
      <c r="D33" s="15">
        <v>1.7</v>
      </c>
      <c r="E33" s="15">
        <v>1.9</v>
      </c>
      <c r="F33" s="15">
        <v>1.8</v>
      </c>
      <c r="G33" s="15">
        <v>1.8</v>
      </c>
      <c r="H33" s="15">
        <v>2.2000000000000002</v>
      </c>
      <c r="I33" s="15">
        <v>2</v>
      </c>
      <c r="J33" s="15">
        <v>2.2999999999999998</v>
      </c>
      <c r="K33" s="15">
        <v>2.2000000000000002</v>
      </c>
      <c r="L33" s="15">
        <v>1.8</v>
      </c>
      <c r="M33" s="15">
        <v>2</v>
      </c>
      <c r="N33" s="15">
        <v>1.9</v>
      </c>
      <c r="O33" s="15">
        <v>2.1</v>
      </c>
      <c r="P33" s="15">
        <v>2</v>
      </c>
      <c r="Q33" s="15">
        <v>2.2000000000000002</v>
      </c>
      <c r="R33" s="15">
        <v>1.7</v>
      </c>
      <c r="S33" s="15">
        <v>2</v>
      </c>
      <c r="T33" s="15">
        <v>2.2999999999999998</v>
      </c>
      <c r="U33" s="15">
        <v>1.8</v>
      </c>
      <c r="V33" s="15">
        <v>2.1</v>
      </c>
      <c r="W33" s="15">
        <v>1.9</v>
      </c>
      <c r="X33" s="15">
        <v>1.7</v>
      </c>
      <c r="Y33" s="15">
        <v>1.7</v>
      </c>
      <c r="Z33" s="15">
        <v>2</v>
      </c>
      <c r="AA33" s="15">
        <v>1.7</v>
      </c>
      <c r="AB33" s="15">
        <v>1.7</v>
      </c>
      <c r="AC33" s="15">
        <v>1.9</v>
      </c>
      <c r="AD33" s="15">
        <v>1.5</v>
      </c>
      <c r="AE33" s="15">
        <v>1.7</v>
      </c>
      <c r="AF33" s="15">
        <v>1.6</v>
      </c>
      <c r="AG33" s="64">
        <v>1</v>
      </c>
      <c r="AH33" s="44">
        <f t="shared" si="0"/>
        <v>58.100000000000009</v>
      </c>
    </row>
    <row r="34" spans="1:34" ht="15.75" x14ac:dyDescent="0.25">
      <c r="A34" s="255"/>
      <c r="B34" s="29" t="s">
        <v>24</v>
      </c>
      <c r="C34" s="17">
        <v>1.8</v>
      </c>
      <c r="D34" s="15">
        <v>1.7</v>
      </c>
      <c r="E34" s="15">
        <v>1.6</v>
      </c>
      <c r="F34" s="15">
        <v>1.9</v>
      </c>
      <c r="G34" s="15">
        <v>1.7</v>
      </c>
      <c r="H34" s="15">
        <v>1.6</v>
      </c>
      <c r="I34" s="15">
        <v>1.7</v>
      </c>
      <c r="J34" s="15">
        <v>1.7</v>
      </c>
      <c r="K34" s="15">
        <v>1.8</v>
      </c>
      <c r="L34" s="15">
        <v>2</v>
      </c>
      <c r="M34" s="15">
        <v>1.8</v>
      </c>
      <c r="N34" s="15">
        <v>1.9</v>
      </c>
      <c r="O34" s="15">
        <v>1.6</v>
      </c>
      <c r="P34" s="15">
        <v>1.7</v>
      </c>
      <c r="Q34" s="15">
        <v>1.4</v>
      </c>
      <c r="R34" s="15">
        <v>1.7</v>
      </c>
      <c r="S34" s="15">
        <v>1.3</v>
      </c>
      <c r="T34" s="15">
        <v>1.7</v>
      </c>
      <c r="U34" s="15">
        <v>1.5</v>
      </c>
      <c r="V34" s="15">
        <v>1.2</v>
      </c>
      <c r="W34" s="15">
        <v>1.7</v>
      </c>
      <c r="X34" s="15">
        <v>1.7</v>
      </c>
      <c r="Y34" s="15">
        <v>1.7</v>
      </c>
      <c r="Z34" s="15">
        <v>1.5</v>
      </c>
      <c r="AA34" s="15">
        <v>1.4</v>
      </c>
      <c r="AB34" s="15">
        <v>1.3</v>
      </c>
      <c r="AC34" s="15">
        <v>1.6</v>
      </c>
      <c r="AD34" s="15">
        <v>1.5</v>
      </c>
      <c r="AE34" s="15">
        <v>1.5</v>
      </c>
      <c r="AF34" s="15">
        <v>1.5</v>
      </c>
      <c r="AG34" s="64">
        <v>1.4</v>
      </c>
      <c r="AH34" s="44">
        <f t="shared" si="0"/>
        <v>50.1</v>
      </c>
    </row>
    <row r="35" spans="1:34" ht="15.75" x14ac:dyDescent="0.25">
      <c r="A35" s="39"/>
      <c r="B35" s="29" t="s">
        <v>73</v>
      </c>
      <c r="C35" s="41">
        <f>SUM(C33:C34)</f>
        <v>3.7</v>
      </c>
      <c r="D35" s="41">
        <f t="shared" ref="D35" si="276">SUM(D33:D34)</f>
        <v>3.4</v>
      </c>
      <c r="E35" s="41">
        <f t="shared" ref="E35" si="277">SUM(E33:E34)</f>
        <v>3.5</v>
      </c>
      <c r="F35" s="41">
        <f t="shared" ref="F35" si="278">SUM(F33:F34)</f>
        <v>3.7</v>
      </c>
      <c r="G35" s="41">
        <f t="shared" ref="G35" si="279">SUM(G33:G34)</f>
        <v>3.5</v>
      </c>
      <c r="H35" s="41">
        <f t="shared" ref="H35" si="280">SUM(H33:H34)</f>
        <v>3.8000000000000003</v>
      </c>
      <c r="I35" s="41">
        <f t="shared" ref="I35" si="281">SUM(I33:I34)</f>
        <v>3.7</v>
      </c>
      <c r="J35" s="41">
        <f t="shared" ref="J35" si="282">SUM(J33:J34)</f>
        <v>4</v>
      </c>
      <c r="K35" s="41">
        <f t="shared" ref="K35" si="283">SUM(K33:K34)</f>
        <v>4</v>
      </c>
      <c r="L35" s="41">
        <f t="shared" ref="L35" si="284">SUM(L33:L34)</f>
        <v>3.8</v>
      </c>
      <c r="M35" s="41">
        <f t="shared" ref="M35" si="285">SUM(M33:M34)</f>
        <v>3.8</v>
      </c>
      <c r="N35" s="41">
        <f t="shared" ref="N35" si="286">SUM(N33:N34)</f>
        <v>3.8</v>
      </c>
      <c r="O35" s="41">
        <f t="shared" ref="O35" si="287">SUM(O33:O34)</f>
        <v>3.7</v>
      </c>
      <c r="P35" s="41">
        <f t="shared" ref="P35" si="288">SUM(P33:P34)</f>
        <v>3.7</v>
      </c>
      <c r="Q35" s="41">
        <f t="shared" ref="Q35" si="289">SUM(Q33:Q34)</f>
        <v>3.6</v>
      </c>
      <c r="R35" s="41">
        <f t="shared" ref="R35" si="290">SUM(R33:R34)</f>
        <v>3.4</v>
      </c>
      <c r="S35" s="41">
        <f t="shared" ref="S35" si="291">SUM(S33:S34)</f>
        <v>3.3</v>
      </c>
      <c r="T35" s="41">
        <f t="shared" ref="T35" si="292">SUM(T33:T34)</f>
        <v>4</v>
      </c>
      <c r="U35" s="41">
        <f t="shared" ref="U35" si="293">SUM(U33:U34)</f>
        <v>3.3</v>
      </c>
      <c r="V35" s="41">
        <f t="shared" ref="V35" si="294">SUM(V33:V34)</f>
        <v>3.3</v>
      </c>
      <c r="W35" s="41">
        <f t="shared" ref="W35" si="295">SUM(W33:W34)</f>
        <v>3.5999999999999996</v>
      </c>
      <c r="X35" s="41">
        <f t="shared" ref="X35" si="296">SUM(X33:X34)</f>
        <v>3.4</v>
      </c>
      <c r="Y35" s="41">
        <f t="shared" ref="Y35" si="297">SUM(Y33:Y34)</f>
        <v>3.4</v>
      </c>
      <c r="Z35" s="41">
        <f t="shared" ref="Z35" si="298">SUM(Z33:Z34)</f>
        <v>3.5</v>
      </c>
      <c r="AA35" s="41">
        <f t="shared" ref="AA35" si="299">SUM(AA33:AA34)</f>
        <v>3.0999999999999996</v>
      </c>
      <c r="AB35" s="41">
        <f t="shared" ref="AB35" si="300">SUM(AB33:AB34)</f>
        <v>3</v>
      </c>
      <c r="AC35" s="41">
        <f t="shared" ref="AC35" si="301">SUM(AC33:AC34)</f>
        <v>3.5</v>
      </c>
      <c r="AD35" s="41">
        <f t="shared" ref="AD35" si="302">SUM(AD33:AD34)</f>
        <v>3</v>
      </c>
      <c r="AE35" s="41">
        <f t="shared" ref="AE35" si="303">SUM(AE33:AE34)</f>
        <v>3.2</v>
      </c>
      <c r="AF35" s="41">
        <f t="shared" ref="AF35" si="304">SUM(AF33:AF34)</f>
        <v>3.1</v>
      </c>
      <c r="AG35" s="41">
        <f t="shared" ref="AG35" si="305">SUM(AG33:AG34)</f>
        <v>2.4</v>
      </c>
      <c r="AH35" s="2">
        <f t="shared" ref="AH35" si="306">SUM(C35:AG35)</f>
        <v>108.19999999999999</v>
      </c>
    </row>
    <row r="36" spans="1:34" ht="15.75" x14ac:dyDescent="0.25">
      <c r="A36" s="255">
        <v>5</v>
      </c>
      <c r="B36" s="29" t="s">
        <v>25</v>
      </c>
      <c r="C36" s="17">
        <v>1.4</v>
      </c>
      <c r="D36" s="15">
        <v>1.5</v>
      </c>
      <c r="E36" s="15">
        <v>1.5</v>
      </c>
      <c r="F36" s="15">
        <v>1.5</v>
      </c>
      <c r="G36" s="15">
        <v>1.4</v>
      </c>
      <c r="H36" s="15">
        <v>1.4</v>
      </c>
      <c r="I36" s="15">
        <v>1.5</v>
      </c>
      <c r="J36" s="15">
        <v>1.7</v>
      </c>
      <c r="K36" s="15">
        <v>1.8</v>
      </c>
      <c r="L36" s="15">
        <v>1.6</v>
      </c>
      <c r="M36" s="15">
        <v>1.6</v>
      </c>
      <c r="N36" s="15">
        <v>1.5</v>
      </c>
      <c r="O36" s="15">
        <v>1.1000000000000001</v>
      </c>
      <c r="P36" s="15">
        <v>1.6</v>
      </c>
      <c r="Q36" s="15">
        <v>1.6</v>
      </c>
      <c r="R36" s="15">
        <v>1.3</v>
      </c>
      <c r="S36" s="15">
        <v>1.1000000000000001</v>
      </c>
      <c r="T36" s="15">
        <v>1.4</v>
      </c>
      <c r="U36" s="15">
        <v>1</v>
      </c>
      <c r="V36" s="15">
        <v>1.6</v>
      </c>
      <c r="W36" s="15">
        <v>1.6</v>
      </c>
      <c r="X36" s="15">
        <v>1.3</v>
      </c>
      <c r="Y36" s="15">
        <v>1.4</v>
      </c>
      <c r="Z36" s="15">
        <v>1.6</v>
      </c>
      <c r="AA36" s="15">
        <v>1.3</v>
      </c>
      <c r="AB36" s="15">
        <v>1.1000000000000001</v>
      </c>
      <c r="AC36" s="15">
        <v>1.4</v>
      </c>
      <c r="AD36" s="15">
        <v>1.2</v>
      </c>
      <c r="AE36" s="15">
        <v>1.3</v>
      </c>
      <c r="AF36" s="15">
        <v>1.2</v>
      </c>
      <c r="AG36" s="64">
        <v>1.5</v>
      </c>
      <c r="AH36" s="44">
        <f t="shared" si="0"/>
        <v>44.000000000000007</v>
      </c>
    </row>
    <row r="37" spans="1:34" ht="15.75" x14ac:dyDescent="0.25">
      <c r="A37" s="255"/>
      <c r="B37" s="29" t="s">
        <v>26</v>
      </c>
      <c r="C37" s="17">
        <v>1.5</v>
      </c>
      <c r="D37" s="15">
        <v>1.5</v>
      </c>
      <c r="E37" s="15">
        <v>1.4</v>
      </c>
      <c r="F37" s="15">
        <v>1.3</v>
      </c>
      <c r="G37" s="15">
        <v>1.5</v>
      </c>
      <c r="H37" s="15">
        <v>1</v>
      </c>
      <c r="I37" s="15">
        <v>1.6</v>
      </c>
      <c r="J37" s="15">
        <v>1.5</v>
      </c>
      <c r="K37" s="15">
        <v>1.6</v>
      </c>
      <c r="L37" s="15">
        <v>2.8</v>
      </c>
      <c r="M37" s="15">
        <v>1.3</v>
      </c>
      <c r="N37" s="15">
        <v>1.4</v>
      </c>
      <c r="O37" s="15">
        <v>1.1000000000000001</v>
      </c>
      <c r="P37" s="15">
        <v>1.3</v>
      </c>
      <c r="Q37" s="15">
        <v>1.1000000000000001</v>
      </c>
      <c r="R37" s="15">
        <v>1.1000000000000001</v>
      </c>
      <c r="S37" s="15">
        <v>1</v>
      </c>
      <c r="T37" s="15">
        <v>1</v>
      </c>
      <c r="U37" s="15">
        <v>1.1000000000000001</v>
      </c>
      <c r="V37" s="15">
        <v>1.3</v>
      </c>
      <c r="W37" s="15">
        <v>1</v>
      </c>
      <c r="X37" s="15">
        <v>1.2</v>
      </c>
      <c r="Y37" s="15">
        <v>1</v>
      </c>
      <c r="Z37" s="15">
        <v>1.1000000000000001</v>
      </c>
      <c r="AA37" s="15">
        <v>1</v>
      </c>
      <c r="AB37" s="15">
        <v>1.1000000000000001</v>
      </c>
      <c r="AC37" s="15">
        <v>0.9</v>
      </c>
      <c r="AD37" s="15">
        <v>1.1000000000000001</v>
      </c>
      <c r="AE37" s="15">
        <v>1.1000000000000001</v>
      </c>
      <c r="AF37" s="15">
        <v>1</v>
      </c>
      <c r="AG37" s="64">
        <v>1.3</v>
      </c>
      <c r="AH37" s="44">
        <f t="shared" si="0"/>
        <v>39.200000000000003</v>
      </c>
    </row>
    <row r="38" spans="1:34" ht="15.75" x14ac:dyDescent="0.25">
      <c r="A38" s="39"/>
      <c r="B38" s="29" t="s">
        <v>74</v>
      </c>
      <c r="C38" s="41">
        <f>SUM(C36:C37)</f>
        <v>2.9</v>
      </c>
      <c r="D38" s="41">
        <f t="shared" ref="D38" si="307">SUM(D36:D37)</f>
        <v>3</v>
      </c>
      <c r="E38" s="41">
        <f t="shared" ref="E38" si="308">SUM(E36:E37)</f>
        <v>2.9</v>
      </c>
      <c r="F38" s="41">
        <f t="shared" ref="F38" si="309">SUM(F36:F37)</f>
        <v>2.8</v>
      </c>
      <c r="G38" s="41">
        <f t="shared" ref="G38" si="310">SUM(G36:G37)</f>
        <v>2.9</v>
      </c>
      <c r="H38" s="41">
        <f t="shared" ref="H38" si="311">SUM(H36:H37)</f>
        <v>2.4</v>
      </c>
      <c r="I38" s="41">
        <f t="shared" ref="I38" si="312">SUM(I36:I37)</f>
        <v>3.1</v>
      </c>
      <c r="J38" s="41">
        <f t="shared" ref="J38" si="313">SUM(J36:J37)</f>
        <v>3.2</v>
      </c>
      <c r="K38" s="41">
        <f t="shared" ref="K38" si="314">SUM(K36:K37)</f>
        <v>3.4000000000000004</v>
      </c>
      <c r="L38" s="41">
        <f t="shared" ref="L38" si="315">SUM(L36:L37)</f>
        <v>4.4000000000000004</v>
      </c>
      <c r="M38" s="41">
        <f t="shared" ref="M38" si="316">SUM(M36:M37)</f>
        <v>2.9000000000000004</v>
      </c>
      <c r="N38" s="41">
        <f t="shared" ref="N38" si="317">SUM(N36:N37)</f>
        <v>2.9</v>
      </c>
      <c r="O38" s="41">
        <f t="shared" ref="O38" si="318">SUM(O36:O37)</f>
        <v>2.2000000000000002</v>
      </c>
      <c r="P38" s="41">
        <f t="shared" ref="P38" si="319">SUM(P36:P37)</f>
        <v>2.9000000000000004</v>
      </c>
      <c r="Q38" s="41">
        <f t="shared" ref="Q38" si="320">SUM(Q36:Q37)</f>
        <v>2.7</v>
      </c>
      <c r="R38" s="41">
        <f t="shared" ref="R38" si="321">SUM(R36:R37)</f>
        <v>2.4000000000000004</v>
      </c>
      <c r="S38" s="41">
        <f t="shared" ref="S38" si="322">SUM(S36:S37)</f>
        <v>2.1</v>
      </c>
      <c r="T38" s="41">
        <f t="shared" ref="T38" si="323">SUM(T36:T37)</f>
        <v>2.4</v>
      </c>
      <c r="U38" s="41">
        <f t="shared" ref="U38" si="324">SUM(U36:U37)</f>
        <v>2.1</v>
      </c>
      <c r="V38" s="41">
        <f t="shared" ref="V38" si="325">SUM(V36:V37)</f>
        <v>2.9000000000000004</v>
      </c>
      <c r="W38" s="41">
        <f t="shared" ref="W38" si="326">SUM(W36:W37)</f>
        <v>2.6</v>
      </c>
      <c r="X38" s="41">
        <f t="shared" ref="X38" si="327">SUM(X36:X37)</f>
        <v>2.5</v>
      </c>
      <c r="Y38" s="41">
        <f t="shared" ref="Y38" si="328">SUM(Y36:Y37)</f>
        <v>2.4</v>
      </c>
      <c r="Z38" s="41">
        <f t="shared" ref="Z38" si="329">SUM(Z36:Z37)</f>
        <v>2.7</v>
      </c>
      <c r="AA38" s="41">
        <f t="shared" ref="AA38" si="330">SUM(AA36:AA37)</f>
        <v>2.2999999999999998</v>
      </c>
      <c r="AB38" s="41">
        <f t="shared" ref="AB38" si="331">SUM(AB36:AB37)</f>
        <v>2.2000000000000002</v>
      </c>
      <c r="AC38" s="41">
        <f t="shared" ref="AC38" si="332">SUM(AC36:AC37)</f>
        <v>2.2999999999999998</v>
      </c>
      <c r="AD38" s="41">
        <f t="shared" ref="AD38" si="333">SUM(AD36:AD37)</f>
        <v>2.2999999999999998</v>
      </c>
      <c r="AE38" s="41">
        <f t="shared" ref="AE38" si="334">SUM(AE36:AE37)</f>
        <v>2.4000000000000004</v>
      </c>
      <c r="AF38" s="41">
        <f t="shared" ref="AF38" si="335">SUM(AF36:AF37)</f>
        <v>2.2000000000000002</v>
      </c>
      <c r="AG38" s="41">
        <f t="shared" ref="AG38" si="336">SUM(AG36:AG37)</f>
        <v>2.8</v>
      </c>
      <c r="AH38" s="2">
        <f t="shared" ref="AH38" si="337">SUM(C38:AG38)</f>
        <v>83.2</v>
      </c>
    </row>
    <row r="39" spans="1:34" ht="15.75" x14ac:dyDescent="0.25">
      <c r="A39" s="255">
        <v>7</v>
      </c>
      <c r="B39" s="29" t="s">
        <v>27</v>
      </c>
      <c r="C39" s="17">
        <v>1.8</v>
      </c>
      <c r="D39" s="15">
        <v>2</v>
      </c>
      <c r="E39" s="15">
        <v>1.8</v>
      </c>
      <c r="F39" s="15">
        <v>2</v>
      </c>
      <c r="G39" s="15">
        <v>1.8</v>
      </c>
      <c r="H39" s="15">
        <v>2.8</v>
      </c>
      <c r="I39" s="15">
        <v>2.2000000000000002</v>
      </c>
      <c r="J39" s="15">
        <v>2.2999999999999998</v>
      </c>
      <c r="K39" s="15">
        <v>2.2000000000000002</v>
      </c>
      <c r="L39" s="15">
        <v>2.2000000000000002</v>
      </c>
      <c r="M39" s="15">
        <v>2.2000000000000002</v>
      </c>
      <c r="N39" s="15">
        <v>2.2000000000000002</v>
      </c>
      <c r="O39" s="15">
        <v>2.2999999999999998</v>
      </c>
      <c r="P39" s="15">
        <v>2.2000000000000002</v>
      </c>
      <c r="Q39" s="15">
        <v>2.4</v>
      </c>
      <c r="R39" s="15">
        <v>2</v>
      </c>
      <c r="S39" s="15">
        <v>2.1</v>
      </c>
      <c r="T39" s="15">
        <v>2.2999999999999998</v>
      </c>
      <c r="U39" s="15">
        <v>2</v>
      </c>
      <c r="V39" s="15">
        <v>2.2000000000000002</v>
      </c>
      <c r="W39" s="15">
        <v>2.2000000000000002</v>
      </c>
      <c r="X39" s="15">
        <v>2.5</v>
      </c>
      <c r="Y39" s="15">
        <v>2.2999999999999998</v>
      </c>
      <c r="Z39" s="15">
        <v>2.4</v>
      </c>
      <c r="AA39" s="15">
        <v>2.1</v>
      </c>
      <c r="AB39" s="21"/>
      <c r="AC39" s="21"/>
      <c r="AD39" s="15">
        <v>0.6</v>
      </c>
      <c r="AE39" s="15">
        <v>1.6</v>
      </c>
      <c r="AF39" s="15">
        <v>2</v>
      </c>
      <c r="AG39" s="64">
        <v>1.7</v>
      </c>
      <c r="AH39" s="44">
        <f t="shared" si="0"/>
        <v>60.400000000000006</v>
      </c>
    </row>
    <row r="40" spans="1:34" ht="15.75" x14ac:dyDescent="0.25">
      <c r="A40" s="255"/>
      <c r="B40" s="29" t="s">
        <v>28</v>
      </c>
      <c r="C40" s="17">
        <v>1.5</v>
      </c>
      <c r="D40" s="15">
        <v>1.5</v>
      </c>
      <c r="E40" s="15">
        <v>1.7</v>
      </c>
      <c r="F40" s="15">
        <v>1.5</v>
      </c>
      <c r="G40" s="15">
        <v>1.1000000000000001</v>
      </c>
      <c r="H40" s="15">
        <v>1.4</v>
      </c>
      <c r="I40" s="15">
        <v>1.9</v>
      </c>
      <c r="J40" s="15">
        <v>2</v>
      </c>
      <c r="K40" s="15">
        <v>1.9</v>
      </c>
      <c r="L40" s="15">
        <v>2.2000000000000002</v>
      </c>
      <c r="M40" s="15">
        <v>1.8</v>
      </c>
      <c r="N40" s="15">
        <v>2</v>
      </c>
      <c r="O40" s="15">
        <v>2</v>
      </c>
      <c r="P40" s="15">
        <v>1.7</v>
      </c>
      <c r="Q40" s="15">
        <v>1.8</v>
      </c>
      <c r="R40" s="15">
        <v>1.9</v>
      </c>
      <c r="S40" s="15">
        <v>1.8</v>
      </c>
      <c r="T40" s="15">
        <v>2.2000000000000002</v>
      </c>
      <c r="U40" s="15">
        <v>1.9</v>
      </c>
      <c r="V40" s="15">
        <v>1.9</v>
      </c>
      <c r="W40" s="15">
        <v>1.9</v>
      </c>
      <c r="X40" s="15">
        <v>1.9</v>
      </c>
      <c r="Y40" s="15">
        <v>2.1</v>
      </c>
      <c r="Z40" s="15">
        <v>1.8</v>
      </c>
      <c r="AA40" s="15">
        <v>1.2</v>
      </c>
      <c r="AB40" s="21" t="s">
        <v>42</v>
      </c>
      <c r="AC40" s="21" t="s">
        <v>42</v>
      </c>
      <c r="AD40" s="15">
        <v>1.2</v>
      </c>
      <c r="AE40" s="15">
        <v>1.6</v>
      </c>
      <c r="AF40" s="15">
        <v>1.7</v>
      </c>
      <c r="AG40" s="64">
        <v>1.9</v>
      </c>
      <c r="AH40" s="44">
        <f t="shared" si="0"/>
        <v>51.000000000000007</v>
      </c>
    </row>
    <row r="41" spans="1:34" ht="15.75" x14ac:dyDescent="0.25">
      <c r="A41" s="39"/>
      <c r="B41" s="29" t="s">
        <v>75</v>
      </c>
      <c r="C41" s="41">
        <f>SUM(C39:C40)</f>
        <v>3.3</v>
      </c>
      <c r="D41" s="41">
        <f t="shared" ref="D41" si="338">SUM(D39:D40)</f>
        <v>3.5</v>
      </c>
      <c r="E41" s="41">
        <f t="shared" ref="E41" si="339">SUM(E39:E40)</f>
        <v>3.5</v>
      </c>
      <c r="F41" s="41">
        <f t="shared" ref="F41" si="340">SUM(F39:F40)</f>
        <v>3.5</v>
      </c>
      <c r="G41" s="41">
        <f t="shared" ref="G41" si="341">SUM(G39:G40)</f>
        <v>2.9000000000000004</v>
      </c>
      <c r="H41" s="41">
        <f t="shared" ref="H41" si="342">SUM(H39:H40)</f>
        <v>4.1999999999999993</v>
      </c>
      <c r="I41" s="41">
        <f t="shared" ref="I41" si="343">SUM(I39:I40)</f>
        <v>4.0999999999999996</v>
      </c>
      <c r="J41" s="41">
        <f t="shared" ref="J41" si="344">SUM(J39:J40)</f>
        <v>4.3</v>
      </c>
      <c r="K41" s="41">
        <f t="shared" ref="K41" si="345">SUM(K39:K40)</f>
        <v>4.0999999999999996</v>
      </c>
      <c r="L41" s="41">
        <f t="shared" ref="L41" si="346">SUM(L39:L40)</f>
        <v>4.4000000000000004</v>
      </c>
      <c r="M41" s="41">
        <f t="shared" ref="M41" si="347">SUM(M39:M40)</f>
        <v>4</v>
      </c>
      <c r="N41" s="41">
        <f t="shared" ref="N41" si="348">SUM(N39:N40)</f>
        <v>4.2</v>
      </c>
      <c r="O41" s="41">
        <f t="shared" ref="O41" si="349">SUM(O39:O40)</f>
        <v>4.3</v>
      </c>
      <c r="P41" s="41">
        <f t="shared" ref="P41" si="350">SUM(P39:P40)</f>
        <v>3.9000000000000004</v>
      </c>
      <c r="Q41" s="41">
        <f t="shared" ref="Q41" si="351">SUM(Q39:Q40)</f>
        <v>4.2</v>
      </c>
      <c r="R41" s="41">
        <f t="shared" ref="R41" si="352">SUM(R39:R40)</f>
        <v>3.9</v>
      </c>
      <c r="S41" s="41">
        <f t="shared" ref="S41" si="353">SUM(S39:S40)</f>
        <v>3.9000000000000004</v>
      </c>
      <c r="T41" s="41">
        <f t="shared" ref="T41" si="354">SUM(T39:T40)</f>
        <v>4.5</v>
      </c>
      <c r="U41" s="41">
        <f t="shared" ref="U41" si="355">SUM(U39:U40)</f>
        <v>3.9</v>
      </c>
      <c r="V41" s="41">
        <f t="shared" ref="V41" si="356">SUM(V39:V40)</f>
        <v>4.0999999999999996</v>
      </c>
      <c r="W41" s="41">
        <f t="shared" ref="W41" si="357">SUM(W39:W40)</f>
        <v>4.0999999999999996</v>
      </c>
      <c r="X41" s="41">
        <f t="shared" ref="X41" si="358">SUM(X39:X40)</f>
        <v>4.4000000000000004</v>
      </c>
      <c r="Y41" s="41">
        <f t="shared" ref="Y41" si="359">SUM(Y39:Y40)</f>
        <v>4.4000000000000004</v>
      </c>
      <c r="Z41" s="41">
        <f t="shared" ref="Z41" si="360">SUM(Z39:Z40)</f>
        <v>4.2</v>
      </c>
      <c r="AA41" s="41">
        <f t="shared" ref="AA41" si="361">SUM(AA39:AA40)</f>
        <v>3.3</v>
      </c>
      <c r="AB41" s="41">
        <f t="shared" ref="AB41" si="362">SUM(AB39:AB40)</f>
        <v>0</v>
      </c>
      <c r="AC41" s="41">
        <f t="shared" ref="AC41" si="363">SUM(AC39:AC40)</f>
        <v>0</v>
      </c>
      <c r="AD41" s="41">
        <f t="shared" ref="AD41" si="364">SUM(AD39:AD40)</f>
        <v>1.7999999999999998</v>
      </c>
      <c r="AE41" s="41">
        <f t="shared" ref="AE41" si="365">SUM(AE39:AE40)</f>
        <v>3.2</v>
      </c>
      <c r="AF41" s="41">
        <f t="shared" ref="AF41" si="366">SUM(AF39:AF40)</f>
        <v>3.7</v>
      </c>
      <c r="AG41" s="41">
        <f t="shared" ref="AG41" si="367">SUM(AG39:AG40)</f>
        <v>3.5999999999999996</v>
      </c>
      <c r="AH41" s="2">
        <f t="shared" ref="AH41" si="368">SUM(C41:AG41)</f>
        <v>111.4</v>
      </c>
    </row>
    <row r="42" spans="1:34" ht="15.75" x14ac:dyDescent="0.25">
      <c r="A42" s="255">
        <v>5</v>
      </c>
      <c r="B42" s="29" t="s">
        <v>29</v>
      </c>
      <c r="C42" s="17">
        <v>3.8</v>
      </c>
      <c r="D42" s="15">
        <v>4</v>
      </c>
      <c r="E42" s="15">
        <v>3.5</v>
      </c>
      <c r="F42" s="15">
        <v>3.7</v>
      </c>
      <c r="G42" s="15">
        <v>4</v>
      </c>
      <c r="H42" s="15">
        <v>4.4000000000000004</v>
      </c>
      <c r="I42" s="15">
        <v>4.2</v>
      </c>
      <c r="J42" s="15">
        <v>4.0999999999999996</v>
      </c>
      <c r="K42" s="15">
        <v>3.8</v>
      </c>
      <c r="L42" s="15">
        <v>2.8</v>
      </c>
      <c r="M42" s="15">
        <v>3.4</v>
      </c>
      <c r="N42" s="15">
        <v>3.4</v>
      </c>
      <c r="O42" s="15">
        <v>4.0999999999999996</v>
      </c>
      <c r="P42" s="15">
        <v>4.3</v>
      </c>
      <c r="Q42" s="15">
        <v>4.0999999999999996</v>
      </c>
      <c r="R42" s="15">
        <v>4.2</v>
      </c>
      <c r="S42" s="15">
        <v>4.5999999999999996</v>
      </c>
      <c r="T42" s="15">
        <v>4.0999999999999996</v>
      </c>
      <c r="U42" s="15">
        <v>4.5</v>
      </c>
      <c r="V42" s="15">
        <v>4.2</v>
      </c>
      <c r="W42" s="15">
        <v>4.0999999999999996</v>
      </c>
      <c r="X42" s="15">
        <v>4.8</v>
      </c>
      <c r="Y42" s="15">
        <v>5</v>
      </c>
      <c r="Z42" s="15">
        <v>4.2</v>
      </c>
      <c r="AA42" s="15">
        <v>3.6</v>
      </c>
      <c r="AB42" s="15">
        <v>3.7</v>
      </c>
      <c r="AC42" s="15">
        <v>4</v>
      </c>
      <c r="AD42" s="15">
        <v>3.9</v>
      </c>
      <c r="AE42" s="15">
        <v>4.2</v>
      </c>
      <c r="AF42" s="15">
        <v>3.8</v>
      </c>
      <c r="AG42" s="64">
        <v>4.2</v>
      </c>
      <c r="AH42" s="44">
        <f t="shared" si="0"/>
        <v>124.69999999999999</v>
      </c>
    </row>
    <row r="43" spans="1:34" ht="15.75" x14ac:dyDescent="0.25">
      <c r="A43" s="255"/>
      <c r="B43" s="29" t="s">
        <v>30</v>
      </c>
      <c r="C43" s="17">
        <v>3.4</v>
      </c>
      <c r="D43" s="15">
        <v>2.8</v>
      </c>
      <c r="E43" s="15">
        <v>3.6</v>
      </c>
      <c r="F43" s="15">
        <v>3.3</v>
      </c>
      <c r="G43" s="15">
        <v>3.3</v>
      </c>
      <c r="H43" s="15">
        <v>3.4</v>
      </c>
      <c r="I43" s="15">
        <v>3.3</v>
      </c>
      <c r="J43" s="15">
        <v>3.3</v>
      </c>
      <c r="K43" s="15">
        <v>3.6</v>
      </c>
      <c r="L43" s="15">
        <v>4.5</v>
      </c>
      <c r="M43" s="15">
        <v>4.8</v>
      </c>
      <c r="N43" s="15">
        <v>3.3</v>
      </c>
      <c r="O43" s="15">
        <v>3.1</v>
      </c>
      <c r="P43" s="15">
        <v>3.6</v>
      </c>
      <c r="Q43" s="15">
        <v>3.7</v>
      </c>
      <c r="R43" s="15">
        <v>3.3</v>
      </c>
      <c r="S43" s="15">
        <v>2.8</v>
      </c>
      <c r="T43" s="15">
        <v>3.2</v>
      </c>
      <c r="U43" s="15">
        <v>3.4</v>
      </c>
      <c r="V43" s="15">
        <v>3.5</v>
      </c>
      <c r="W43" s="15">
        <v>3.1</v>
      </c>
      <c r="X43" s="15">
        <v>3.7</v>
      </c>
      <c r="Y43" s="15">
        <v>3.1</v>
      </c>
      <c r="Z43" s="15">
        <v>3.9</v>
      </c>
      <c r="AA43" s="15">
        <v>3.7</v>
      </c>
      <c r="AB43" s="15">
        <v>3.4</v>
      </c>
      <c r="AC43" s="15">
        <v>3</v>
      </c>
      <c r="AD43" s="15">
        <v>3.4</v>
      </c>
      <c r="AE43" s="15">
        <v>3.1</v>
      </c>
      <c r="AF43" s="15">
        <v>3.3</v>
      </c>
      <c r="AG43" s="64">
        <v>3.9</v>
      </c>
      <c r="AH43" s="44">
        <f t="shared" si="0"/>
        <v>106.80000000000001</v>
      </c>
    </row>
    <row r="44" spans="1:34" ht="15.75" x14ac:dyDescent="0.25">
      <c r="A44" s="39"/>
      <c r="B44" s="29" t="s">
        <v>76</v>
      </c>
      <c r="C44" s="41">
        <f>SUM(C42:C43)</f>
        <v>7.1999999999999993</v>
      </c>
      <c r="D44" s="41">
        <f t="shared" ref="D44" si="369">SUM(D42:D43)</f>
        <v>6.8</v>
      </c>
      <c r="E44" s="41">
        <f t="shared" ref="E44" si="370">SUM(E42:E43)</f>
        <v>7.1</v>
      </c>
      <c r="F44" s="41">
        <f t="shared" ref="F44" si="371">SUM(F42:F43)</f>
        <v>7</v>
      </c>
      <c r="G44" s="41">
        <f t="shared" ref="G44" si="372">SUM(G42:G43)</f>
        <v>7.3</v>
      </c>
      <c r="H44" s="41">
        <f t="shared" ref="H44" si="373">SUM(H42:H43)</f>
        <v>7.8000000000000007</v>
      </c>
      <c r="I44" s="41">
        <f t="shared" ref="I44" si="374">SUM(I42:I43)</f>
        <v>7.5</v>
      </c>
      <c r="J44" s="41">
        <f t="shared" ref="J44" si="375">SUM(J42:J43)</f>
        <v>7.3999999999999995</v>
      </c>
      <c r="K44" s="41">
        <f t="shared" ref="K44" si="376">SUM(K42:K43)</f>
        <v>7.4</v>
      </c>
      <c r="L44" s="41">
        <f t="shared" ref="L44" si="377">SUM(L42:L43)</f>
        <v>7.3</v>
      </c>
      <c r="M44" s="41">
        <f t="shared" ref="M44" si="378">SUM(M42:M43)</f>
        <v>8.1999999999999993</v>
      </c>
      <c r="N44" s="41">
        <f t="shared" ref="N44" si="379">SUM(N42:N43)</f>
        <v>6.6999999999999993</v>
      </c>
      <c r="O44" s="41">
        <f t="shared" ref="O44" si="380">SUM(O42:O43)</f>
        <v>7.1999999999999993</v>
      </c>
      <c r="P44" s="41">
        <f t="shared" ref="P44" si="381">SUM(P42:P43)</f>
        <v>7.9</v>
      </c>
      <c r="Q44" s="41">
        <f t="shared" ref="Q44" si="382">SUM(Q42:Q43)</f>
        <v>7.8</v>
      </c>
      <c r="R44" s="41">
        <f t="shared" ref="R44" si="383">SUM(R42:R43)</f>
        <v>7.5</v>
      </c>
      <c r="S44" s="41">
        <f t="shared" ref="S44" si="384">SUM(S42:S43)</f>
        <v>7.3999999999999995</v>
      </c>
      <c r="T44" s="41">
        <f t="shared" ref="T44" si="385">SUM(T42:T43)</f>
        <v>7.3</v>
      </c>
      <c r="U44" s="41">
        <f t="shared" ref="U44" si="386">SUM(U42:U43)</f>
        <v>7.9</v>
      </c>
      <c r="V44" s="41">
        <f t="shared" ref="V44" si="387">SUM(V42:V43)</f>
        <v>7.7</v>
      </c>
      <c r="W44" s="41">
        <f t="shared" ref="W44" si="388">SUM(W42:W43)</f>
        <v>7.1999999999999993</v>
      </c>
      <c r="X44" s="41">
        <f t="shared" ref="X44" si="389">SUM(X42:X43)</f>
        <v>8.5</v>
      </c>
      <c r="Y44" s="41">
        <f t="shared" ref="Y44" si="390">SUM(Y42:Y43)</f>
        <v>8.1</v>
      </c>
      <c r="Z44" s="41">
        <f t="shared" ref="Z44" si="391">SUM(Z42:Z43)</f>
        <v>8.1</v>
      </c>
      <c r="AA44" s="41">
        <f t="shared" ref="AA44" si="392">SUM(AA42:AA43)</f>
        <v>7.3000000000000007</v>
      </c>
      <c r="AB44" s="41">
        <f t="shared" ref="AB44" si="393">SUM(AB42:AB43)</f>
        <v>7.1</v>
      </c>
      <c r="AC44" s="41">
        <f t="shared" ref="AC44" si="394">SUM(AC42:AC43)</f>
        <v>7</v>
      </c>
      <c r="AD44" s="41">
        <f t="shared" ref="AD44" si="395">SUM(AD42:AD43)</f>
        <v>7.3</v>
      </c>
      <c r="AE44" s="41">
        <f t="shared" ref="AE44" si="396">SUM(AE42:AE43)</f>
        <v>7.3000000000000007</v>
      </c>
      <c r="AF44" s="41">
        <f t="shared" ref="AF44" si="397">SUM(AF42:AF43)</f>
        <v>7.1</v>
      </c>
      <c r="AG44" s="41">
        <f t="shared" ref="AG44" si="398">SUM(AG42:AG43)</f>
        <v>8.1</v>
      </c>
      <c r="AH44" s="2">
        <f t="shared" ref="AH44" si="399">SUM(C44:AG44)</f>
        <v>231.5</v>
      </c>
    </row>
    <row r="45" spans="1:34" ht="15.75" x14ac:dyDescent="0.25">
      <c r="A45" s="255">
        <v>5</v>
      </c>
      <c r="B45" s="29" t="s">
        <v>31</v>
      </c>
      <c r="C45" s="17">
        <v>3.8</v>
      </c>
      <c r="D45" s="15">
        <v>5.2</v>
      </c>
      <c r="E45" s="15">
        <v>5</v>
      </c>
      <c r="F45" s="15">
        <v>4.5</v>
      </c>
      <c r="G45" s="15">
        <v>4.9000000000000004</v>
      </c>
      <c r="H45" s="15">
        <v>4.9000000000000004</v>
      </c>
      <c r="I45" s="15">
        <v>5.8</v>
      </c>
      <c r="J45" s="15">
        <v>4.9000000000000004</v>
      </c>
      <c r="K45" s="15">
        <v>5.5</v>
      </c>
      <c r="L45" s="15">
        <v>4.7</v>
      </c>
      <c r="M45" s="15">
        <v>4.8</v>
      </c>
      <c r="N45" s="15">
        <v>3.8</v>
      </c>
      <c r="O45" s="15">
        <v>4.0999999999999996</v>
      </c>
      <c r="P45" s="15">
        <v>4.3</v>
      </c>
      <c r="Q45" s="15">
        <v>5.0999999999999996</v>
      </c>
      <c r="R45" s="15">
        <v>4.2</v>
      </c>
      <c r="S45" s="15">
        <v>5.4</v>
      </c>
      <c r="T45" s="15">
        <v>4.5999999999999996</v>
      </c>
      <c r="U45" s="15">
        <v>5.6</v>
      </c>
      <c r="V45" s="15">
        <v>4.2</v>
      </c>
      <c r="W45" s="15">
        <v>4.2</v>
      </c>
      <c r="X45" s="15">
        <v>4.7</v>
      </c>
      <c r="Y45" s="15">
        <v>4.8</v>
      </c>
      <c r="Z45" s="15">
        <v>4.5999999999999996</v>
      </c>
      <c r="AA45" s="15">
        <v>5.5</v>
      </c>
      <c r="AB45" s="15">
        <v>4.2</v>
      </c>
      <c r="AC45" s="15">
        <v>4.2</v>
      </c>
      <c r="AD45" s="15">
        <v>4.0999999999999996</v>
      </c>
      <c r="AE45" s="15">
        <v>4.3</v>
      </c>
      <c r="AF45" s="15">
        <v>3.7</v>
      </c>
      <c r="AG45" s="64">
        <v>3.8</v>
      </c>
      <c r="AH45" s="44">
        <f t="shared" si="0"/>
        <v>143.4</v>
      </c>
    </row>
    <row r="46" spans="1:34" ht="15.75" x14ac:dyDescent="0.25">
      <c r="A46" s="255"/>
      <c r="B46" s="29" t="s">
        <v>32</v>
      </c>
      <c r="C46" s="17">
        <v>3.6</v>
      </c>
      <c r="D46" s="15">
        <v>3.7</v>
      </c>
      <c r="E46" s="15">
        <v>4.0999999999999996</v>
      </c>
      <c r="F46" s="15">
        <v>4</v>
      </c>
      <c r="G46" s="15">
        <v>4.2</v>
      </c>
      <c r="H46" s="15">
        <v>4.2</v>
      </c>
      <c r="I46" s="15">
        <v>4.4000000000000004</v>
      </c>
      <c r="J46" s="15">
        <v>4.3</v>
      </c>
      <c r="K46" s="15">
        <v>4.7</v>
      </c>
      <c r="L46" s="15">
        <v>4.5999999999999996</v>
      </c>
      <c r="M46" s="15">
        <v>4.2</v>
      </c>
      <c r="N46" s="15">
        <v>3.4</v>
      </c>
      <c r="O46" s="15">
        <v>3.3</v>
      </c>
      <c r="P46" s="15">
        <v>3.5</v>
      </c>
      <c r="Q46" s="15">
        <v>3.4</v>
      </c>
      <c r="R46" s="15">
        <v>3.4</v>
      </c>
      <c r="S46" s="15">
        <v>2.8</v>
      </c>
      <c r="T46" s="15">
        <v>3.9</v>
      </c>
      <c r="U46" s="15">
        <v>3.6</v>
      </c>
      <c r="V46" s="15">
        <v>3.6</v>
      </c>
      <c r="W46" s="15">
        <v>3.4</v>
      </c>
      <c r="X46" s="15">
        <v>4.2</v>
      </c>
      <c r="Y46" s="15">
        <v>3.1</v>
      </c>
      <c r="Z46" s="15">
        <v>2.7</v>
      </c>
      <c r="AA46" s="15">
        <v>3.8</v>
      </c>
      <c r="AB46" s="15">
        <v>4</v>
      </c>
      <c r="AC46" s="15">
        <v>3.4</v>
      </c>
      <c r="AD46" s="15">
        <v>3.3</v>
      </c>
      <c r="AE46" s="15">
        <v>2.9</v>
      </c>
      <c r="AF46" s="15">
        <v>3.2</v>
      </c>
      <c r="AG46" s="64">
        <v>3.1</v>
      </c>
      <c r="AH46" s="44">
        <f t="shared" si="0"/>
        <v>114</v>
      </c>
    </row>
    <row r="47" spans="1:34" ht="15.75" x14ac:dyDescent="0.25">
      <c r="A47" s="39"/>
      <c r="B47" s="29" t="s">
        <v>77</v>
      </c>
      <c r="C47" s="41">
        <f>SUM(C45:C46)</f>
        <v>7.4</v>
      </c>
      <c r="D47" s="41">
        <f t="shared" ref="D47" si="400">SUM(D45:D46)</f>
        <v>8.9</v>
      </c>
      <c r="E47" s="41">
        <f t="shared" ref="E47" si="401">SUM(E45:E46)</f>
        <v>9.1</v>
      </c>
      <c r="F47" s="41">
        <f t="shared" ref="F47" si="402">SUM(F45:F46)</f>
        <v>8.5</v>
      </c>
      <c r="G47" s="41">
        <f t="shared" ref="G47" si="403">SUM(G45:G46)</f>
        <v>9.1000000000000014</v>
      </c>
      <c r="H47" s="41">
        <f t="shared" ref="H47" si="404">SUM(H45:H46)</f>
        <v>9.1000000000000014</v>
      </c>
      <c r="I47" s="41">
        <f t="shared" ref="I47" si="405">SUM(I45:I46)</f>
        <v>10.199999999999999</v>
      </c>
      <c r="J47" s="41">
        <f t="shared" ref="J47" si="406">SUM(J45:J46)</f>
        <v>9.1999999999999993</v>
      </c>
      <c r="K47" s="41">
        <f t="shared" ref="K47" si="407">SUM(K45:K46)</f>
        <v>10.199999999999999</v>
      </c>
      <c r="L47" s="41">
        <f t="shared" ref="L47" si="408">SUM(L45:L46)</f>
        <v>9.3000000000000007</v>
      </c>
      <c r="M47" s="41">
        <f t="shared" ref="M47" si="409">SUM(M45:M46)</f>
        <v>9</v>
      </c>
      <c r="N47" s="41">
        <f t="shared" ref="N47" si="410">SUM(N45:N46)</f>
        <v>7.1999999999999993</v>
      </c>
      <c r="O47" s="41">
        <f t="shared" ref="O47" si="411">SUM(O45:O46)</f>
        <v>7.3999999999999995</v>
      </c>
      <c r="P47" s="41">
        <f t="shared" ref="P47" si="412">SUM(P45:P46)</f>
        <v>7.8</v>
      </c>
      <c r="Q47" s="41">
        <f t="shared" ref="Q47" si="413">SUM(Q45:Q46)</f>
        <v>8.5</v>
      </c>
      <c r="R47" s="41">
        <f t="shared" ref="R47" si="414">SUM(R45:R46)</f>
        <v>7.6</v>
      </c>
      <c r="S47" s="41">
        <f t="shared" ref="S47" si="415">SUM(S45:S46)</f>
        <v>8.1999999999999993</v>
      </c>
      <c r="T47" s="41">
        <f t="shared" ref="T47" si="416">SUM(T45:T46)</f>
        <v>8.5</v>
      </c>
      <c r="U47" s="41">
        <f t="shared" ref="U47" si="417">SUM(U45:U46)</f>
        <v>9.1999999999999993</v>
      </c>
      <c r="V47" s="41">
        <f t="shared" ref="V47" si="418">SUM(V45:V46)</f>
        <v>7.8000000000000007</v>
      </c>
      <c r="W47" s="41">
        <f t="shared" ref="W47" si="419">SUM(W45:W46)</f>
        <v>7.6</v>
      </c>
      <c r="X47" s="41">
        <f t="shared" ref="X47" si="420">SUM(X45:X46)</f>
        <v>8.9</v>
      </c>
      <c r="Y47" s="41">
        <f t="shared" ref="Y47" si="421">SUM(Y45:Y46)</f>
        <v>7.9</v>
      </c>
      <c r="Z47" s="41">
        <f t="shared" ref="Z47" si="422">SUM(Z45:Z46)</f>
        <v>7.3</v>
      </c>
      <c r="AA47" s="41">
        <f t="shared" ref="AA47" si="423">SUM(AA45:AA46)</f>
        <v>9.3000000000000007</v>
      </c>
      <c r="AB47" s="41">
        <f t="shared" ref="AB47" si="424">SUM(AB45:AB46)</f>
        <v>8.1999999999999993</v>
      </c>
      <c r="AC47" s="41">
        <f t="shared" ref="AC47" si="425">SUM(AC45:AC46)</f>
        <v>7.6</v>
      </c>
      <c r="AD47" s="41">
        <f t="shared" ref="AD47" si="426">SUM(AD45:AD46)</f>
        <v>7.3999999999999995</v>
      </c>
      <c r="AE47" s="41">
        <f t="shared" ref="AE47" si="427">SUM(AE45:AE46)</f>
        <v>7.1999999999999993</v>
      </c>
      <c r="AF47" s="41">
        <f t="shared" ref="AF47" si="428">SUM(AF45:AF46)</f>
        <v>6.9</v>
      </c>
      <c r="AG47" s="41">
        <f t="shared" ref="AG47" si="429">SUM(AG45:AG46)</f>
        <v>6.9</v>
      </c>
      <c r="AH47" s="2">
        <f t="shared" ref="AH47" si="430">SUM(C47:AG47)</f>
        <v>257.39999999999998</v>
      </c>
    </row>
    <row r="48" spans="1:34" ht="15.75" x14ac:dyDescent="0.25">
      <c r="A48" s="255">
        <v>4.5</v>
      </c>
      <c r="B48" s="29" t="s">
        <v>33</v>
      </c>
      <c r="C48" s="17">
        <v>2.9</v>
      </c>
      <c r="D48" s="15">
        <v>3.1</v>
      </c>
      <c r="E48" s="15">
        <v>3.5</v>
      </c>
      <c r="F48" s="15">
        <v>3.5</v>
      </c>
      <c r="G48" s="15">
        <v>3.5</v>
      </c>
      <c r="H48" s="15">
        <v>3.5</v>
      </c>
      <c r="I48" s="15">
        <v>3.5</v>
      </c>
      <c r="J48" s="15">
        <v>3.6</v>
      </c>
      <c r="K48" s="15">
        <v>3.3</v>
      </c>
      <c r="L48" s="15">
        <v>3</v>
      </c>
      <c r="M48" s="15">
        <v>3</v>
      </c>
      <c r="N48" s="15">
        <v>3.4</v>
      </c>
      <c r="O48" s="15">
        <v>3</v>
      </c>
      <c r="P48" s="15">
        <v>2.8</v>
      </c>
      <c r="Q48" s="15">
        <v>3</v>
      </c>
      <c r="R48" s="15">
        <v>4.2</v>
      </c>
      <c r="S48" s="15">
        <v>1.7</v>
      </c>
      <c r="T48" s="15">
        <v>3.9</v>
      </c>
      <c r="U48" s="15">
        <v>3</v>
      </c>
      <c r="V48" s="15">
        <v>3.3</v>
      </c>
      <c r="W48" s="15">
        <v>2.5</v>
      </c>
      <c r="X48" s="15">
        <v>4.5</v>
      </c>
      <c r="Y48" s="15">
        <v>2</v>
      </c>
      <c r="Z48" s="15">
        <v>3.4</v>
      </c>
      <c r="AA48" s="15">
        <v>3</v>
      </c>
      <c r="AB48" s="15">
        <v>2.5</v>
      </c>
      <c r="AC48" s="15">
        <v>3.3</v>
      </c>
      <c r="AD48" s="15">
        <v>3.2</v>
      </c>
      <c r="AE48" s="15">
        <v>3.5</v>
      </c>
      <c r="AF48" s="15">
        <v>3.8</v>
      </c>
      <c r="AG48" s="64">
        <v>2.6</v>
      </c>
      <c r="AH48" s="44">
        <f t="shared" si="0"/>
        <v>99</v>
      </c>
    </row>
    <row r="49" spans="1:34" ht="15.75" x14ac:dyDescent="0.25">
      <c r="A49" s="255"/>
      <c r="B49" s="29" t="s">
        <v>34</v>
      </c>
      <c r="C49" s="17">
        <v>3.4</v>
      </c>
      <c r="D49" s="15">
        <v>3</v>
      </c>
      <c r="E49" s="15">
        <v>2.9</v>
      </c>
      <c r="F49" s="15">
        <v>2.8</v>
      </c>
      <c r="G49" s="15">
        <v>2.6</v>
      </c>
      <c r="H49" s="15">
        <v>3.2</v>
      </c>
      <c r="I49" s="15">
        <v>3.4</v>
      </c>
      <c r="J49" s="15">
        <v>3.2</v>
      </c>
      <c r="K49" s="15">
        <v>3</v>
      </c>
      <c r="L49" s="15">
        <v>3</v>
      </c>
      <c r="M49" s="15">
        <v>3.1</v>
      </c>
      <c r="N49" s="15">
        <v>3.1</v>
      </c>
      <c r="O49" s="15">
        <v>3.4</v>
      </c>
      <c r="P49" s="15">
        <v>3.5</v>
      </c>
      <c r="Q49" s="15">
        <v>2.7</v>
      </c>
      <c r="R49" s="15">
        <v>3</v>
      </c>
      <c r="S49" s="15">
        <v>2.5</v>
      </c>
      <c r="T49" s="15">
        <v>2</v>
      </c>
      <c r="U49" s="15">
        <v>3.3</v>
      </c>
      <c r="V49" s="15">
        <v>2.5</v>
      </c>
      <c r="W49" s="15">
        <v>2.8</v>
      </c>
      <c r="X49" s="15">
        <v>2</v>
      </c>
      <c r="Y49" s="15">
        <v>2.5</v>
      </c>
      <c r="Z49" s="15">
        <v>3.2</v>
      </c>
      <c r="AA49" s="15">
        <v>1.1000000000000001</v>
      </c>
      <c r="AB49" s="15">
        <v>2</v>
      </c>
      <c r="AC49" s="15">
        <v>2.2999999999999998</v>
      </c>
      <c r="AD49" s="15">
        <v>2.2999999999999998</v>
      </c>
      <c r="AE49" s="15">
        <v>1.6</v>
      </c>
      <c r="AF49" s="15">
        <v>2</v>
      </c>
      <c r="AG49" s="64">
        <v>2.4</v>
      </c>
      <c r="AH49" s="44">
        <f t="shared" si="0"/>
        <v>83.8</v>
      </c>
    </row>
    <row r="50" spans="1:34" ht="15.75" x14ac:dyDescent="0.25">
      <c r="A50" s="39"/>
      <c r="B50" s="29" t="s">
        <v>78</v>
      </c>
      <c r="C50" s="41">
        <f>SUM(C48:C49)</f>
        <v>6.3</v>
      </c>
      <c r="D50" s="41">
        <f t="shared" ref="D50" si="431">SUM(D48:D49)</f>
        <v>6.1</v>
      </c>
      <c r="E50" s="41">
        <f t="shared" ref="E50" si="432">SUM(E48:E49)</f>
        <v>6.4</v>
      </c>
      <c r="F50" s="41">
        <f t="shared" ref="F50" si="433">SUM(F48:F49)</f>
        <v>6.3</v>
      </c>
      <c r="G50" s="41">
        <f t="shared" ref="G50" si="434">SUM(G48:G49)</f>
        <v>6.1</v>
      </c>
      <c r="H50" s="41">
        <f t="shared" ref="H50" si="435">SUM(H48:H49)</f>
        <v>6.7</v>
      </c>
      <c r="I50" s="41">
        <f t="shared" ref="I50" si="436">SUM(I48:I49)</f>
        <v>6.9</v>
      </c>
      <c r="J50" s="41">
        <f t="shared" ref="J50" si="437">SUM(J48:J49)</f>
        <v>6.8000000000000007</v>
      </c>
      <c r="K50" s="41">
        <f t="shared" ref="K50" si="438">SUM(K48:K49)</f>
        <v>6.3</v>
      </c>
      <c r="L50" s="41">
        <f t="shared" ref="L50" si="439">SUM(L48:L49)</f>
        <v>6</v>
      </c>
      <c r="M50" s="41">
        <f t="shared" ref="M50" si="440">SUM(M48:M49)</f>
        <v>6.1</v>
      </c>
      <c r="N50" s="41">
        <f t="shared" ref="N50" si="441">SUM(N48:N49)</f>
        <v>6.5</v>
      </c>
      <c r="O50" s="41">
        <f t="shared" ref="O50" si="442">SUM(O48:O49)</f>
        <v>6.4</v>
      </c>
      <c r="P50" s="41">
        <f t="shared" ref="P50" si="443">SUM(P48:P49)</f>
        <v>6.3</v>
      </c>
      <c r="Q50" s="41">
        <f t="shared" ref="Q50" si="444">SUM(Q48:Q49)</f>
        <v>5.7</v>
      </c>
      <c r="R50" s="41">
        <f t="shared" ref="R50" si="445">SUM(R48:R49)</f>
        <v>7.2</v>
      </c>
      <c r="S50" s="41">
        <f t="shared" ref="S50" si="446">SUM(S48:S49)</f>
        <v>4.2</v>
      </c>
      <c r="T50" s="41">
        <f t="shared" ref="T50" si="447">SUM(T48:T49)</f>
        <v>5.9</v>
      </c>
      <c r="U50" s="41">
        <f t="shared" ref="U50" si="448">SUM(U48:U49)</f>
        <v>6.3</v>
      </c>
      <c r="V50" s="41">
        <f t="shared" ref="V50" si="449">SUM(V48:V49)</f>
        <v>5.8</v>
      </c>
      <c r="W50" s="41">
        <f t="shared" ref="W50" si="450">SUM(W48:W49)</f>
        <v>5.3</v>
      </c>
      <c r="X50" s="41">
        <f t="shared" ref="X50" si="451">SUM(X48:X49)</f>
        <v>6.5</v>
      </c>
      <c r="Y50" s="41">
        <f t="shared" ref="Y50:Z50" si="452">SUM(Y48:Y49)</f>
        <v>4.5</v>
      </c>
      <c r="Z50" s="41">
        <f t="shared" si="452"/>
        <v>6.6</v>
      </c>
      <c r="AA50" s="41">
        <f t="shared" ref="AA50" si="453">SUM(AA48:AA49)</f>
        <v>4.0999999999999996</v>
      </c>
      <c r="AB50" s="41">
        <f t="shared" ref="AB50" si="454">SUM(AB48:AB49)</f>
        <v>4.5</v>
      </c>
      <c r="AC50" s="41">
        <f t="shared" ref="AC50" si="455">SUM(AC48:AC49)</f>
        <v>5.6</v>
      </c>
      <c r="AD50" s="41">
        <f t="shared" ref="AD50" si="456">SUM(AD48:AD49)</f>
        <v>5.5</v>
      </c>
      <c r="AE50" s="41">
        <f t="shared" ref="AE50" si="457">SUM(AE48:AE49)</f>
        <v>5.0999999999999996</v>
      </c>
      <c r="AF50" s="41">
        <f t="shared" ref="AF50" si="458">SUM(AF48:AF49)</f>
        <v>5.8</v>
      </c>
      <c r="AG50" s="41">
        <f t="shared" ref="AG50" si="459">SUM(AG48:AG49)</f>
        <v>5</v>
      </c>
      <c r="AH50" s="2">
        <f t="shared" ref="AH50" si="460">SUM(C50:AG50)</f>
        <v>182.79999999999998</v>
      </c>
    </row>
    <row r="51" spans="1:34" ht="15.75" x14ac:dyDescent="0.25">
      <c r="A51" s="255">
        <v>4</v>
      </c>
      <c r="B51" s="29" t="s">
        <v>35</v>
      </c>
      <c r="C51" s="17">
        <v>2</v>
      </c>
      <c r="D51" s="15">
        <v>2.2999999999999998</v>
      </c>
      <c r="E51" s="15">
        <v>2.2000000000000002</v>
      </c>
      <c r="F51" s="15">
        <v>2</v>
      </c>
      <c r="G51" s="15">
        <v>2.2000000000000002</v>
      </c>
      <c r="H51" s="15">
        <v>2.6</v>
      </c>
      <c r="I51" s="15">
        <v>2.6</v>
      </c>
      <c r="J51" s="15">
        <v>2.6</v>
      </c>
      <c r="K51" s="15">
        <v>2.4</v>
      </c>
      <c r="L51" s="15">
        <v>2.6</v>
      </c>
      <c r="M51" s="15">
        <v>1.8</v>
      </c>
      <c r="N51" s="15">
        <v>2</v>
      </c>
      <c r="O51" s="15">
        <v>2</v>
      </c>
      <c r="P51" s="15">
        <v>1.7</v>
      </c>
      <c r="Q51" s="15">
        <v>1.9</v>
      </c>
      <c r="R51" s="15">
        <v>1.9</v>
      </c>
      <c r="S51" s="15">
        <v>3.5</v>
      </c>
      <c r="T51" s="15">
        <v>1.5</v>
      </c>
      <c r="U51" s="15">
        <v>1.9</v>
      </c>
      <c r="V51" s="15">
        <v>1.6</v>
      </c>
      <c r="W51" s="15">
        <v>1.6</v>
      </c>
      <c r="X51" s="15">
        <v>1.9</v>
      </c>
      <c r="Y51" s="15">
        <v>1.9</v>
      </c>
      <c r="Z51" s="15">
        <v>1.5</v>
      </c>
      <c r="AA51" s="15">
        <v>2</v>
      </c>
      <c r="AB51" s="15">
        <v>1.7</v>
      </c>
      <c r="AC51" s="15">
        <v>2.6</v>
      </c>
      <c r="AD51" s="15">
        <v>1.6</v>
      </c>
      <c r="AE51" s="15">
        <v>1.6</v>
      </c>
      <c r="AF51" s="15">
        <v>1.4</v>
      </c>
      <c r="AG51" s="64">
        <v>1.6</v>
      </c>
      <c r="AH51" s="44">
        <f t="shared" si="0"/>
        <v>62.7</v>
      </c>
    </row>
    <row r="52" spans="1:34" ht="15.75" x14ac:dyDescent="0.25">
      <c r="A52" s="255"/>
      <c r="B52" s="29" t="s">
        <v>36</v>
      </c>
      <c r="C52" s="17">
        <v>2</v>
      </c>
      <c r="D52" s="15">
        <v>1.9</v>
      </c>
      <c r="E52" s="15">
        <v>1.8</v>
      </c>
      <c r="F52" s="15">
        <v>1.8</v>
      </c>
      <c r="G52" s="15">
        <v>1.7</v>
      </c>
      <c r="H52" s="15">
        <v>1.8</v>
      </c>
      <c r="I52" s="15">
        <v>1.7</v>
      </c>
      <c r="J52" s="15">
        <v>1.6</v>
      </c>
      <c r="K52" s="15">
        <v>2</v>
      </c>
      <c r="L52" s="15">
        <v>1.9</v>
      </c>
      <c r="M52" s="15">
        <v>2.5</v>
      </c>
      <c r="N52" s="15">
        <v>1.5</v>
      </c>
      <c r="O52" s="15">
        <v>1.7</v>
      </c>
      <c r="P52" s="15">
        <v>1.9</v>
      </c>
      <c r="Q52" s="15">
        <v>1.5</v>
      </c>
      <c r="R52" s="15">
        <v>1.4</v>
      </c>
      <c r="S52" s="15">
        <v>1.5</v>
      </c>
      <c r="T52" s="15">
        <v>1.7</v>
      </c>
      <c r="U52" s="15">
        <v>1.8</v>
      </c>
      <c r="V52" s="15">
        <v>1.3</v>
      </c>
      <c r="W52" s="15">
        <v>1.6</v>
      </c>
      <c r="X52" s="15">
        <v>1.7</v>
      </c>
      <c r="Y52" s="15">
        <v>1.7</v>
      </c>
      <c r="Z52" s="15">
        <v>1.2</v>
      </c>
      <c r="AA52" s="15">
        <v>1.6</v>
      </c>
      <c r="AB52" s="15">
        <v>1.5</v>
      </c>
      <c r="AC52" s="15">
        <v>1</v>
      </c>
      <c r="AD52" s="15">
        <v>1.4</v>
      </c>
      <c r="AE52" s="15">
        <v>0.9</v>
      </c>
      <c r="AF52" s="15">
        <v>1.2</v>
      </c>
      <c r="AG52" s="64">
        <v>1.2</v>
      </c>
      <c r="AH52" s="44">
        <f t="shared" si="0"/>
        <v>50</v>
      </c>
    </row>
    <row r="53" spans="1:34" ht="15.75" x14ac:dyDescent="0.25">
      <c r="A53" s="39"/>
      <c r="B53" s="29" t="s">
        <v>79</v>
      </c>
      <c r="C53" s="41">
        <f>SUM(C51:C52)</f>
        <v>4</v>
      </c>
      <c r="D53" s="41">
        <f t="shared" ref="D53" si="461">SUM(D51:D52)</f>
        <v>4.1999999999999993</v>
      </c>
      <c r="E53" s="41">
        <f t="shared" ref="E53" si="462">SUM(E51:E52)</f>
        <v>4</v>
      </c>
      <c r="F53" s="41">
        <f t="shared" ref="F53" si="463">SUM(F51:F52)</f>
        <v>3.8</v>
      </c>
      <c r="G53" s="41">
        <f t="shared" ref="G53" si="464">SUM(G51:G52)</f>
        <v>3.9000000000000004</v>
      </c>
      <c r="H53" s="41">
        <f t="shared" ref="H53" si="465">SUM(H51:H52)</f>
        <v>4.4000000000000004</v>
      </c>
      <c r="I53" s="41">
        <f t="shared" ref="I53" si="466">SUM(I51:I52)</f>
        <v>4.3</v>
      </c>
      <c r="J53" s="41">
        <f t="shared" ref="J53" si="467">SUM(J51:J52)</f>
        <v>4.2</v>
      </c>
      <c r="K53" s="41">
        <f t="shared" ref="K53" si="468">SUM(K51:K52)</f>
        <v>4.4000000000000004</v>
      </c>
      <c r="L53" s="41">
        <f t="shared" ref="L53" si="469">SUM(L51:L52)</f>
        <v>4.5</v>
      </c>
      <c r="M53" s="41">
        <f t="shared" ref="M53" si="470">SUM(M51:M52)</f>
        <v>4.3</v>
      </c>
      <c r="N53" s="41">
        <f t="shared" ref="N53" si="471">SUM(N51:N52)</f>
        <v>3.5</v>
      </c>
      <c r="O53" s="41">
        <f t="shared" ref="O53" si="472">SUM(O51:O52)</f>
        <v>3.7</v>
      </c>
      <c r="P53" s="41">
        <f t="shared" ref="P53" si="473">SUM(P51:P52)</f>
        <v>3.5999999999999996</v>
      </c>
      <c r="Q53" s="41">
        <f t="shared" ref="Q53" si="474">SUM(Q51:Q52)</f>
        <v>3.4</v>
      </c>
      <c r="R53" s="41">
        <f t="shared" ref="R53" si="475">SUM(R51:R52)</f>
        <v>3.3</v>
      </c>
      <c r="S53" s="41">
        <f t="shared" ref="S53" si="476">SUM(S51:S52)</f>
        <v>5</v>
      </c>
      <c r="T53" s="41">
        <f t="shared" ref="T53" si="477">SUM(T51:T52)</f>
        <v>3.2</v>
      </c>
      <c r="U53" s="41">
        <f t="shared" ref="U53" si="478">SUM(U51:U52)</f>
        <v>3.7</v>
      </c>
      <c r="V53" s="41">
        <f t="shared" ref="V53" si="479">SUM(V51:V52)</f>
        <v>2.9000000000000004</v>
      </c>
      <c r="W53" s="41">
        <f t="shared" ref="W53" si="480">SUM(W51:W52)</f>
        <v>3.2</v>
      </c>
      <c r="X53" s="41">
        <f t="shared" ref="X53" si="481">SUM(X51:X52)</f>
        <v>3.5999999999999996</v>
      </c>
      <c r="Y53" s="41">
        <f t="shared" ref="Y53:Z53" si="482">SUM(Y51:Y52)</f>
        <v>3.5999999999999996</v>
      </c>
      <c r="Z53" s="41">
        <f t="shared" si="482"/>
        <v>2.7</v>
      </c>
      <c r="AA53" s="41">
        <f t="shared" ref="AA53" si="483">SUM(AA51:AA52)</f>
        <v>3.6</v>
      </c>
      <c r="AB53" s="41">
        <f t="shared" ref="AB53" si="484">SUM(AB51:AB52)</f>
        <v>3.2</v>
      </c>
      <c r="AC53" s="41">
        <f t="shared" ref="AC53" si="485">SUM(AC51:AC52)</f>
        <v>3.6</v>
      </c>
      <c r="AD53" s="41">
        <f t="shared" ref="AD53" si="486">SUM(AD51:AD52)</f>
        <v>3</v>
      </c>
      <c r="AE53" s="41">
        <f t="shared" ref="AE53" si="487">SUM(AE51:AE52)</f>
        <v>2.5</v>
      </c>
      <c r="AF53" s="41">
        <f t="shared" ref="AF53" si="488">SUM(AF51:AF52)</f>
        <v>2.5999999999999996</v>
      </c>
      <c r="AG53" s="41">
        <f t="shared" ref="AG53" si="489">SUM(AG51:AG52)</f>
        <v>2.8</v>
      </c>
      <c r="AH53" s="2">
        <f t="shared" ref="AH53" si="490">SUM(C53:AG53)</f>
        <v>112.69999999999999</v>
      </c>
    </row>
    <row r="54" spans="1:34" ht="15.75" x14ac:dyDescent="0.25">
      <c r="A54" s="255">
        <v>4</v>
      </c>
      <c r="B54" s="29" t="s">
        <v>37</v>
      </c>
      <c r="C54" s="17">
        <v>3.9</v>
      </c>
      <c r="D54" s="15">
        <v>3</v>
      </c>
      <c r="E54" s="15">
        <v>4.0999999999999996</v>
      </c>
      <c r="F54" s="15">
        <v>4.7</v>
      </c>
      <c r="G54" s="15">
        <v>4</v>
      </c>
      <c r="H54" s="15">
        <v>4</v>
      </c>
      <c r="I54" s="15">
        <v>4</v>
      </c>
      <c r="J54" s="15">
        <v>4.4000000000000004</v>
      </c>
      <c r="K54" s="15">
        <v>4.3</v>
      </c>
      <c r="L54" s="15">
        <v>4.4000000000000004</v>
      </c>
      <c r="M54" s="15">
        <v>4.2</v>
      </c>
      <c r="N54" s="15">
        <v>2.8</v>
      </c>
      <c r="O54" s="15">
        <v>2</v>
      </c>
      <c r="P54" s="15">
        <v>3</v>
      </c>
      <c r="Q54" s="15">
        <v>4.0999999999999996</v>
      </c>
      <c r="R54" s="15">
        <v>2.9</v>
      </c>
      <c r="S54" s="15">
        <v>3</v>
      </c>
      <c r="T54" s="15">
        <v>3</v>
      </c>
      <c r="U54" s="15">
        <v>3</v>
      </c>
      <c r="V54" s="15">
        <v>4</v>
      </c>
      <c r="W54" s="15">
        <v>2.2999999999999998</v>
      </c>
      <c r="X54" s="15">
        <v>3.9</v>
      </c>
      <c r="Y54" s="15">
        <v>3.9</v>
      </c>
      <c r="Z54" s="15">
        <v>5.3</v>
      </c>
      <c r="AA54" s="15">
        <v>3</v>
      </c>
      <c r="AB54" s="15">
        <v>2.8</v>
      </c>
      <c r="AC54" s="15">
        <v>3.2</v>
      </c>
      <c r="AD54" s="15">
        <v>2.7</v>
      </c>
      <c r="AE54" s="15">
        <v>3</v>
      </c>
      <c r="AF54" s="15">
        <v>3.8</v>
      </c>
      <c r="AG54" s="64">
        <v>3</v>
      </c>
      <c r="AH54" s="44">
        <f t="shared" si="0"/>
        <v>109.7</v>
      </c>
    </row>
    <row r="55" spans="1:34" ht="15.75" x14ac:dyDescent="0.25">
      <c r="A55" s="255"/>
      <c r="B55" s="29" t="s">
        <v>38</v>
      </c>
      <c r="C55" s="17">
        <v>3</v>
      </c>
      <c r="D55" s="15">
        <v>2.9</v>
      </c>
      <c r="E55" s="15">
        <v>3.2</v>
      </c>
      <c r="F55" s="15">
        <v>3.5</v>
      </c>
      <c r="G55" s="15">
        <v>3</v>
      </c>
      <c r="H55" s="15">
        <v>3.4</v>
      </c>
      <c r="I55" s="15">
        <v>4.7</v>
      </c>
      <c r="J55" s="15">
        <v>3.9</v>
      </c>
      <c r="K55" s="15">
        <v>3.5</v>
      </c>
      <c r="L55" s="15">
        <v>3.9</v>
      </c>
      <c r="M55" s="15">
        <v>2.6</v>
      </c>
      <c r="N55" s="15" t="s">
        <v>41</v>
      </c>
      <c r="O55" s="15">
        <v>1.7</v>
      </c>
      <c r="P55" s="15">
        <v>2.1</v>
      </c>
      <c r="Q55" s="15">
        <v>2.4</v>
      </c>
      <c r="R55" s="15">
        <v>3.4</v>
      </c>
      <c r="S55" s="15">
        <v>3.2</v>
      </c>
      <c r="T55" s="15">
        <v>3.5</v>
      </c>
      <c r="U55" s="15">
        <v>3.9</v>
      </c>
      <c r="V55" s="15">
        <v>3.8</v>
      </c>
      <c r="W55" s="15">
        <v>4.3</v>
      </c>
      <c r="X55" s="15">
        <v>3</v>
      </c>
      <c r="Y55" s="15">
        <v>2.2999999999999998</v>
      </c>
      <c r="Z55" s="15">
        <v>3</v>
      </c>
      <c r="AA55" s="15">
        <v>4.2</v>
      </c>
      <c r="AB55" s="15">
        <v>3.5</v>
      </c>
      <c r="AC55" s="15">
        <v>3.8</v>
      </c>
      <c r="AD55" s="15">
        <v>4.2</v>
      </c>
      <c r="AE55" s="15">
        <v>3.1</v>
      </c>
      <c r="AF55" s="15">
        <v>2.2000000000000002</v>
      </c>
      <c r="AG55" s="64">
        <v>3.6</v>
      </c>
      <c r="AH55" s="44">
        <f t="shared" si="0"/>
        <v>98.8</v>
      </c>
    </row>
    <row r="56" spans="1:34" ht="15.75" x14ac:dyDescent="0.25">
      <c r="A56" s="39"/>
      <c r="B56" s="29" t="s">
        <v>80</v>
      </c>
      <c r="C56" s="41">
        <f>SUM(C54:C55)</f>
        <v>6.9</v>
      </c>
      <c r="D56" s="41">
        <f t="shared" ref="D56" si="491">SUM(D54:D55)</f>
        <v>5.9</v>
      </c>
      <c r="E56" s="41">
        <f t="shared" ref="E56" si="492">SUM(E54:E55)</f>
        <v>7.3</v>
      </c>
      <c r="F56" s="41">
        <f t="shared" ref="F56" si="493">SUM(F54:F55)</f>
        <v>8.1999999999999993</v>
      </c>
      <c r="G56" s="41">
        <f t="shared" ref="G56" si="494">SUM(G54:G55)</f>
        <v>7</v>
      </c>
      <c r="H56" s="41">
        <f t="shared" ref="H56" si="495">SUM(H54:H55)</f>
        <v>7.4</v>
      </c>
      <c r="I56" s="41">
        <f t="shared" ref="I56" si="496">SUM(I54:I55)</f>
        <v>8.6999999999999993</v>
      </c>
      <c r="J56" s="41">
        <f t="shared" ref="J56" si="497">SUM(J54:J55)</f>
        <v>8.3000000000000007</v>
      </c>
      <c r="K56" s="41">
        <f t="shared" ref="K56" si="498">SUM(K54:K55)</f>
        <v>7.8</v>
      </c>
      <c r="L56" s="41">
        <f t="shared" ref="L56" si="499">SUM(L54:L55)</f>
        <v>8.3000000000000007</v>
      </c>
      <c r="M56" s="41">
        <f t="shared" ref="M56" si="500">SUM(M54:M55)</f>
        <v>6.8000000000000007</v>
      </c>
      <c r="N56" s="41">
        <f t="shared" ref="N56" si="501">SUM(N54:N55)</f>
        <v>2.8</v>
      </c>
      <c r="O56" s="41">
        <f t="shared" ref="O56" si="502">SUM(O54:O55)</f>
        <v>3.7</v>
      </c>
      <c r="P56" s="41">
        <f t="shared" ref="P56" si="503">SUM(P54:P55)</f>
        <v>5.0999999999999996</v>
      </c>
      <c r="Q56" s="41">
        <f t="shared" ref="Q56" si="504">SUM(Q54:Q55)</f>
        <v>6.5</v>
      </c>
      <c r="R56" s="41">
        <f t="shared" ref="R56" si="505">SUM(R54:R55)</f>
        <v>6.3</v>
      </c>
      <c r="S56" s="41">
        <f t="shared" ref="S56" si="506">SUM(S54:S55)</f>
        <v>6.2</v>
      </c>
      <c r="T56" s="41">
        <f t="shared" ref="T56" si="507">SUM(T54:T55)</f>
        <v>6.5</v>
      </c>
      <c r="U56" s="41">
        <f t="shared" ref="U56" si="508">SUM(U54:U55)</f>
        <v>6.9</v>
      </c>
      <c r="V56" s="41">
        <f t="shared" ref="V56" si="509">SUM(V54:V55)</f>
        <v>7.8</v>
      </c>
      <c r="W56" s="41">
        <f t="shared" ref="W56" si="510">SUM(W54:W55)</f>
        <v>6.6</v>
      </c>
      <c r="X56" s="41">
        <f t="shared" ref="X56" si="511">SUM(X54:X55)</f>
        <v>6.9</v>
      </c>
      <c r="Y56" s="41">
        <f t="shared" ref="Y56" si="512">SUM(Y54:Y55)</f>
        <v>6.1999999999999993</v>
      </c>
      <c r="Z56" s="41">
        <f t="shared" ref="Z56" si="513">SUM(Z54:Z55)</f>
        <v>8.3000000000000007</v>
      </c>
      <c r="AA56" s="41">
        <f t="shared" ref="AA56" si="514">SUM(AA54:AA55)</f>
        <v>7.2</v>
      </c>
      <c r="AB56" s="41">
        <f t="shared" ref="AB56" si="515">SUM(AB54:AB55)</f>
        <v>6.3</v>
      </c>
      <c r="AC56" s="41">
        <f t="shared" ref="AC56" si="516">SUM(AC54:AC55)</f>
        <v>7</v>
      </c>
      <c r="AD56" s="41">
        <f t="shared" ref="AD56" si="517">SUM(AD54:AD55)</f>
        <v>6.9</v>
      </c>
      <c r="AE56" s="41">
        <f t="shared" ref="AE56" si="518">SUM(AE54:AE55)</f>
        <v>6.1</v>
      </c>
      <c r="AF56" s="41">
        <f t="shared" ref="AF56" si="519">SUM(AF54:AF55)</f>
        <v>6</v>
      </c>
      <c r="AG56" s="41">
        <f t="shared" ref="AG56" si="520">SUM(AG54:AG55)</f>
        <v>6.6</v>
      </c>
      <c r="AH56" s="2">
        <f t="shared" ref="AH56" si="521">SUM(C56:AG56)</f>
        <v>208.49999999999997</v>
      </c>
    </row>
    <row r="57" spans="1:34" ht="15.75" x14ac:dyDescent="0.25">
      <c r="A57" s="255">
        <v>6</v>
      </c>
      <c r="B57" s="29" t="s">
        <v>39</v>
      </c>
      <c r="C57" s="17">
        <v>4.5</v>
      </c>
      <c r="D57" s="15">
        <v>5.0999999999999996</v>
      </c>
      <c r="E57" s="15">
        <v>4.5999999999999996</v>
      </c>
      <c r="F57" s="15">
        <v>5.2</v>
      </c>
      <c r="G57" s="15">
        <v>5.2</v>
      </c>
      <c r="H57" s="15">
        <v>5.4</v>
      </c>
      <c r="I57" s="15">
        <v>5.6</v>
      </c>
      <c r="J57" s="15">
        <v>5.3</v>
      </c>
      <c r="K57" s="15">
        <v>5.0999999999999996</v>
      </c>
      <c r="L57" s="15">
        <v>4.2</v>
      </c>
      <c r="M57" s="15">
        <v>4.5999999999999996</v>
      </c>
      <c r="N57" s="15">
        <v>3.9</v>
      </c>
      <c r="O57" s="15">
        <v>4.2</v>
      </c>
      <c r="P57" s="15">
        <v>4.9000000000000004</v>
      </c>
      <c r="Q57" s="15">
        <v>4.5</v>
      </c>
      <c r="R57" s="15">
        <v>3.9</v>
      </c>
      <c r="S57" s="15">
        <v>5</v>
      </c>
      <c r="T57" s="15">
        <v>4.5999999999999996</v>
      </c>
      <c r="U57" s="15">
        <v>4.5999999999999996</v>
      </c>
      <c r="V57" s="15">
        <v>4.5</v>
      </c>
      <c r="W57" s="15">
        <v>4.4000000000000004</v>
      </c>
      <c r="X57" s="15">
        <v>5.5</v>
      </c>
      <c r="Y57" s="15">
        <v>1.4</v>
      </c>
      <c r="Z57" s="15">
        <v>8.3000000000000007</v>
      </c>
      <c r="AA57" s="15">
        <v>3.5</v>
      </c>
      <c r="AB57" s="15">
        <v>5</v>
      </c>
      <c r="AC57" s="15">
        <v>5.0999999999999996</v>
      </c>
      <c r="AD57" s="15">
        <v>4.5</v>
      </c>
      <c r="AE57" s="15">
        <v>5.4</v>
      </c>
      <c r="AF57" s="15">
        <v>4.7</v>
      </c>
      <c r="AG57" s="64">
        <v>5.2</v>
      </c>
      <c r="AH57" s="44">
        <f>SUM(C57:AG57)</f>
        <v>147.9</v>
      </c>
    </row>
    <row r="58" spans="1:34" ht="16.5" thickBot="1" x14ac:dyDescent="0.3">
      <c r="A58" s="256"/>
      <c r="B58" s="30" t="s">
        <v>40</v>
      </c>
      <c r="C58" s="18">
        <v>4</v>
      </c>
      <c r="D58" s="16">
        <v>3.9</v>
      </c>
      <c r="E58" s="16">
        <v>4.5999999999999996</v>
      </c>
      <c r="F58" s="16">
        <v>3.6</v>
      </c>
      <c r="G58" s="16">
        <v>3.7</v>
      </c>
      <c r="H58" s="16">
        <v>3.9</v>
      </c>
      <c r="I58" s="16">
        <v>4.0999999999999996</v>
      </c>
      <c r="J58" s="16">
        <v>4</v>
      </c>
      <c r="K58" s="16">
        <v>4.0999999999999996</v>
      </c>
      <c r="L58" s="16">
        <v>4.5999999999999996</v>
      </c>
      <c r="M58" s="16">
        <v>3.7</v>
      </c>
      <c r="N58" s="16">
        <v>3.5</v>
      </c>
      <c r="O58" s="16">
        <v>3.4</v>
      </c>
      <c r="P58" s="16">
        <v>3.1</v>
      </c>
      <c r="Q58" s="16">
        <v>3</v>
      </c>
      <c r="R58" s="16">
        <v>3.7</v>
      </c>
      <c r="S58" s="16">
        <v>3.3</v>
      </c>
      <c r="T58" s="16">
        <v>4.2</v>
      </c>
      <c r="U58" s="16">
        <v>3.6</v>
      </c>
      <c r="V58" s="16">
        <v>5.2</v>
      </c>
      <c r="W58" s="16">
        <v>3</v>
      </c>
      <c r="X58" s="16">
        <v>3.7</v>
      </c>
      <c r="Y58" s="16">
        <v>3.3</v>
      </c>
      <c r="Z58" s="16">
        <v>4.2</v>
      </c>
      <c r="AA58" s="16">
        <v>3.2</v>
      </c>
      <c r="AB58" s="16">
        <v>4.5999999999999996</v>
      </c>
      <c r="AC58" s="16">
        <v>4.0999999999999996</v>
      </c>
      <c r="AD58" s="16">
        <v>4</v>
      </c>
      <c r="AE58" s="16">
        <v>3.5</v>
      </c>
      <c r="AF58" s="16">
        <v>3.6</v>
      </c>
      <c r="AG58" s="65">
        <v>4.2</v>
      </c>
      <c r="AH58" s="44">
        <f>SUM(C58:AG58)</f>
        <v>118.6</v>
      </c>
    </row>
    <row r="59" spans="1:34" ht="15.75" x14ac:dyDescent="0.25">
      <c r="B59" s="1" t="s">
        <v>81</v>
      </c>
      <c r="C59" s="41">
        <f>SUM(C57:C58)</f>
        <v>8.5</v>
      </c>
      <c r="D59" s="41">
        <f t="shared" ref="D59" si="522">SUM(D57:D58)</f>
        <v>9</v>
      </c>
      <c r="E59" s="41">
        <f t="shared" ref="E59" si="523">SUM(E57:E58)</f>
        <v>9.1999999999999993</v>
      </c>
      <c r="F59" s="41">
        <f t="shared" ref="F59" si="524">SUM(F57:F58)</f>
        <v>8.8000000000000007</v>
      </c>
      <c r="G59" s="41">
        <f t="shared" ref="G59" si="525">SUM(G57:G58)</f>
        <v>8.9</v>
      </c>
      <c r="H59" s="41">
        <f t="shared" ref="H59" si="526">SUM(H57:H58)</f>
        <v>9.3000000000000007</v>
      </c>
      <c r="I59" s="41">
        <f t="shared" ref="I59" si="527">SUM(I57:I58)</f>
        <v>9.6999999999999993</v>
      </c>
      <c r="J59" s="41">
        <f t="shared" ref="J59" si="528">SUM(J57:J58)</f>
        <v>9.3000000000000007</v>
      </c>
      <c r="K59" s="41">
        <f t="shared" ref="K59" si="529">SUM(K57:K58)</f>
        <v>9.1999999999999993</v>
      </c>
      <c r="L59" s="41">
        <f t="shared" ref="L59" si="530">SUM(L57:L58)</f>
        <v>8.8000000000000007</v>
      </c>
      <c r="M59" s="41">
        <f t="shared" ref="M59" si="531">SUM(M57:M58)</f>
        <v>8.3000000000000007</v>
      </c>
      <c r="N59" s="41">
        <f t="shared" ref="N59" si="532">SUM(N57:N58)</f>
        <v>7.4</v>
      </c>
      <c r="O59" s="41">
        <f t="shared" ref="O59" si="533">SUM(O57:O58)</f>
        <v>7.6</v>
      </c>
      <c r="P59" s="41">
        <f t="shared" ref="P59" si="534">SUM(P57:P58)</f>
        <v>8</v>
      </c>
      <c r="Q59" s="41">
        <f t="shared" ref="Q59" si="535">SUM(Q57:Q58)</f>
        <v>7.5</v>
      </c>
      <c r="R59" s="41">
        <f t="shared" ref="R59" si="536">SUM(R57:R58)</f>
        <v>7.6</v>
      </c>
      <c r="S59" s="41">
        <f t="shared" ref="S59" si="537">SUM(S57:S58)</f>
        <v>8.3000000000000007</v>
      </c>
      <c r="T59" s="41">
        <f t="shared" ref="T59" si="538">SUM(T57:T58)</f>
        <v>8.8000000000000007</v>
      </c>
      <c r="U59" s="41">
        <f t="shared" ref="U59" si="539">SUM(U57:U58)</f>
        <v>8.1999999999999993</v>
      </c>
      <c r="V59" s="41">
        <f t="shared" ref="V59" si="540">SUM(V57:V58)</f>
        <v>9.6999999999999993</v>
      </c>
      <c r="W59" s="41">
        <f t="shared" ref="W59" si="541">SUM(W57:W58)</f>
        <v>7.4</v>
      </c>
      <c r="X59" s="41">
        <f t="shared" ref="X59" si="542">SUM(X57:X58)</f>
        <v>9.1999999999999993</v>
      </c>
      <c r="Y59" s="41">
        <f t="shared" ref="Y59" si="543">SUM(Y57:Y58)</f>
        <v>4.6999999999999993</v>
      </c>
      <c r="Z59" s="41">
        <f t="shared" ref="Z59" si="544">SUM(Z57:Z58)</f>
        <v>12.5</v>
      </c>
      <c r="AA59" s="41">
        <f t="shared" ref="AA59" si="545">SUM(AA57:AA58)</f>
        <v>6.7</v>
      </c>
      <c r="AB59" s="41">
        <f t="shared" ref="AB59" si="546">SUM(AB57:AB58)</f>
        <v>9.6</v>
      </c>
      <c r="AC59" s="41">
        <f t="shared" ref="AC59" si="547">SUM(AC57:AC58)</f>
        <v>9.1999999999999993</v>
      </c>
      <c r="AD59" s="41">
        <f t="shared" ref="AD59" si="548">SUM(AD57:AD58)</f>
        <v>8.5</v>
      </c>
      <c r="AE59" s="41">
        <f t="shared" ref="AE59" si="549">SUM(AE57:AE58)</f>
        <v>8.9</v>
      </c>
      <c r="AF59" s="41">
        <f t="shared" ref="AF59" si="550">SUM(AF57:AF58)</f>
        <v>8.3000000000000007</v>
      </c>
      <c r="AG59" s="41">
        <f t="shared" ref="AG59" si="551">SUM(AG57:AG58)</f>
        <v>9.4</v>
      </c>
      <c r="AH59" s="2">
        <f t="shared" ref="AH59" si="552">SUM(C59:AG59)</f>
        <v>266.49999999999994</v>
      </c>
    </row>
  </sheetData>
  <mergeCells count="20">
    <mergeCell ref="C1:D1"/>
    <mergeCell ref="A30:A31"/>
    <mergeCell ref="A33:A34"/>
    <mergeCell ref="A36:A37"/>
    <mergeCell ref="A39:A40"/>
    <mergeCell ref="A57:A58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42:A43"/>
    <mergeCell ref="A45:A46"/>
    <mergeCell ref="A48:A49"/>
    <mergeCell ref="A51:A52"/>
    <mergeCell ref="A54:A55"/>
  </mergeCells>
  <printOptions horizontalCentered="1" verticalCentered="1"/>
  <pageMargins left="0.7" right="0.7" top="0.75" bottom="0.75" header="0.3" footer="0.3"/>
  <pageSetup paperSize="8" scale="71" orientation="landscape" r:id="rId1"/>
  <colBreaks count="1" manualBreakCount="1">
    <brk id="34" max="1048575" man="1"/>
  </colBreaks>
  <ignoredErrors>
    <ignoredError sqref="C5:AG5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9"/>
  <sheetViews>
    <sheetView view="pageBreakPreview" topLeftCell="K3" zoomScaleNormal="55" zoomScaleSheetLayoutView="100" workbookViewId="0">
      <selection activeCell="AH8" sqref="AH8"/>
    </sheetView>
  </sheetViews>
  <sheetFormatPr defaultRowHeight="15" x14ac:dyDescent="0.25"/>
  <cols>
    <col min="2" max="2" width="10.7109375" style="1" customWidth="1"/>
    <col min="3" max="32" width="7.7109375" customWidth="1"/>
    <col min="33" max="33" width="9.140625" style="4"/>
  </cols>
  <sheetData>
    <row r="1" spans="1:33" x14ac:dyDescent="0.25">
      <c r="B1" s="1" t="s">
        <v>0</v>
      </c>
      <c r="C1" s="248">
        <v>42675</v>
      </c>
      <c r="D1" s="248"/>
      <c r="T1" s="66"/>
    </row>
    <row r="2" spans="1:33" ht="19.5" thickBot="1" x14ac:dyDescent="0.3">
      <c r="B2" s="3" t="s">
        <v>1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11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3" t="s">
        <v>20</v>
      </c>
    </row>
    <row r="3" spans="1:33" ht="15.75" x14ac:dyDescent="0.25">
      <c r="A3" s="258">
        <v>4</v>
      </c>
      <c r="B3" s="19" t="s">
        <v>2</v>
      </c>
      <c r="C3" s="14">
        <v>2.6</v>
      </c>
      <c r="D3" s="14">
        <v>2.5</v>
      </c>
      <c r="E3" s="14">
        <v>2.5</v>
      </c>
      <c r="F3" s="14">
        <v>2.2999999999999998</v>
      </c>
      <c r="G3" s="14">
        <v>2.2999999999999998</v>
      </c>
      <c r="H3" s="14">
        <v>2.7</v>
      </c>
      <c r="I3" s="14">
        <v>1.7</v>
      </c>
      <c r="J3" s="14">
        <v>2.2000000000000002</v>
      </c>
      <c r="K3" s="14">
        <v>2.7</v>
      </c>
      <c r="L3" s="14">
        <v>1.7</v>
      </c>
      <c r="M3" s="14">
        <v>1.6</v>
      </c>
      <c r="N3" s="14">
        <v>1.5</v>
      </c>
      <c r="O3" s="14">
        <v>1.3</v>
      </c>
      <c r="P3" s="14"/>
      <c r="Q3" s="14">
        <v>1.2</v>
      </c>
      <c r="R3" s="14">
        <v>0.9</v>
      </c>
      <c r="S3" s="14">
        <v>2.2999999999999998</v>
      </c>
      <c r="T3" s="14">
        <v>2.2000000000000002</v>
      </c>
      <c r="U3" s="14">
        <v>1.1000000000000001</v>
      </c>
      <c r="V3" s="14">
        <v>1.6</v>
      </c>
      <c r="W3" s="14">
        <v>2.1</v>
      </c>
      <c r="X3" s="14">
        <v>2.2999999999999998</v>
      </c>
      <c r="Y3" s="14">
        <v>2.1</v>
      </c>
      <c r="Z3" s="14">
        <v>1.9</v>
      </c>
      <c r="AA3" s="14"/>
      <c r="AB3" s="14">
        <v>1.1000000000000001</v>
      </c>
      <c r="AC3" s="14">
        <v>1.3</v>
      </c>
      <c r="AD3" s="14">
        <v>1.2</v>
      </c>
      <c r="AE3" s="14">
        <v>1</v>
      </c>
      <c r="AF3" s="14">
        <v>1.2</v>
      </c>
      <c r="AG3" s="44">
        <f t="shared" ref="AG3:AG34" si="0">SUM(C3:AF3)</f>
        <v>51.1</v>
      </c>
    </row>
    <row r="4" spans="1:33" ht="15.75" x14ac:dyDescent="0.25">
      <c r="A4" s="259"/>
      <c r="B4" s="19" t="s">
        <v>3</v>
      </c>
      <c r="C4" s="14">
        <v>2.8</v>
      </c>
      <c r="D4" s="14">
        <v>2.6</v>
      </c>
      <c r="E4" s="14">
        <v>2.2999999999999998</v>
      </c>
      <c r="F4" s="14">
        <v>2.4</v>
      </c>
      <c r="G4" s="14"/>
      <c r="H4" s="14">
        <v>1.6</v>
      </c>
      <c r="I4" s="14">
        <v>2.4</v>
      </c>
      <c r="J4" s="14">
        <v>2</v>
      </c>
      <c r="K4" s="14">
        <v>1.4</v>
      </c>
      <c r="L4" s="14">
        <v>2.1</v>
      </c>
      <c r="M4" s="14">
        <v>1.9</v>
      </c>
      <c r="N4" s="14">
        <v>1.5</v>
      </c>
      <c r="O4" s="14">
        <v>1.9</v>
      </c>
      <c r="P4" s="14">
        <v>1.1000000000000001</v>
      </c>
      <c r="Q4" s="14">
        <v>2.1</v>
      </c>
      <c r="R4" s="14">
        <v>1.3</v>
      </c>
      <c r="S4" s="14">
        <v>1.1000000000000001</v>
      </c>
      <c r="T4" s="14">
        <v>1.1000000000000001</v>
      </c>
      <c r="U4" s="14">
        <v>1.1000000000000001</v>
      </c>
      <c r="V4" s="14">
        <v>0.8</v>
      </c>
      <c r="W4" s="14">
        <v>1.6</v>
      </c>
      <c r="X4" s="14">
        <v>0.8</v>
      </c>
      <c r="Y4" s="14">
        <v>1.7</v>
      </c>
      <c r="Z4" s="14">
        <v>0.5</v>
      </c>
      <c r="AA4" s="14">
        <v>1.5</v>
      </c>
      <c r="AB4" s="14">
        <v>1.9</v>
      </c>
      <c r="AC4" s="14">
        <v>1</v>
      </c>
      <c r="AD4" s="14">
        <v>2.4</v>
      </c>
      <c r="AE4" s="14">
        <v>0.4</v>
      </c>
      <c r="AF4" s="14">
        <v>1.5</v>
      </c>
      <c r="AG4" s="44">
        <f t="shared" si="0"/>
        <v>46.8</v>
      </c>
    </row>
    <row r="5" spans="1:33" ht="15.75" x14ac:dyDescent="0.25">
      <c r="A5" s="72"/>
      <c r="B5" s="69" t="s">
        <v>63</v>
      </c>
      <c r="C5" s="69">
        <f>SUM(C3:C4)</f>
        <v>5.4</v>
      </c>
      <c r="D5" s="69">
        <f t="shared" ref="D5:AF5" si="1">SUM(D3:D4)</f>
        <v>5.0999999999999996</v>
      </c>
      <c r="E5" s="69">
        <f t="shared" si="1"/>
        <v>4.8</v>
      </c>
      <c r="F5" s="69">
        <f t="shared" si="1"/>
        <v>4.6999999999999993</v>
      </c>
      <c r="G5" s="69">
        <f t="shared" si="1"/>
        <v>2.2999999999999998</v>
      </c>
      <c r="H5" s="69">
        <f t="shared" si="1"/>
        <v>4.3000000000000007</v>
      </c>
      <c r="I5" s="69">
        <f t="shared" si="1"/>
        <v>4.0999999999999996</v>
      </c>
      <c r="J5" s="69">
        <f t="shared" si="1"/>
        <v>4.2</v>
      </c>
      <c r="K5" s="69">
        <f t="shared" si="1"/>
        <v>4.0999999999999996</v>
      </c>
      <c r="L5" s="69">
        <f t="shared" si="1"/>
        <v>3.8</v>
      </c>
      <c r="M5" s="69">
        <f t="shared" si="1"/>
        <v>3.5</v>
      </c>
      <c r="N5" s="69">
        <f t="shared" si="1"/>
        <v>3</v>
      </c>
      <c r="O5" s="69">
        <f t="shared" si="1"/>
        <v>3.2</v>
      </c>
      <c r="P5" s="69">
        <f t="shared" si="1"/>
        <v>1.1000000000000001</v>
      </c>
      <c r="Q5" s="69">
        <f t="shared" si="1"/>
        <v>3.3</v>
      </c>
      <c r="R5" s="69">
        <f t="shared" si="1"/>
        <v>2.2000000000000002</v>
      </c>
      <c r="S5" s="69">
        <f t="shared" si="1"/>
        <v>3.4</v>
      </c>
      <c r="T5" s="69">
        <f t="shared" si="1"/>
        <v>3.3000000000000003</v>
      </c>
      <c r="U5" s="69">
        <f t="shared" si="1"/>
        <v>2.2000000000000002</v>
      </c>
      <c r="V5" s="69">
        <f t="shared" si="1"/>
        <v>2.4000000000000004</v>
      </c>
      <c r="W5" s="69">
        <f t="shared" si="1"/>
        <v>3.7</v>
      </c>
      <c r="X5" s="69">
        <f t="shared" si="1"/>
        <v>3.0999999999999996</v>
      </c>
      <c r="Y5" s="69">
        <f t="shared" si="1"/>
        <v>3.8</v>
      </c>
      <c r="Z5" s="69">
        <f t="shared" si="1"/>
        <v>2.4</v>
      </c>
      <c r="AA5" s="69">
        <f t="shared" si="1"/>
        <v>1.5</v>
      </c>
      <c r="AB5" s="69">
        <f t="shared" si="1"/>
        <v>3</v>
      </c>
      <c r="AC5" s="69">
        <f t="shared" si="1"/>
        <v>2.2999999999999998</v>
      </c>
      <c r="AD5" s="69">
        <f t="shared" si="1"/>
        <v>3.5999999999999996</v>
      </c>
      <c r="AE5" s="69">
        <f t="shared" si="1"/>
        <v>1.4</v>
      </c>
      <c r="AF5" s="69">
        <f t="shared" si="1"/>
        <v>2.7</v>
      </c>
      <c r="AG5" s="2">
        <f t="shared" si="0"/>
        <v>97.90000000000002</v>
      </c>
    </row>
    <row r="6" spans="1:33" ht="15.75" x14ac:dyDescent="0.25">
      <c r="A6" s="244">
        <v>5</v>
      </c>
      <c r="B6" s="19" t="s">
        <v>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44">
        <f t="shared" si="0"/>
        <v>0</v>
      </c>
    </row>
    <row r="7" spans="1:33" ht="15.75" x14ac:dyDescent="0.25">
      <c r="A7" s="244"/>
      <c r="B7" s="19" t="s">
        <v>12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44">
        <f t="shared" si="0"/>
        <v>0</v>
      </c>
    </row>
    <row r="8" spans="1:33" ht="15.75" x14ac:dyDescent="0.25">
      <c r="A8" s="72"/>
      <c r="B8" s="69" t="s">
        <v>64</v>
      </c>
      <c r="C8" s="69">
        <f>SUM(C6:C7)</f>
        <v>0</v>
      </c>
      <c r="D8" s="69">
        <f t="shared" ref="D8:AF8" si="2">SUM(D6:D7)</f>
        <v>0</v>
      </c>
      <c r="E8" s="69">
        <f t="shared" si="2"/>
        <v>0</v>
      </c>
      <c r="F8" s="69">
        <f t="shared" si="2"/>
        <v>0</v>
      </c>
      <c r="G8" s="69">
        <f t="shared" si="2"/>
        <v>0</v>
      </c>
      <c r="H8" s="69">
        <f t="shared" si="2"/>
        <v>0</v>
      </c>
      <c r="I8" s="69">
        <f t="shared" si="2"/>
        <v>0</v>
      </c>
      <c r="J8" s="69">
        <f t="shared" si="2"/>
        <v>0</v>
      </c>
      <c r="K8" s="69">
        <f t="shared" si="2"/>
        <v>0</v>
      </c>
      <c r="L8" s="69">
        <f t="shared" si="2"/>
        <v>0</v>
      </c>
      <c r="M8" s="69">
        <f t="shared" si="2"/>
        <v>0</v>
      </c>
      <c r="N8" s="69">
        <f t="shared" si="2"/>
        <v>0</v>
      </c>
      <c r="O8" s="69">
        <f t="shared" si="2"/>
        <v>0</v>
      </c>
      <c r="P8" s="69">
        <f t="shared" si="2"/>
        <v>0</v>
      </c>
      <c r="Q8" s="69">
        <f t="shared" si="2"/>
        <v>0</v>
      </c>
      <c r="R8" s="69">
        <f t="shared" si="2"/>
        <v>0</v>
      </c>
      <c r="S8" s="69">
        <f t="shared" si="2"/>
        <v>0</v>
      </c>
      <c r="T8" s="69">
        <f t="shared" si="2"/>
        <v>0</v>
      </c>
      <c r="U8" s="69">
        <f t="shared" si="2"/>
        <v>0</v>
      </c>
      <c r="V8" s="69">
        <f t="shared" si="2"/>
        <v>0</v>
      </c>
      <c r="W8" s="69">
        <f t="shared" si="2"/>
        <v>0</v>
      </c>
      <c r="X8" s="69">
        <f t="shared" si="2"/>
        <v>0</v>
      </c>
      <c r="Y8" s="69">
        <f t="shared" si="2"/>
        <v>0</v>
      </c>
      <c r="Z8" s="69">
        <f t="shared" si="2"/>
        <v>0</v>
      </c>
      <c r="AA8" s="69">
        <f t="shared" si="2"/>
        <v>0</v>
      </c>
      <c r="AB8" s="69">
        <f t="shared" si="2"/>
        <v>0</v>
      </c>
      <c r="AC8" s="69">
        <f t="shared" si="2"/>
        <v>0</v>
      </c>
      <c r="AD8" s="69">
        <f t="shared" si="2"/>
        <v>0</v>
      </c>
      <c r="AE8" s="69">
        <f t="shared" si="2"/>
        <v>0</v>
      </c>
      <c r="AF8" s="69">
        <f t="shared" si="2"/>
        <v>0</v>
      </c>
      <c r="AG8" s="2">
        <f t="shared" si="0"/>
        <v>0</v>
      </c>
    </row>
    <row r="9" spans="1:33" ht="15.75" x14ac:dyDescent="0.25">
      <c r="A9" s="244">
        <v>5</v>
      </c>
      <c r="B9" s="19" t="s">
        <v>5</v>
      </c>
      <c r="C9" s="14">
        <v>1</v>
      </c>
      <c r="D9" s="14">
        <v>0.9</v>
      </c>
      <c r="E9" s="14">
        <v>0.8</v>
      </c>
      <c r="F9" s="14">
        <v>0.9</v>
      </c>
      <c r="G9" s="14">
        <v>0.9</v>
      </c>
      <c r="H9" s="14">
        <v>1</v>
      </c>
      <c r="I9" s="14">
        <v>0.7</v>
      </c>
      <c r="J9" s="14">
        <v>0.7</v>
      </c>
      <c r="K9" s="14">
        <v>0.8</v>
      </c>
      <c r="L9" s="14">
        <v>1</v>
      </c>
      <c r="M9" s="14">
        <v>1.1000000000000001</v>
      </c>
      <c r="N9" s="14">
        <v>0.9</v>
      </c>
      <c r="O9" s="14">
        <v>1</v>
      </c>
      <c r="P9" s="14">
        <v>1.8</v>
      </c>
      <c r="Q9" s="14">
        <v>0.8</v>
      </c>
      <c r="R9" s="14">
        <v>0.9</v>
      </c>
      <c r="S9" s="14">
        <v>1</v>
      </c>
      <c r="T9" s="14">
        <v>0.7</v>
      </c>
      <c r="U9" s="14">
        <v>0.8</v>
      </c>
      <c r="V9" s="14">
        <v>1</v>
      </c>
      <c r="W9" s="14">
        <v>0.9</v>
      </c>
      <c r="X9" s="14">
        <v>0.8</v>
      </c>
      <c r="Y9" s="14">
        <v>0.8</v>
      </c>
      <c r="Z9" s="14">
        <v>0.7</v>
      </c>
      <c r="AA9" s="14">
        <v>0.6</v>
      </c>
      <c r="AB9" s="14">
        <v>0.8</v>
      </c>
      <c r="AC9" s="14">
        <v>0.9</v>
      </c>
      <c r="AD9" s="14">
        <v>1</v>
      </c>
      <c r="AE9" s="14">
        <v>1.2</v>
      </c>
      <c r="AF9" s="14">
        <v>1</v>
      </c>
      <c r="AG9" s="44">
        <f t="shared" si="0"/>
        <v>27.400000000000002</v>
      </c>
    </row>
    <row r="10" spans="1:33" ht="15.75" x14ac:dyDescent="0.25">
      <c r="A10" s="244"/>
      <c r="B10" s="19" t="s">
        <v>13</v>
      </c>
      <c r="C10" s="14">
        <v>0.8</v>
      </c>
      <c r="D10" s="14">
        <v>0.8</v>
      </c>
      <c r="E10" s="14">
        <v>0.8</v>
      </c>
      <c r="F10" s="14">
        <v>0.8</v>
      </c>
      <c r="G10" s="14">
        <v>0.3</v>
      </c>
      <c r="H10" s="14">
        <v>0.7</v>
      </c>
      <c r="I10" s="14">
        <v>0.9</v>
      </c>
      <c r="J10" s="14">
        <v>0.7</v>
      </c>
      <c r="K10" s="14">
        <v>0.8</v>
      </c>
      <c r="L10" s="14">
        <v>0.7</v>
      </c>
      <c r="M10" s="14">
        <v>1</v>
      </c>
      <c r="N10" s="14">
        <v>1</v>
      </c>
      <c r="O10" s="14">
        <v>1.1000000000000001</v>
      </c>
      <c r="P10" s="14">
        <v>0.8</v>
      </c>
      <c r="Q10" s="14">
        <v>0.8</v>
      </c>
      <c r="R10" s="14">
        <v>0.8</v>
      </c>
      <c r="S10" s="14">
        <v>1</v>
      </c>
      <c r="T10" s="14">
        <v>0.7</v>
      </c>
      <c r="U10" s="14">
        <v>0.9</v>
      </c>
      <c r="V10" s="14">
        <v>0.6</v>
      </c>
      <c r="W10" s="14">
        <v>1.2</v>
      </c>
      <c r="X10" s="14">
        <v>0.9</v>
      </c>
      <c r="Y10" s="14">
        <v>0.8</v>
      </c>
      <c r="Z10" s="14">
        <v>0.9</v>
      </c>
      <c r="AA10" s="14">
        <v>0.9</v>
      </c>
      <c r="AB10" s="14">
        <v>0.8</v>
      </c>
      <c r="AC10" s="14">
        <v>1</v>
      </c>
      <c r="AD10" s="14">
        <v>0.8</v>
      </c>
      <c r="AE10" s="14">
        <v>0.7</v>
      </c>
      <c r="AF10" s="14">
        <v>0.7</v>
      </c>
      <c r="AG10" s="44">
        <f t="shared" si="0"/>
        <v>24.7</v>
      </c>
    </row>
    <row r="11" spans="1:33" ht="15.75" x14ac:dyDescent="0.25">
      <c r="A11" s="72"/>
      <c r="B11" s="69" t="s">
        <v>65</v>
      </c>
      <c r="C11" s="69">
        <f>SUM(C9:C10)</f>
        <v>1.8</v>
      </c>
      <c r="D11" s="69">
        <f t="shared" ref="D11:AF11" si="3">SUM(D9:D10)</f>
        <v>1.7000000000000002</v>
      </c>
      <c r="E11" s="69">
        <f t="shared" si="3"/>
        <v>1.6</v>
      </c>
      <c r="F11" s="69">
        <f t="shared" si="3"/>
        <v>1.7000000000000002</v>
      </c>
      <c r="G11" s="69">
        <f t="shared" si="3"/>
        <v>1.2</v>
      </c>
      <c r="H11" s="69">
        <f t="shared" si="3"/>
        <v>1.7</v>
      </c>
      <c r="I11" s="69">
        <f t="shared" si="3"/>
        <v>1.6</v>
      </c>
      <c r="J11" s="69">
        <f t="shared" si="3"/>
        <v>1.4</v>
      </c>
      <c r="K11" s="69">
        <f t="shared" si="3"/>
        <v>1.6</v>
      </c>
      <c r="L11" s="69">
        <f t="shared" si="3"/>
        <v>1.7</v>
      </c>
      <c r="M11" s="69">
        <f t="shared" si="3"/>
        <v>2.1</v>
      </c>
      <c r="N11" s="69">
        <f t="shared" si="3"/>
        <v>1.9</v>
      </c>
      <c r="O11" s="69">
        <f t="shared" si="3"/>
        <v>2.1</v>
      </c>
      <c r="P11" s="69">
        <f t="shared" si="3"/>
        <v>2.6</v>
      </c>
      <c r="Q11" s="69">
        <f t="shared" si="3"/>
        <v>1.6</v>
      </c>
      <c r="R11" s="69">
        <f t="shared" si="3"/>
        <v>1.7000000000000002</v>
      </c>
      <c r="S11" s="69">
        <f t="shared" si="3"/>
        <v>2</v>
      </c>
      <c r="T11" s="69">
        <f t="shared" si="3"/>
        <v>1.4</v>
      </c>
      <c r="U11" s="69">
        <f t="shared" si="3"/>
        <v>1.7000000000000002</v>
      </c>
      <c r="V11" s="69">
        <f t="shared" si="3"/>
        <v>1.6</v>
      </c>
      <c r="W11" s="69">
        <f t="shared" si="3"/>
        <v>2.1</v>
      </c>
      <c r="X11" s="69">
        <f t="shared" si="3"/>
        <v>1.7000000000000002</v>
      </c>
      <c r="Y11" s="69">
        <f t="shared" si="3"/>
        <v>1.6</v>
      </c>
      <c r="Z11" s="69">
        <f t="shared" si="3"/>
        <v>1.6</v>
      </c>
      <c r="AA11" s="69">
        <f t="shared" si="3"/>
        <v>1.5</v>
      </c>
      <c r="AB11" s="69">
        <f t="shared" si="3"/>
        <v>1.6</v>
      </c>
      <c r="AC11" s="69">
        <f t="shared" si="3"/>
        <v>1.9</v>
      </c>
      <c r="AD11" s="69">
        <f t="shared" si="3"/>
        <v>1.8</v>
      </c>
      <c r="AE11" s="69">
        <f t="shared" si="3"/>
        <v>1.9</v>
      </c>
      <c r="AF11" s="69">
        <f t="shared" si="3"/>
        <v>1.7</v>
      </c>
      <c r="AG11" s="2">
        <f t="shared" si="0"/>
        <v>52.100000000000009</v>
      </c>
    </row>
    <row r="12" spans="1:33" ht="15.75" x14ac:dyDescent="0.25">
      <c r="A12" s="244">
        <v>4.5</v>
      </c>
      <c r="B12" s="19" t="s">
        <v>6</v>
      </c>
      <c r="C12" s="14">
        <v>2.8</v>
      </c>
      <c r="D12" s="14">
        <v>2.5</v>
      </c>
      <c r="E12" s="14">
        <v>2.9</v>
      </c>
      <c r="F12" s="14">
        <v>3.1</v>
      </c>
      <c r="G12" s="14">
        <v>2.9</v>
      </c>
      <c r="H12" s="14">
        <v>1.3</v>
      </c>
      <c r="I12" s="14">
        <v>1.5</v>
      </c>
      <c r="J12" s="14">
        <v>2.8</v>
      </c>
      <c r="K12" s="14">
        <v>1.2</v>
      </c>
      <c r="L12" s="14">
        <v>0.9</v>
      </c>
      <c r="M12" s="14">
        <v>1.5</v>
      </c>
      <c r="N12" s="14">
        <v>2.8</v>
      </c>
      <c r="O12" s="14">
        <v>1.6</v>
      </c>
      <c r="P12" s="14">
        <v>2.7</v>
      </c>
      <c r="Q12" s="14">
        <v>2.4</v>
      </c>
      <c r="R12" s="14">
        <v>2.1</v>
      </c>
      <c r="S12" s="14">
        <v>3.1</v>
      </c>
      <c r="T12" s="14">
        <v>1.8</v>
      </c>
      <c r="U12" s="14">
        <v>2.2000000000000002</v>
      </c>
      <c r="V12" s="14">
        <v>2.1</v>
      </c>
      <c r="W12" s="14">
        <v>1</v>
      </c>
      <c r="X12" s="14">
        <v>2.2000000000000002</v>
      </c>
      <c r="Y12" s="14">
        <v>2.1</v>
      </c>
      <c r="Z12" s="14">
        <v>2.5</v>
      </c>
      <c r="AA12" s="14">
        <v>1.9</v>
      </c>
      <c r="AB12" s="14">
        <v>2.5</v>
      </c>
      <c r="AC12" s="14">
        <v>2</v>
      </c>
      <c r="AD12" s="14">
        <v>2.2000000000000002</v>
      </c>
      <c r="AE12" s="14">
        <v>2.4</v>
      </c>
      <c r="AF12" s="14">
        <v>2.2000000000000002</v>
      </c>
      <c r="AG12" s="44">
        <f t="shared" si="0"/>
        <v>65.2</v>
      </c>
    </row>
    <row r="13" spans="1:33" ht="15.75" x14ac:dyDescent="0.25">
      <c r="A13" s="244"/>
      <c r="B13" s="19" t="s">
        <v>14</v>
      </c>
      <c r="C13" s="14">
        <v>3.1</v>
      </c>
      <c r="D13" s="14">
        <v>2.9</v>
      </c>
      <c r="E13" s="14">
        <v>1.3</v>
      </c>
      <c r="F13" s="14">
        <v>1.5</v>
      </c>
      <c r="G13" s="14">
        <v>2.7</v>
      </c>
      <c r="H13" s="14">
        <v>1.2</v>
      </c>
      <c r="I13" s="14">
        <v>0.9</v>
      </c>
      <c r="J13" s="14">
        <v>0.6</v>
      </c>
      <c r="K13" s="14">
        <v>1.7</v>
      </c>
      <c r="L13" s="14">
        <v>0.6</v>
      </c>
      <c r="M13" s="14">
        <v>1.6</v>
      </c>
      <c r="N13" s="14">
        <v>0.9</v>
      </c>
      <c r="O13" s="14">
        <v>1.4</v>
      </c>
      <c r="P13" s="14">
        <v>1</v>
      </c>
      <c r="Q13" s="14">
        <v>1.4</v>
      </c>
      <c r="R13" s="14">
        <v>1.5</v>
      </c>
      <c r="S13" s="14">
        <v>0.9</v>
      </c>
      <c r="T13" s="14">
        <v>0.9</v>
      </c>
      <c r="U13" s="14">
        <v>2</v>
      </c>
      <c r="V13" s="14">
        <v>2</v>
      </c>
      <c r="W13" s="14">
        <v>2.6</v>
      </c>
      <c r="X13" s="14">
        <v>2.1</v>
      </c>
      <c r="Y13" s="14">
        <v>1.7</v>
      </c>
      <c r="Z13" s="14">
        <v>1.2</v>
      </c>
      <c r="AA13" s="14">
        <v>0.8</v>
      </c>
      <c r="AB13" s="14">
        <v>0.4</v>
      </c>
      <c r="AC13" s="14">
        <v>1.4</v>
      </c>
      <c r="AD13" s="14">
        <v>1.9</v>
      </c>
      <c r="AE13" s="14">
        <v>0.4</v>
      </c>
      <c r="AF13" s="14">
        <v>0.4</v>
      </c>
      <c r="AG13" s="44">
        <f t="shared" si="0"/>
        <v>42.999999999999993</v>
      </c>
    </row>
    <row r="14" spans="1:33" ht="15.75" x14ac:dyDescent="0.25">
      <c r="A14" s="72"/>
      <c r="B14" s="75" t="s">
        <v>66</v>
      </c>
      <c r="C14" s="75">
        <f>SUM(C12:C13)</f>
        <v>5.9</v>
      </c>
      <c r="D14" s="75">
        <f t="shared" ref="D14:AF14" si="4">SUM(D12:D13)</f>
        <v>5.4</v>
      </c>
      <c r="E14" s="75">
        <f t="shared" si="4"/>
        <v>4.2</v>
      </c>
      <c r="F14" s="75">
        <f t="shared" si="4"/>
        <v>4.5999999999999996</v>
      </c>
      <c r="G14" s="75">
        <f t="shared" si="4"/>
        <v>5.6</v>
      </c>
      <c r="H14" s="75">
        <f t="shared" si="4"/>
        <v>2.5</v>
      </c>
      <c r="I14" s="75">
        <f t="shared" si="4"/>
        <v>2.4</v>
      </c>
      <c r="J14" s="75">
        <f t="shared" si="4"/>
        <v>3.4</v>
      </c>
      <c r="K14" s="75">
        <f t="shared" si="4"/>
        <v>2.9</v>
      </c>
      <c r="L14" s="75">
        <f t="shared" si="4"/>
        <v>1.5</v>
      </c>
      <c r="M14" s="75">
        <f t="shared" si="4"/>
        <v>3.1</v>
      </c>
      <c r="N14" s="75">
        <f t="shared" si="4"/>
        <v>3.6999999999999997</v>
      </c>
      <c r="O14" s="75">
        <f t="shared" si="4"/>
        <v>3</v>
      </c>
      <c r="P14" s="75">
        <f t="shared" si="4"/>
        <v>3.7</v>
      </c>
      <c r="Q14" s="75">
        <f t="shared" si="4"/>
        <v>3.8</v>
      </c>
      <c r="R14" s="75">
        <f t="shared" si="4"/>
        <v>3.6</v>
      </c>
      <c r="S14" s="75">
        <f t="shared" si="4"/>
        <v>4</v>
      </c>
      <c r="T14" s="75">
        <f t="shared" si="4"/>
        <v>2.7</v>
      </c>
      <c r="U14" s="75">
        <f t="shared" si="4"/>
        <v>4.2</v>
      </c>
      <c r="V14" s="75">
        <f t="shared" si="4"/>
        <v>4.0999999999999996</v>
      </c>
      <c r="W14" s="75">
        <f t="shared" si="4"/>
        <v>3.6</v>
      </c>
      <c r="X14" s="75">
        <f t="shared" si="4"/>
        <v>4.3000000000000007</v>
      </c>
      <c r="Y14" s="75">
        <f t="shared" si="4"/>
        <v>3.8</v>
      </c>
      <c r="Z14" s="75">
        <f t="shared" si="4"/>
        <v>3.7</v>
      </c>
      <c r="AA14" s="75">
        <f t="shared" si="4"/>
        <v>2.7</v>
      </c>
      <c r="AB14" s="75">
        <f t="shared" si="4"/>
        <v>2.9</v>
      </c>
      <c r="AC14" s="75">
        <f t="shared" si="4"/>
        <v>3.4</v>
      </c>
      <c r="AD14" s="75">
        <f t="shared" si="4"/>
        <v>4.0999999999999996</v>
      </c>
      <c r="AE14" s="75">
        <f t="shared" si="4"/>
        <v>2.8</v>
      </c>
      <c r="AF14" s="75">
        <f t="shared" si="4"/>
        <v>2.6</v>
      </c>
      <c r="AG14" s="2">
        <f t="shared" si="0"/>
        <v>108.19999999999999</v>
      </c>
    </row>
    <row r="15" spans="1:33" ht="15.75" x14ac:dyDescent="0.25">
      <c r="A15" s="244">
        <v>7</v>
      </c>
      <c r="B15" s="19" t="s">
        <v>7</v>
      </c>
      <c r="C15" s="14">
        <v>4.0999999999999996</v>
      </c>
      <c r="D15" s="14">
        <v>4.4000000000000004</v>
      </c>
      <c r="E15" s="14">
        <v>4.4000000000000004</v>
      </c>
      <c r="F15" s="14">
        <v>4.2</v>
      </c>
      <c r="G15" s="14">
        <v>3.6</v>
      </c>
      <c r="H15" s="14">
        <v>0.4</v>
      </c>
      <c r="I15" s="14">
        <v>2</v>
      </c>
      <c r="J15" s="14">
        <v>3.7</v>
      </c>
      <c r="K15" s="14">
        <v>3.4</v>
      </c>
      <c r="L15" s="14">
        <v>2.9</v>
      </c>
      <c r="M15" s="14">
        <v>3.1</v>
      </c>
      <c r="N15" s="14">
        <v>4.0999999999999996</v>
      </c>
      <c r="O15" s="14">
        <v>3</v>
      </c>
      <c r="P15" s="14">
        <v>3.6</v>
      </c>
      <c r="Q15" s="14">
        <v>2.7</v>
      </c>
      <c r="R15" s="14">
        <v>2.4</v>
      </c>
      <c r="S15" s="14">
        <v>4</v>
      </c>
      <c r="T15" s="14">
        <v>3.1</v>
      </c>
      <c r="U15" s="14">
        <v>3.3</v>
      </c>
      <c r="V15" s="14">
        <v>3.5</v>
      </c>
      <c r="W15" s="14">
        <v>3.1</v>
      </c>
      <c r="X15" s="14">
        <v>3</v>
      </c>
      <c r="Y15" s="14">
        <v>4.0999999999999996</v>
      </c>
      <c r="Z15" s="14">
        <v>3.5</v>
      </c>
      <c r="AA15" s="14">
        <v>3.5</v>
      </c>
      <c r="AB15" s="14">
        <v>3.5</v>
      </c>
      <c r="AC15" s="14">
        <v>3.2</v>
      </c>
      <c r="AD15" s="14">
        <v>3.5</v>
      </c>
      <c r="AE15" s="14">
        <v>3.4</v>
      </c>
      <c r="AF15" s="14">
        <v>3.7</v>
      </c>
      <c r="AG15" s="44">
        <f t="shared" si="0"/>
        <v>100.4</v>
      </c>
    </row>
    <row r="16" spans="1:33" ht="15.75" x14ac:dyDescent="0.25">
      <c r="A16" s="244"/>
      <c r="B16" s="19" t="s">
        <v>15</v>
      </c>
      <c r="C16" s="14">
        <v>4.0999999999999996</v>
      </c>
      <c r="D16" s="14">
        <v>3.7</v>
      </c>
      <c r="E16" s="14">
        <v>3.4</v>
      </c>
      <c r="F16" s="14">
        <v>3.4</v>
      </c>
      <c r="G16" s="14">
        <v>3.4</v>
      </c>
      <c r="H16" s="14">
        <v>1.9</v>
      </c>
      <c r="I16" s="14">
        <v>1.6</v>
      </c>
      <c r="J16" s="14">
        <v>2.8</v>
      </c>
      <c r="K16" s="14">
        <v>3.1</v>
      </c>
      <c r="L16" s="14">
        <v>2.5</v>
      </c>
      <c r="M16" s="14">
        <v>2.9</v>
      </c>
      <c r="N16" s="14">
        <v>2.7</v>
      </c>
      <c r="O16" s="14">
        <v>2.7</v>
      </c>
      <c r="P16" s="14">
        <v>2.6</v>
      </c>
      <c r="Q16" s="14">
        <v>2.4</v>
      </c>
      <c r="R16" s="14">
        <v>2.5</v>
      </c>
      <c r="S16" s="14">
        <v>2.9</v>
      </c>
      <c r="T16" s="14">
        <v>2.9</v>
      </c>
      <c r="U16" s="14">
        <v>3.2</v>
      </c>
      <c r="V16" s="14">
        <v>2.8</v>
      </c>
      <c r="W16" s="14">
        <v>3</v>
      </c>
      <c r="X16" s="14">
        <v>2.7</v>
      </c>
      <c r="Y16" s="14">
        <v>3.4</v>
      </c>
      <c r="Z16" s="14">
        <v>3.1</v>
      </c>
      <c r="AA16" s="14">
        <v>3.6</v>
      </c>
      <c r="AB16" s="14">
        <v>3.2</v>
      </c>
      <c r="AC16" s="14">
        <v>3.8</v>
      </c>
      <c r="AD16" s="14">
        <v>3.6</v>
      </c>
      <c r="AE16" s="14">
        <v>3.2</v>
      </c>
      <c r="AF16" s="14">
        <v>3.2</v>
      </c>
      <c r="AG16" s="44">
        <f t="shared" si="0"/>
        <v>90.3</v>
      </c>
    </row>
    <row r="17" spans="1:33" ht="15.75" x14ac:dyDescent="0.25">
      <c r="A17" s="72"/>
      <c r="B17" s="75" t="s">
        <v>67</v>
      </c>
      <c r="C17" s="75">
        <f>SUM(C15:C16)</f>
        <v>8.1999999999999993</v>
      </c>
      <c r="D17" s="75">
        <f t="shared" ref="D17:AF17" si="5">SUM(D15:D16)</f>
        <v>8.1000000000000014</v>
      </c>
      <c r="E17" s="75">
        <f t="shared" si="5"/>
        <v>7.8000000000000007</v>
      </c>
      <c r="F17" s="75">
        <f t="shared" si="5"/>
        <v>7.6</v>
      </c>
      <c r="G17" s="75">
        <f t="shared" si="5"/>
        <v>7</v>
      </c>
      <c r="H17" s="75">
        <f t="shared" si="5"/>
        <v>2.2999999999999998</v>
      </c>
      <c r="I17" s="75">
        <f t="shared" si="5"/>
        <v>3.6</v>
      </c>
      <c r="J17" s="75">
        <f t="shared" si="5"/>
        <v>6.5</v>
      </c>
      <c r="K17" s="75">
        <f t="shared" si="5"/>
        <v>6.5</v>
      </c>
      <c r="L17" s="75">
        <f t="shared" si="5"/>
        <v>5.4</v>
      </c>
      <c r="M17" s="75">
        <f t="shared" si="5"/>
        <v>6</v>
      </c>
      <c r="N17" s="75">
        <f t="shared" si="5"/>
        <v>6.8</v>
      </c>
      <c r="O17" s="75">
        <f t="shared" si="5"/>
        <v>5.7</v>
      </c>
      <c r="P17" s="75">
        <f t="shared" si="5"/>
        <v>6.2</v>
      </c>
      <c r="Q17" s="75">
        <f t="shared" si="5"/>
        <v>5.0999999999999996</v>
      </c>
      <c r="R17" s="75">
        <f t="shared" si="5"/>
        <v>4.9000000000000004</v>
      </c>
      <c r="S17" s="75">
        <f t="shared" si="5"/>
        <v>6.9</v>
      </c>
      <c r="T17" s="75">
        <f t="shared" si="5"/>
        <v>6</v>
      </c>
      <c r="U17" s="75">
        <f t="shared" si="5"/>
        <v>6.5</v>
      </c>
      <c r="V17" s="75">
        <f t="shared" si="5"/>
        <v>6.3</v>
      </c>
      <c r="W17" s="75">
        <f t="shared" si="5"/>
        <v>6.1</v>
      </c>
      <c r="X17" s="75">
        <f t="shared" si="5"/>
        <v>5.7</v>
      </c>
      <c r="Y17" s="75">
        <f t="shared" si="5"/>
        <v>7.5</v>
      </c>
      <c r="Z17" s="75">
        <f t="shared" si="5"/>
        <v>6.6</v>
      </c>
      <c r="AA17" s="75">
        <f t="shared" si="5"/>
        <v>7.1</v>
      </c>
      <c r="AB17" s="75">
        <f t="shared" si="5"/>
        <v>6.7</v>
      </c>
      <c r="AC17" s="75">
        <f t="shared" si="5"/>
        <v>7</v>
      </c>
      <c r="AD17" s="75">
        <f t="shared" si="5"/>
        <v>7.1</v>
      </c>
      <c r="AE17" s="75">
        <f t="shared" si="5"/>
        <v>6.6</v>
      </c>
      <c r="AF17" s="75">
        <f t="shared" si="5"/>
        <v>6.9</v>
      </c>
      <c r="AG17" s="2">
        <f t="shared" si="0"/>
        <v>190.69999999999996</v>
      </c>
    </row>
    <row r="18" spans="1:33" ht="15.75" x14ac:dyDescent="0.25">
      <c r="A18" s="244" t="s">
        <v>43</v>
      </c>
      <c r="B18" s="19" t="s">
        <v>8</v>
      </c>
      <c r="C18" s="14">
        <v>3.7</v>
      </c>
      <c r="D18" s="14">
        <v>3.6</v>
      </c>
      <c r="E18" s="14">
        <v>3.4</v>
      </c>
      <c r="F18" s="14">
        <v>3.2</v>
      </c>
      <c r="G18" s="14">
        <v>3</v>
      </c>
      <c r="H18" s="14">
        <v>2.9</v>
      </c>
      <c r="I18" s="14">
        <v>3.2</v>
      </c>
      <c r="J18" s="14">
        <v>2.4</v>
      </c>
      <c r="K18" s="14">
        <v>3.5</v>
      </c>
      <c r="L18" s="14">
        <v>2.9</v>
      </c>
      <c r="M18" s="14">
        <v>3.7</v>
      </c>
      <c r="N18" s="14">
        <v>3</v>
      </c>
      <c r="O18" s="14">
        <v>2.2999999999999998</v>
      </c>
      <c r="P18" s="14">
        <v>2.6</v>
      </c>
      <c r="Q18" s="14">
        <v>2.4</v>
      </c>
      <c r="R18" s="14">
        <v>2.6</v>
      </c>
      <c r="S18" s="14">
        <v>2.2000000000000002</v>
      </c>
      <c r="T18" s="14">
        <v>1.8</v>
      </c>
      <c r="U18" s="14">
        <v>2.6</v>
      </c>
      <c r="V18" s="14">
        <v>2.8</v>
      </c>
      <c r="W18" s="14">
        <v>3.1</v>
      </c>
      <c r="X18" s="14">
        <v>2.2000000000000002</v>
      </c>
      <c r="Y18" s="14">
        <v>2.8</v>
      </c>
      <c r="Z18" s="14">
        <v>2.5</v>
      </c>
      <c r="AA18" s="14">
        <v>2.2999999999999998</v>
      </c>
      <c r="AB18" s="14">
        <v>1.7</v>
      </c>
      <c r="AC18" s="14">
        <v>2.4</v>
      </c>
      <c r="AD18" s="14">
        <v>2.2000000000000002</v>
      </c>
      <c r="AE18" s="14">
        <v>2.5</v>
      </c>
      <c r="AF18" s="14">
        <v>2.7</v>
      </c>
      <c r="AG18" s="44">
        <f t="shared" si="0"/>
        <v>82.200000000000017</v>
      </c>
    </row>
    <row r="19" spans="1:33" ht="15.75" x14ac:dyDescent="0.25">
      <c r="A19" s="244"/>
      <c r="B19" s="19" t="s">
        <v>16</v>
      </c>
      <c r="C19" s="14">
        <v>3.1</v>
      </c>
      <c r="D19" s="14">
        <v>3</v>
      </c>
      <c r="E19" s="14">
        <v>2.9</v>
      </c>
      <c r="F19" s="14">
        <v>2.9</v>
      </c>
      <c r="G19" s="14">
        <v>2.8</v>
      </c>
      <c r="H19" s="14">
        <v>2.5</v>
      </c>
      <c r="I19" s="14">
        <v>2.8</v>
      </c>
      <c r="J19" s="14">
        <v>2.5</v>
      </c>
      <c r="K19" s="14">
        <v>2.5</v>
      </c>
      <c r="L19" s="14">
        <v>2.4</v>
      </c>
      <c r="M19" s="14">
        <v>2.2000000000000002</v>
      </c>
      <c r="N19" s="14">
        <v>2.2999999999999998</v>
      </c>
      <c r="O19" s="14">
        <v>2.6</v>
      </c>
      <c r="P19" s="14">
        <v>2.6</v>
      </c>
      <c r="Q19" s="14">
        <v>2.1</v>
      </c>
      <c r="R19" s="14">
        <v>2.8</v>
      </c>
      <c r="S19" s="14">
        <v>1.8</v>
      </c>
      <c r="T19" s="14">
        <v>1.8</v>
      </c>
      <c r="U19" s="14">
        <v>2</v>
      </c>
      <c r="V19" s="14">
        <v>3</v>
      </c>
      <c r="W19" s="14">
        <v>2.6</v>
      </c>
      <c r="X19" s="14">
        <v>1.7</v>
      </c>
      <c r="Y19" s="14">
        <v>2</v>
      </c>
      <c r="Z19" s="14">
        <v>3.1</v>
      </c>
      <c r="AA19" s="14">
        <v>2.6</v>
      </c>
      <c r="AB19" s="14">
        <v>2.4</v>
      </c>
      <c r="AC19" s="14">
        <v>2.4</v>
      </c>
      <c r="AD19" s="14">
        <v>2.6</v>
      </c>
      <c r="AE19" s="14">
        <v>3.1</v>
      </c>
      <c r="AF19" s="14">
        <v>3.1</v>
      </c>
      <c r="AG19" s="44">
        <f t="shared" si="0"/>
        <v>76.199999999999989</v>
      </c>
    </row>
    <row r="20" spans="1:33" ht="15.75" x14ac:dyDescent="0.25">
      <c r="A20" s="72"/>
      <c r="B20" s="69" t="s">
        <v>68</v>
      </c>
      <c r="C20" s="69">
        <f>SUM(C18:C19)</f>
        <v>6.8000000000000007</v>
      </c>
      <c r="D20" s="69">
        <f t="shared" ref="D20:AF20" si="6">SUM(D18:D19)</f>
        <v>6.6</v>
      </c>
      <c r="E20" s="69">
        <f t="shared" si="6"/>
        <v>6.3</v>
      </c>
      <c r="F20" s="69">
        <f t="shared" si="6"/>
        <v>6.1</v>
      </c>
      <c r="G20" s="69">
        <f t="shared" si="6"/>
        <v>5.8</v>
      </c>
      <c r="H20" s="69">
        <f t="shared" si="6"/>
        <v>5.4</v>
      </c>
      <c r="I20" s="69">
        <f t="shared" si="6"/>
        <v>6</v>
      </c>
      <c r="J20" s="69">
        <f t="shared" si="6"/>
        <v>4.9000000000000004</v>
      </c>
      <c r="K20" s="69">
        <f t="shared" si="6"/>
        <v>6</v>
      </c>
      <c r="L20" s="69">
        <f t="shared" si="6"/>
        <v>5.3</v>
      </c>
      <c r="M20" s="69">
        <f t="shared" si="6"/>
        <v>5.9</v>
      </c>
      <c r="N20" s="69">
        <f t="shared" si="6"/>
        <v>5.3</v>
      </c>
      <c r="O20" s="69">
        <f t="shared" si="6"/>
        <v>4.9000000000000004</v>
      </c>
      <c r="P20" s="69">
        <f t="shared" si="6"/>
        <v>5.2</v>
      </c>
      <c r="Q20" s="69">
        <f t="shared" si="6"/>
        <v>4.5</v>
      </c>
      <c r="R20" s="69">
        <f t="shared" si="6"/>
        <v>5.4</v>
      </c>
      <c r="S20" s="69">
        <f t="shared" si="6"/>
        <v>4</v>
      </c>
      <c r="T20" s="69">
        <f t="shared" si="6"/>
        <v>3.6</v>
      </c>
      <c r="U20" s="69">
        <f t="shared" si="6"/>
        <v>4.5999999999999996</v>
      </c>
      <c r="V20" s="69">
        <f t="shared" si="6"/>
        <v>5.8</v>
      </c>
      <c r="W20" s="69">
        <f t="shared" si="6"/>
        <v>5.7</v>
      </c>
      <c r="X20" s="69">
        <f t="shared" si="6"/>
        <v>3.9000000000000004</v>
      </c>
      <c r="Y20" s="69">
        <f t="shared" si="6"/>
        <v>4.8</v>
      </c>
      <c r="Z20" s="69">
        <f t="shared" si="6"/>
        <v>5.6</v>
      </c>
      <c r="AA20" s="69">
        <f t="shared" si="6"/>
        <v>4.9000000000000004</v>
      </c>
      <c r="AB20" s="69">
        <f t="shared" si="6"/>
        <v>4.0999999999999996</v>
      </c>
      <c r="AC20" s="69">
        <f t="shared" si="6"/>
        <v>4.8</v>
      </c>
      <c r="AD20" s="69">
        <f t="shared" si="6"/>
        <v>4.8000000000000007</v>
      </c>
      <c r="AE20" s="69">
        <f t="shared" si="6"/>
        <v>5.6</v>
      </c>
      <c r="AF20" s="69">
        <f t="shared" si="6"/>
        <v>5.8000000000000007</v>
      </c>
      <c r="AG20" s="2">
        <f t="shared" si="0"/>
        <v>158.40000000000003</v>
      </c>
    </row>
    <row r="21" spans="1:33" ht="15.75" x14ac:dyDescent="0.25">
      <c r="A21" s="244">
        <v>4</v>
      </c>
      <c r="B21" s="19" t="s">
        <v>9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35"/>
      <c r="W21" s="14"/>
      <c r="X21" s="14"/>
      <c r="Y21" s="14"/>
      <c r="Z21" s="14"/>
      <c r="AA21" s="35"/>
      <c r="AB21" s="14"/>
      <c r="AC21" s="14"/>
      <c r="AD21" s="14"/>
      <c r="AE21" s="14"/>
      <c r="AF21" s="14"/>
      <c r="AG21" s="44">
        <f t="shared" si="0"/>
        <v>0</v>
      </c>
    </row>
    <row r="22" spans="1:33" ht="15.75" x14ac:dyDescent="0.25">
      <c r="A22" s="244"/>
      <c r="B22" s="19" t="s">
        <v>17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35"/>
      <c r="W22" s="35"/>
      <c r="X22" s="14"/>
      <c r="Y22" s="14"/>
      <c r="Z22" s="14"/>
      <c r="AA22" s="35"/>
      <c r="AB22" s="14"/>
      <c r="AC22" s="14"/>
      <c r="AD22" s="14"/>
      <c r="AE22" s="14"/>
      <c r="AF22" s="14"/>
      <c r="AG22" s="44">
        <f t="shared" si="0"/>
        <v>0</v>
      </c>
    </row>
    <row r="23" spans="1:33" ht="15.75" x14ac:dyDescent="0.25">
      <c r="A23" s="72"/>
      <c r="B23" s="69" t="s">
        <v>69</v>
      </c>
      <c r="C23" s="69">
        <f>SUM(C21:C22)</f>
        <v>0</v>
      </c>
      <c r="D23" s="69">
        <f t="shared" ref="D23:AF23" si="7">SUM(D21:D22)</f>
        <v>0</v>
      </c>
      <c r="E23" s="69">
        <f t="shared" si="7"/>
        <v>0</v>
      </c>
      <c r="F23" s="69">
        <f t="shared" si="7"/>
        <v>0</v>
      </c>
      <c r="G23" s="69">
        <f t="shared" si="7"/>
        <v>0</v>
      </c>
      <c r="H23" s="69">
        <f t="shared" si="7"/>
        <v>0</v>
      </c>
      <c r="I23" s="69">
        <f t="shared" si="7"/>
        <v>0</v>
      </c>
      <c r="J23" s="69">
        <f t="shared" si="7"/>
        <v>0</v>
      </c>
      <c r="K23" s="69">
        <f t="shared" si="7"/>
        <v>0</v>
      </c>
      <c r="L23" s="69">
        <f t="shared" si="7"/>
        <v>0</v>
      </c>
      <c r="M23" s="69">
        <f t="shared" si="7"/>
        <v>0</v>
      </c>
      <c r="N23" s="69">
        <f t="shared" si="7"/>
        <v>0</v>
      </c>
      <c r="O23" s="69">
        <f t="shared" si="7"/>
        <v>0</v>
      </c>
      <c r="P23" s="69">
        <f t="shared" si="7"/>
        <v>0</v>
      </c>
      <c r="Q23" s="69">
        <f t="shared" si="7"/>
        <v>0</v>
      </c>
      <c r="R23" s="69">
        <f t="shared" si="7"/>
        <v>0</v>
      </c>
      <c r="S23" s="69">
        <f t="shared" si="7"/>
        <v>0</v>
      </c>
      <c r="T23" s="69">
        <f t="shared" si="7"/>
        <v>0</v>
      </c>
      <c r="U23" s="69">
        <f t="shared" si="7"/>
        <v>0</v>
      </c>
      <c r="V23" s="69">
        <f t="shared" si="7"/>
        <v>0</v>
      </c>
      <c r="W23" s="69">
        <f t="shared" si="7"/>
        <v>0</v>
      </c>
      <c r="X23" s="69">
        <f t="shared" si="7"/>
        <v>0</v>
      </c>
      <c r="Y23" s="69">
        <f t="shared" si="7"/>
        <v>0</v>
      </c>
      <c r="Z23" s="69">
        <f t="shared" si="7"/>
        <v>0</v>
      </c>
      <c r="AA23" s="69">
        <f t="shared" si="7"/>
        <v>0</v>
      </c>
      <c r="AB23" s="69">
        <f t="shared" si="7"/>
        <v>0</v>
      </c>
      <c r="AC23" s="69">
        <f t="shared" si="7"/>
        <v>0</v>
      </c>
      <c r="AD23" s="69">
        <f t="shared" si="7"/>
        <v>0</v>
      </c>
      <c r="AE23" s="69">
        <f t="shared" si="7"/>
        <v>0</v>
      </c>
      <c r="AF23" s="69">
        <f t="shared" si="7"/>
        <v>0</v>
      </c>
      <c r="AG23" s="2">
        <f t="shared" si="0"/>
        <v>0</v>
      </c>
    </row>
    <row r="24" spans="1:33" ht="15.75" x14ac:dyDescent="0.25">
      <c r="A24" s="244">
        <v>3</v>
      </c>
      <c r="B24" s="19" t="s">
        <v>10</v>
      </c>
      <c r="C24" s="14">
        <v>2.2000000000000002</v>
      </c>
      <c r="D24" s="14">
        <v>2.2000000000000002</v>
      </c>
      <c r="E24" s="14">
        <v>2.2000000000000002</v>
      </c>
      <c r="F24" s="14">
        <v>2</v>
      </c>
      <c r="G24" s="14">
        <v>2</v>
      </c>
      <c r="H24" s="14">
        <v>2.2000000000000002</v>
      </c>
      <c r="I24" s="14">
        <v>1.9</v>
      </c>
      <c r="J24" s="14">
        <v>1.3</v>
      </c>
      <c r="K24" s="14">
        <v>2</v>
      </c>
      <c r="L24" s="14">
        <v>1.5</v>
      </c>
      <c r="M24" s="14">
        <v>2.9</v>
      </c>
      <c r="N24" s="14">
        <v>1.6</v>
      </c>
      <c r="O24" s="14">
        <v>1.1000000000000001</v>
      </c>
      <c r="P24" s="14">
        <v>2.2000000000000002</v>
      </c>
      <c r="Q24" s="14">
        <v>2.1</v>
      </c>
      <c r="R24" s="67">
        <v>2</v>
      </c>
      <c r="S24" s="68">
        <v>1.9</v>
      </c>
      <c r="T24" s="68">
        <v>2.1</v>
      </c>
      <c r="U24" s="68">
        <v>2.1</v>
      </c>
      <c r="V24" s="68">
        <v>2</v>
      </c>
      <c r="W24" s="68">
        <v>2.1</v>
      </c>
      <c r="X24" s="68">
        <v>2.1</v>
      </c>
      <c r="Y24" s="68">
        <v>2.6</v>
      </c>
      <c r="Z24" s="68">
        <v>2.2000000000000002</v>
      </c>
      <c r="AA24" s="68">
        <v>2</v>
      </c>
      <c r="AB24" s="68">
        <v>2.1</v>
      </c>
      <c r="AC24" s="68">
        <v>2.4</v>
      </c>
      <c r="AD24" s="68">
        <v>2.8</v>
      </c>
      <c r="AE24" s="68">
        <v>2.4</v>
      </c>
      <c r="AF24" s="68">
        <v>2.5</v>
      </c>
      <c r="AG24" s="44">
        <f t="shared" si="0"/>
        <v>62.70000000000001</v>
      </c>
    </row>
    <row r="25" spans="1:33" ht="15.75" x14ac:dyDescent="0.25">
      <c r="A25" s="244"/>
      <c r="B25" s="19" t="s">
        <v>18</v>
      </c>
      <c r="C25" s="14">
        <v>2.2999999999999998</v>
      </c>
      <c r="D25" s="14">
        <v>2.1</v>
      </c>
      <c r="E25" s="14">
        <v>2.2999999999999998</v>
      </c>
      <c r="F25" s="14">
        <v>2.4</v>
      </c>
      <c r="G25" s="14">
        <v>1.6</v>
      </c>
      <c r="H25" s="14">
        <v>1.4</v>
      </c>
      <c r="I25" s="14">
        <v>0.9</v>
      </c>
      <c r="J25" s="14">
        <v>1.4</v>
      </c>
      <c r="K25" s="14">
        <v>1.7</v>
      </c>
      <c r="L25" s="14"/>
      <c r="M25" s="14">
        <v>1.7</v>
      </c>
      <c r="N25" s="14">
        <v>1.4</v>
      </c>
      <c r="O25" s="14">
        <v>1.7</v>
      </c>
      <c r="P25" s="14">
        <v>1.4</v>
      </c>
      <c r="Q25" s="67">
        <v>2.6</v>
      </c>
      <c r="R25" s="67">
        <v>2.1</v>
      </c>
      <c r="S25" s="68">
        <v>1.8</v>
      </c>
      <c r="T25" s="68">
        <v>1.8</v>
      </c>
      <c r="U25" s="68">
        <v>2</v>
      </c>
      <c r="V25" s="68">
        <v>1.7</v>
      </c>
      <c r="W25" s="68">
        <v>1.6</v>
      </c>
      <c r="X25" s="68">
        <v>1.8</v>
      </c>
      <c r="Y25" s="68">
        <v>1.2</v>
      </c>
      <c r="Z25" s="68">
        <v>1.5</v>
      </c>
      <c r="AA25" s="68">
        <v>1.5</v>
      </c>
      <c r="AB25" s="68">
        <v>2.2000000000000002</v>
      </c>
      <c r="AC25" s="68">
        <v>1.5</v>
      </c>
      <c r="AD25" s="68">
        <v>2.1</v>
      </c>
      <c r="AE25" s="68">
        <v>2</v>
      </c>
      <c r="AF25" s="68">
        <v>2.1</v>
      </c>
      <c r="AG25" s="44">
        <f t="shared" si="0"/>
        <v>51.800000000000011</v>
      </c>
    </row>
    <row r="26" spans="1:33" ht="15.75" x14ac:dyDescent="0.25">
      <c r="A26" s="72"/>
      <c r="B26" s="19" t="s">
        <v>70</v>
      </c>
      <c r="C26" s="41">
        <f>SUM(C24:C25)</f>
        <v>4.5</v>
      </c>
      <c r="D26" s="41">
        <f t="shared" ref="D26:AF26" si="8">SUM(D24:D25)</f>
        <v>4.3000000000000007</v>
      </c>
      <c r="E26" s="41">
        <f t="shared" si="8"/>
        <v>4.5</v>
      </c>
      <c r="F26" s="41">
        <f t="shared" si="8"/>
        <v>4.4000000000000004</v>
      </c>
      <c r="G26" s="41">
        <f t="shared" si="8"/>
        <v>3.6</v>
      </c>
      <c r="H26" s="41">
        <f t="shared" si="8"/>
        <v>3.6</v>
      </c>
      <c r="I26" s="41">
        <f t="shared" si="8"/>
        <v>2.8</v>
      </c>
      <c r="J26" s="41">
        <f t="shared" si="8"/>
        <v>2.7</v>
      </c>
      <c r="K26" s="41">
        <f t="shared" si="8"/>
        <v>3.7</v>
      </c>
      <c r="L26" s="41">
        <f t="shared" si="8"/>
        <v>1.5</v>
      </c>
      <c r="M26" s="41">
        <f t="shared" si="8"/>
        <v>4.5999999999999996</v>
      </c>
      <c r="N26" s="41">
        <f t="shared" si="8"/>
        <v>3</v>
      </c>
      <c r="O26" s="41">
        <f t="shared" si="8"/>
        <v>2.8</v>
      </c>
      <c r="P26" s="41">
        <f t="shared" si="8"/>
        <v>3.6</v>
      </c>
      <c r="Q26" s="41">
        <f t="shared" si="8"/>
        <v>4.7</v>
      </c>
      <c r="R26" s="41">
        <f t="shared" si="8"/>
        <v>4.0999999999999996</v>
      </c>
      <c r="S26" s="41">
        <f t="shared" si="8"/>
        <v>3.7</v>
      </c>
      <c r="T26" s="41">
        <f t="shared" si="8"/>
        <v>3.9000000000000004</v>
      </c>
      <c r="U26" s="41">
        <f t="shared" si="8"/>
        <v>4.0999999999999996</v>
      </c>
      <c r="V26" s="41">
        <f t="shared" si="8"/>
        <v>3.7</v>
      </c>
      <c r="W26" s="41">
        <f t="shared" si="8"/>
        <v>3.7</v>
      </c>
      <c r="X26" s="41">
        <f t="shared" si="8"/>
        <v>3.9000000000000004</v>
      </c>
      <c r="Y26" s="41">
        <f t="shared" si="8"/>
        <v>3.8</v>
      </c>
      <c r="Z26" s="41">
        <f t="shared" si="8"/>
        <v>3.7</v>
      </c>
      <c r="AA26" s="41">
        <f t="shared" si="8"/>
        <v>3.5</v>
      </c>
      <c r="AB26" s="41">
        <f t="shared" si="8"/>
        <v>4.3000000000000007</v>
      </c>
      <c r="AC26" s="41">
        <f t="shared" si="8"/>
        <v>3.9</v>
      </c>
      <c r="AD26" s="41">
        <f t="shared" si="8"/>
        <v>4.9000000000000004</v>
      </c>
      <c r="AE26" s="41">
        <f t="shared" si="8"/>
        <v>4.4000000000000004</v>
      </c>
      <c r="AF26" s="41">
        <f t="shared" si="8"/>
        <v>4.5999999999999996</v>
      </c>
      <c r="AG26" s="2">
        <f t="shared" si="0"/>
        <v>114.50000000000003</v>
      </c>
    </row>
    <row r="27" spans="1:33" ht="15.75" x14ac:dyDescent="0.25">
      <c r="A27" s="244">
        <v>4</v>
      </c>
      <c r="B27" s="19" t="s">
        <v>11</v>
      </c>
      <c r="C27" s="14">
        <v>6.6</v>
      </c>
      <c r="D27" s="14">
        <v>6.4</v>
      </c>
      <c r="E27" s="14">
        <v>6.8</v>
      </c>
      <c r="F27" s="14">
        <v>5.7</v>
      </c>
      <c r="G27" s="14">
        <v>5.6</v>
      </c>
      <c r="H27" s="14">
        <v>4.3</v>
      </c>
      <c r="I27" s="14">
        <v>6.6</v>
      </c>
      <c r="J27" s="14">
        <v>5.4</v>
      </c>
      <c r="K27" s="14">
        <v>5.4</v>
      </c>
      <c r="L27" s="14">
        <v>6.9</v>
      </c>
      <c r="M27" s="14">
        <v>5.9</v>
      </c>
      <c r="N27" s="14">
        <v>6.7</v>
      </c>
      <c r="O27" s="14">
        <v>5.0999999999999996</v>
      </c>
      <c r="P27" s="14">
        <v>5.7</v>
      </c>
      <c r="Q27" s="14">
        <v>5.6</v>
      </c>
      <c r="R27" s="14">
        <v>5.7</v>
      </c>
      <c r="S27" s="14">
        <v>5.7</v>
      </c>
      <c r="T27" s="14">
        <v>5</v>
      </c>
      <c r="U27" s="14">
        <v>5.4</v>
      </c>
      <c r="V27" s="14">
        <v>5.2</v>
      </c>
      <c r="W27" s="14">
        <v>5.5</v>
      </c>
      <c r="X27" s="14">
        <v>5.5</v>
      </c>
      <c r="Y27" s="14">
        <v>5.5</v>
      </c>
      <c r="Z27" s="14">
        <v>5.8</v>
      </c>
      <c r="AA27" s="14">
        <v>6</v>
      </c>
      <c r="AB27" s="14">
        <v>6.4</v>
      </c>
      <c r="AC27" s="14">
        <v>6.1</v>
      </c>
      <c r="AD27" s="14">
        <v>6.1</v>
      </c>
      <c r="AE27" s="14">
        <v>6.3</v>
      </c>
      <c r="AF27" s="14">
        <v>5.7</v>
      </c>
      <c r="AG27" s="44">
        <f t="shared" si="0"/>
        <v>174.6</v>
      </c>
    </row>
    <row r="28" spans="1:33" ht="16.5" thickBot="1" x14ac:dyDescent="0.3">
      <c r="A28" s="245"/>
      <c r="B28" s="19" t="s">
        <v>19</v>
      </c>
      <c r="C28" s="14">
        <v>5.7</v>
      </c>
      <c r="D28" s="14">
        <v>5.7</v>
      </c>
      <c r="E28" s="14">
        <v>5.6</v>
      </c>
      <c r="F28" s="14">
        <v>5.4</v>
      </c>
      <c r="G28" s="14">
        <v>5.4</v>
      </c>
      <c r="H28" s="14">
        <v>4.8</v>
      </c>
      <c r="I28" s="14">
        <v>5</v>
      </c>
      <c r="J28" s="14">
        <v>4.5999999999999996</v>
      </c>
      <c r="K28" s="14">
        <v>4.5</v>
      </c>
      <c r="L28" s="14">
        <v>4.4000000000000004</v>
      </c>
      <c r="M28" s="14">
        <v>4.7</v>
      </c>
      <c r="N28" s="14">
        <v>5.0999999999999996</v>
      </c>
      <c r="O28" s="14">
        <v>5.2</v>
      </c>
      <c r="P28" s="14">
        <v>4.3</v>
      </c>
      <c r="Q28" s="14">
        <v>4.5</v>
      </c>
      <c r="R28" s="14">
        <v>5.3</v>
      </c>
      <c r="S28" s="14">
        <v>5</v>
      </c>
      <c r="T28" s="14">
        <v>5</v>
      </c>
      <c r="U28" s="14">
        <v>5.3</v>
      </c>
      <c r="V28" s="14">
        <v>5.0999999999999996</v>
      </c>
      <c r="W28" s="14">
        <v>5.3</v>
      </c>
      <c r="X28" s="14">
        <v>6</v>
      </c>
      <c r="Y28" s="14">
        <v>5.5</v>
      </c>
      <c r="Z28" s="14">
        <v>5.5</v>
      </c>
      <c r="AA28" s="14">
        <v>5.6</v>
      </c>
      <c r="AB28" s="14">
        <v>6</v>
      </c>
      <c r="AC28" s="14">
        <v>6.5</v>
      </c>
      <c r="AD28" s="14">
        <v>6</v>
      </c>
      <c r="AE28" s="14">
        <v>6.4</v>
      </c>
      <c r="AF28" s="14">
        <v>4.9000000000000004</v>
      </c>
      <c r="AG28" s="44">
        <f t="shared" si="0"/>
        <v>158.29999999999998</v>
      </c>
    </row>
    <row r="29" spans="1:33" ht="16.5" thickBot="1" x14ac:dyDescent="0.3">
      <c r="A29" s="42"/>
      <c r="B29" s="76" t="s">
        <v>71</v>
      </c>
      <c r="C29" s="75">
        <f>SUM(C27:C28)</f>
        <v>12.3</v>
      </c>
      <c r="D29" s="75">
        <f t="shared" ref="D29:AF29" si="9">SUM(D27:D28)</f>
        <v>12.100000000000001</v>
      </c>
      <c r="E29" s="75">
        <f t="shared" si="9"/>
        <v>12.399999999999999</v>
      </c>
      <c r="F29" s="75">
        <f t="shared" si="9"/>
        <v>11.100000000000001</v>
      </c>
      <c r="G29" s="75">
        <f t="shared" si="9"/>
        <v>11</v>
      </c>
      <c r="H29" s="75">
        <f t="shared" si="9"/>
        <v>9.1</v>
      </c>
      <c r="I29" s="75">
        <f t="shared" si="9"/>
        <v>11.6</v>
      </c>
      <c r="J29" s="75">
        <f t="shared" si="9"/>
        <v>10</v>
      </c>
      <c r="K29" s="75">
        <f t="shared" si="9"/>
        <v>9.9</v>
      </c>
      <c r="L29" s="75">
        <f t="shared" si="9"/>
        <v>11.3</v>
      </c>
      <c r="M29" s="75">
        <f t="shared" si="9"/>
        <v>10.600000000000001</v>
      </c>
      <c r="N29" s="75">
        <f t="shared" si="9"/>
        <v>11.8</v>
      </c>
      <c r="O29" s="75">
        <f t="shared" si="9"/>
        <v>10.3</v>
      </c>
      <c r="P29" s="75">
        <f t="shared" si="9"/>
        <v>10</v>
      </c>
      <c r="Q29" s="75">
        <f t="shared" si="9"/>
        <v>10.1</v>
      </c>
      <c r="R29" s="75">
        <f t="shared" si="9"/>
        <v>11</v>
      </c>
      <c r="S29" s="75">
        <f t="shared" si="9"/>
        <v>10.7</v>
      </c>
      <c r="T29" s="75">
        <f t="shared" si="9"/>
        <v>10</v>
      </c>
      <c r="U29" s="75">
        <f t="shared" si="9"/>
        <v>10.7</v>
      </c>
      <c r="V29" s="75">
        <f t="shared" si="9"/>
        <v>10.3</v>
      </c>
      <c r="W29" s="75">
        <f t="shared" si="9"/>
        <v>10.8</v>
      </c>
      <c r="X29" s="75">
        <f t="shared" si="9"/>
        <v>11.5</v>
      </c>
      <c r="Y29" s="75">
        <f t="shared" si="9"/>
        <v>11</v>
      </c>
      <c r="Z29" s="75">
        <f t="shared" si="9"/>
        <v>11.3</v>
      </c>
      <c r="AA29" s="75">
        <f t="shared" si="9"/>
        <v>11.6</v>
      </c>
      <c r="AB29" s="75">
        <f t="shared" si="9"/>
        <v>12.4</v>
      </c>
      <c r="AC29" s="75">
        <f t="shared" si="9"/>
        <v>12.6</v>
      </c>
      <c r="AD29" s="75">
        <f t="shared" si="9"/>
        <v>12.1</v>
      </c>
      <c r="AE29" s="75">
        <f t="shared" si="9"/>
        <v>12.7</v>
      </c>
      <c r="AF29" s="75">
        <f t="shared" si="9"/>
        <v>10.600000000000001</v>
      </c>
      <c r="AG29" s="2">
        <f t="shared" si="0"/>
        <v>332.90000000000009</v>
      </c>
    </row>
    <row r="30" spans="1:33" ht="15.75" x14ac:dyDescent="0.25">
      <c r="A30" s="257">
        <v>3</v>
      </c>
      <c r="B30" s="31" t="s">
        <v>21</v>
      </c>
      <c r="C30" s="32">
        <v>3.1</v>
      </c>
      <c r="D30" s="33">
        <v>3.2</v>
      </c>
      <c r="E30" s="33">
        <v>3</v>
      </c>
      <c r="F30" s="33">
        <v>3.3</v>
      </c>
      <c r="G30" s="33">
        <v>3.1</v>
      </c>
      <c r="H30" s="33">
        <v>2.1</v>
      </c>
      <c r="I30" s="33">
        <v>1.3</v>
      </c>
      <c r="J30" s="33">
        <v>2.6</v>
      </c>
      <c r="K30" s="33">
        <v>2.7</v>
      </c>
      <c r="L30" s="33">
        <v>1.7</v>
      </c>
      <c r="M30" s="33">
        <v>3.2</v>
      </c>
      <c r="N30" s="33">
        <v>3.6</v>
      </c>
      <c r="O30" s="33">
        <v>2.9</v>
      </c>
      <c r="P30" s="33">
        <v>3.7</v>
      </c>
      <c r="Q30" s="33">
        <v>2.1</v>
      </c>
      <c r="R30" s="33">
        <v>3.1</v>
      </c>
      <c r="S30" s="33">
        <v>2.9</v>
      </c>
      <c r="T30" s="33">
        <v>2.6</v>
      </c>
      <c r="U30" s="33">
        <v>2.8</v>
      </c>
      <c r="V30" s="33">
        <v>2.1</v>
      </c>
      <c r="W30" s="33">
        <v>2.9</v>
      </c>
      <c r="X30" s="33">
        <v>2.8</v>
      </c>
      <c r="Y30" s="33">
        <v>3.2</v>
      </c>
      <c r="Z30" s="33">
        <v>2.8</v>
      </c>
      <c r="AA30" s="33">
        <v>3.2</v>
      </c>
      <c r="AB30" s="33">
        <v>2.4</v>
      </c>
      <c r="AC30" s="33">
        <v>2.2999999999999998</v>
      </c>
      <c r="AD30" s="33">
        <v>3</v>
      </c>
      <c r="AE30" s="33">
        <v>3.3</v>
      </c>
      <c r="AF30" s="33">
        <v>3.5</v>
      </c>
      <c r="AG30" s="44">
        <f t="shared" si="0"/>
        <v>84.5</v>
      </c>
    </row>
    <row r="31" spans="1:33" ht="15.75" x14ac:dyDescent="0.25">
      <c r="A31" s="255"/>
      <c r="B31" s="29" t="s">
        <v>22</v>
      </c>
      <c r="C31" s="73">
        <v>3.1</v>
      </c>
      <c r="D31" s="15">
        <v>3</v>
      </c>
      <c r="E31" s="15">
        <v>2.4</v>
      </c>
      <c r="F31" s="15">
        <v>2.8</v>
      </c>
      <c r="G31" s="15">
        <v>2.6</v>
      </c>
      <c r="H31" s="15">
        <v>2.2999999999999998</v>
      </c>
      <c r="I31" s="15">
        <v>2</v>
      </c>
      <c r="J31" s="15">
        <v>2.2999999999999998</v>
      </c>
      <c r="K31" s="15">
        <v>1.5</v>
      </c>
      <c r="L31" s="15">
        <v>1.7</v>
      </c>
      <c r="M31" s="15">
        <v>1.5</v>
      </c>
      <c r="N31" s="15">
        <v>2.6</v>
      </c>
      <c r="O31" s="15">
        <v>2.4</v>
      </c>
      <c r="P31" s="15">
        <v>2.2999999999999998</v>
      </c>
      <c r="Q31" s="15">
        <v>2.4</v>
      </c>
      <c r="R31" s="15">
        <v>2.8</v>
      </c>
      <c r="S31" s="15">
        <v>2.6</v>
      </c>
      <c r="T31" s="15">
        <v>2.2000000000000002</v>
      </c>
      <c r="U31" s="15">
        <v>2.6</v>
      </c>
      <c r="V31" s="15">
        <v>2.8</v>
      </c>
      <c r="W31" s="15">
        <v>2.7</v>
      </c>
      <c r="X31" s="15">
        <v>2.6</v>
      </c>
      <c r="Y31" s="15">
        <v>2.8</v>
      </c>
      <c r="Z31" s="15">
        <v>2.5</v>
      </c>
      <c r="AA31" s="15">
        <v>2.8</v>
      </c>
      <c r="AB31" s="15">
        <v>2.6</v>
      </c>
      <c r="AC31" s="15">
        <v>2.9</v>
      </c>
      <c r="AD31" s="15">
        <v>2.7</v>
      </c>
      <c r="AE31" s="15">
        <v>3.2</v>
      </c>
      <c r="AF31" s="15">
        <v>3.3</v>
      </c>
      <c r="AG31" s="44">
        <f t="shared" si="0"/>
        <v>76</v>
      </c>
    </row>
    <row r="32" spans="1:33" ht="15.75" x14ac:dyDescent="0.25">
      <c r="A32" s="73"/>
      <c r="B32" s="77" t="s">
        <v>72</v>
      </c>
      <c r="C32" s="75">
        <f>SUM(C30:C31)</f>
        <v>6.2</v>
      </c>
      <c r="D32" s="75">
        <f t="shared" ref="D32:AF32" si="10">SUM(D30:D31)</f>
        <v>6.2</v>
      </c>
      <c r="E32" s="75">
        <f t="shared" si="10"/>
        <v>5.4</v>
      </c>
      <c r="F32" s="75">
        <f t="shared" si="10"/>
        <v>6.1</v>
      </c>
      <c r="G32" s="75">
        <f t="shared" si="10"/>
        <v>5.7</v>
      </c>
      <c r="H32" s="75">
        <f t="shared" si="10"/>
        <v>4.4000000000000004</v>
      </c>
      <c r="I32" s="75">
        <f t="shared" si="10"/>
        <v>3.3</v>
      </c>
      <c r="J32" s="75">
        <f t="shared" si="10"/>
        <v>4.9000000000000004</v>
      </c>
      <c r="K32" s="75">
        <f t="shared" si="10"/>
        <v>4.2</v>
      </c>
      <c r="L32" s="75">
        <f t="shared" si="10"/>
        <v>3.4</v>
      </c>
      <c r="M32" s="75">
        <f t="shared" si="10"/>
        <v>4.7</v>
      </c>
      <c r="N32" s="75">
        <f t="shared" si="10"/>
        <v>6.2</v>
      </c>
      <c r="O32" s="75">
        <f t="shared" si="10"/>
        <v>5.3</v>
      </c>
      <c r="P32" s="75">
        <f t="shared" si="10"/>
        <v>6</v>
      </c>
      <c r="Q32" s="75">
        <f t="shared" si="10"/>
        <v>4.5</v>
      </c>
      <c r="R32" s="75">
        <f t="shared" si="10"/>
        <v>5.9</v>
      </c>
      <c r="S32" s="75">
        <f t="shared" si="10"/>
        <v>5.5</v>
      </c>
      <c r="T32" s="75">
        <f t="shared" si="10"/>
        <v>4.8000000000000007</v>
      </c>
      <c r="U32" s="75">
        <f t="shared" si="10"/>
        <v>5.4</v>
      </c>
      <c r="V32" s="75">
        <f t="shared" si="10"/>
        <v>4.9000000000000004</v>
      </c>
      <c r="W32" s="75">
        <f t="shared" si="10"/>
        <v>5.6</v>
      </c>
      <c r="X32" s="75">
        <f t="shared" si="10"/>
        <v>5.4</v>
      </c>
      <c r="Y32" s="75">
        <f t="shared" si="10"/>
        <v>6</v>
      </c>
      <c r="Z32" s="75">
        <f t="shared" si="10"/>
        <v>5.3</v>
      </c>
      <c r="AA32" s="75">
        <f t="shared" si="10"/>
        <v>6</v>
      </c>
      <c r="AB32" s="75">
        <f t="shared" si="10"/>
        <v>5</v>
      </c>
      <c r="AC32" s="75">
        <f t="shared" si="10"/>
        <v>5.1999999999999993</v>
      </c>
      <c r="AD32" s="75">
        <f t="shared" si="10"/>
        <v>5.7</v>
      </c>
      <c r="AE32" s="75">
        <f t="shared" si="10"/>
        <v>6.5</v>
      </c>
      <c r="AF32" s="75">
        <f t="shared" si="10"/>
        <v>6.8</v>
      </c>
      <c r="AG32" s="2">
        <f t="shared" si="0"/>
        <v>160.5</v>
      </c>
    </row>
    <row r="33" spans="1:33" ht="15.75" x14ac:dyDescent="0.25">
      <c r="A33" s="255">
        <v>4.25</v>
      </c>
      <c r="B33" s="29" t="s">
        <v>23</v>
      </c>
      <c r="C33" s="73">
        <v>1.8</v>
      </c>
      <c r="D33" s="15">
        <v>1.7</v>
      </c>
      <c r="E33" s="15">
        <v>1.6</v>
      </c>
      <c r="F33" s="15">
        <v>1.3</v>
      </c>
      <c r="G33" s="15">
        <v>1.3</v>
      </c>
      <c r="H33" s="15">
        <v>0.2</v>
      </c>
      <c r="I33" s="15">
        <v>0.9</v>
      </c>
      <c r="J33" s="15">
        <v>0.8</v>
      </c>
      <c r="K33" s="15">
        <v>1</v>
      </c>
      <c r="L33" s="15">
        <v>1.1000000000000001</v>
      </c>
      <c r="M33" s="15">
        <v>1.8</v>
      </c>
      <c r="N33" s="15">
        <v>0.8</v>
      </c>
      <c r="O33" s="15">
        <v>1.3</v>
      </c>
      <c r="P33" s="15">
        <v>1</v>
      </c>
      <c r="Q33" s="15">
        <v>0.8</v>
      </c>
      <c r="R33" s="15">
        <v>0.8</v>
      </c>
      <c r="S33" s="15">
        <v>0.9</v>
      </c>
      <c r="T33" s="15">
        <v>0.6</v>
      </c>
      <c r="U33" s="15">
        <v>0.8</v>
      </c>
      <c r="V33" s="15">
        <v>0.6</v>
      </c>
      <c r="W33" s="15">
        <v>0.8</v>
      </c>
      <c r="X33" s="15">
        <v>0.6</v>
      </c>
      <c r="Y33" s="15">
        <v>0.5</v>
      </c>
      <c r="Z33" s="15">
        <v>0.6</v>
      </c>
      <c r="AA33" s="15">
        <v>0.7</v>
      </c>
      <c r="AB33" s="15">
        <v>0.8</v>
      </c>
      <c r="AC33" s="15">
        <v>0.6</v>
      </c>
      <c r="AD33" s="15">
        <v>0.8</v>
      </c>
      <c r="AE33" s="15">
        <v>0.8</v>
      </c>
      <c r="AF33" s="15">
        <v>0.8</v>
      </c>
      <c r="AG33" s="44">
        <f t="shared" si="0"/>
        <v>28.100000000000012</v>
      </c>
    </row>
    <row r="34" spans="1:33" ht="15.75" x14ac:dyDescent="0.25">
      <c r="A34" s="255"/>
      <c r="B34" s="29" t="s">
        <v>24</v>
      </c>
      <c r="C34" s="73">
        <v>1.2</v>
      </c>
      <c r="D34" s="15">
        <v>1.1000000000000001</v>
      </c>
      <c r="E34" s="15">
        <v>1.1000000000000001</v>
      </c>
      <c r="F34" s="15">
        <v>1.1000000000000001</v>
      </c>
      <c r="G34" s="15">
        <v>0.9</v>
      </c>
      <c r="H34" s="15">
        <v>0.9</v>
      </c>
      <c r="I34" s="15">
        <v>0.9</v>
      </c>
      <c r="J34" s="15">
        <v>1.1000000000000001</v>
      </c>
      <c r="K34" s="15">
        <v>1.1000000000000001</v>
      </c>
      <c r="L34" s="15">
        <v>0.8</v>
      </c>
      <c r="M34" s="15">
        <v>0.7</v>
      </c>
      <c r="N34" s="15">
        <v>0.8</v>
      </c>
      <c r="O34" s="15">
        <v>1.2</v>
      </c>
      <c r="P34" s="15">
        <v>0.9</v>
      </c>
      <c r="Q34" s="15">
        <v>0.8</v>
      </c>
      <c r="R34" s="15">
        <v>0.6</v>
      </c>
      <c r="S34" s="15">
        <v>0.6</v>
      </c>
      <c r="T34" s="15">
        <v>0.6</v>
      </c>
      <c r="U34" s="15">
        <v>0.6</v>
      </c>
      <c r="V34" s="15">
        <v>0.6</v>
      </c>
      <c r="W34" s="15">
        <v>0.7</v>
      </c>
      <c r="X34" s="15">
        <v>0.7</v>
      </c>
      <c r="Y34" s="15">
        <v>0.8</v>
      </c>
      <c r="Z34" s="15">
        <v>0.6</v>
      </c>
      <c r="AA34" s="15">
        <v>0.7</v>
      </c>
      <c r="AB34" s="15">
        <v>0.7</v>
      </c>
      <c r="AC34" s="15">
        <v>0.6</v>
      </c>
      <c r="AD34" s="15">
        <v>1</v>
      </c>
      <c r="AE34" s="15">
        <v>0.7</v>
      </c>
      <c r="AF34" s="15">
        <v>0.7</v>
      </c>
      <c r="AG34" s="44">
        <f t="shared" si="0"/>
        <v>24.800000000000004</v>
      </c>
    </row>
    <row r="35" spans="1:33" ht="15.75" x14ac:dyDescent="0.25">
      <c r="A35" s="73"/>
      <c r="B35" s="70" t="s">
        <v>73</v>
      </c>
      <c r="C35" s="69">
        <f>SUM(C33:C34)</f>
        <v>3</v>
      </c>
      <c r="D35" s="69">
        <f t="shared" ref="D35:AF35" si="11">SUM(D33:D34)</f>
        <v>2.8</v>
      </c>
      <c r="E35" s="69">
        <f t="shared" si="11"/>
        <v>2.7</v>
      </c>
      <c r="F35" s="69">
        <f t="shared" si="11"/>
        <v>2.4000000000000004</v>
      </c>
      <c r="G35" s="69">
        <f t="shared" si="11"/>
        <v>2.2000000000000002</v>
      </c>
      <c r="H35" s="69">
        <f t="shared" si="11"/>
        <v>1.1000000000000001</v>
      </c>
      <c r="I35" s="69">
        <f t="shared" si="11"/>
        <v>1.8</v>
      </c>
      <c r="J35" s="69">
        <f t="shared" si="11"/>
        <v>1.9000000000000001</v>
      </c>
      <c r="K35" s="69">
        <f t="shared" si="11"/>
        <v>2.1</v>
      </c>
      <c r="L35" s="69">
        <f t="shared" si="11"/>
        <v>1.9000000000000001</v>
      </c>
      <c r="M35" s="69">
        <f t="shared" si="11"/>
        <v>2.5</v>
      </c>
      <c r="N35" s="69">
        <f t="shared" si="11"/>
        <v>1.6</v>
      </c>
      <c r="O35" s="69">
        <f t="shared" si="11"/>
        <v>2.5</v>
      </c>
      <c r="P35" s="69">
        <f t="shared" si="11"/>
        <v>1.9</v>
      </c>
      <c r="Q35" s="69">
        <f t="shared" si="11"/>
        <v>1.6</v>
      </c>
      <c r="R35" s="69">
        <f t="shared" si="11"/>
        <v>1.4</v>
      </c>
      <c r="S35" s="69">
        <f t="shared" si="11"/>
        <v>1.5</v>
      </c>
      <c r="T35" s="69">
        <f t="shared" si="11"/>
        <v>1.2</v>
      </c>
      <c r="U35" s="69">
        <f t="shared" si="11"/>
        <v>1.4</v>
      </c>
      <c r="V35" s="69">
        <f t="shared" si="11"/>
        <v>1.2</v>
      </c>
      <c r="W35" s="69">
        <f t="shared" si="11"/>
        <v>1.5</v>
      </c>
      <c r="X35" s="69">
        <f t="shared" si="11"/>
        <v>1.2999999999999998</v>
      </c>
      <c r="Y35" s="69">
        <f t="shared" si="11"/>
        <v>1.3</v>
      </c>
      <c r="Z35" s="69">
        <f t="shared" si="11"/>
        <v>1.2</v>
      </c>
      <c r="AA35" s="69">
        <f t="shared" si="11"/>
        <v>1.4</v>
      </c>
      <c r="AB35" s="69">
        <f t="shared" si="11"/>
        <v>1.5</v>
      </c>
      <c r="AC35" s="69">
        <f t="shared" si="11"/>
        <v>1.2</v>
      </c>
      <c r="AD35" s="69">
        <f t="shared" si="11"/>
        <v>1.8</v>
      </c>
      <c r="AE35" s="69">
        <f t="shared" si="11"/>
        <v>1.5</v>
      </c>
      <c r="AF35" s="69">
        <f t="shared" si="11"/>
        <v>1.5</v>
      </c>
      <c r="AG35" s="2">
        <f t="shared" ref="AG35:AG59" si="12">SUM(C35:AF35)</f>
        <v>52.9</v>
      </c>
    </row>
    <row r="36" spans="1:33" ht="15.75" x14ac:dyDescent="0.25">
      <c r="A36" s="255">
        <v>5</v>
      </c>
      <c r="B36" s="29" t="s">
        <v>25</v>
      </c>
      <c r="C36" s="73">
        <v>1.7</v>
      </c>
      <c r="D36" s="15">
        <v>1.1000000000000001</v>
      </c>
      <c r="E36" s="15">
        <v>1.5</v>
      </c>
      <c r="F36" s="15">
        <v>1.2</v>
      </c>
      <c r="G36" s="15">
        <v>1.1000000000000001</v>
      </c>
      <c r="H36" s="15">
        <v>1.3</v>
      </c>
      <c r="I36" s="15">
        <v>1.5</v>
      </c>
      <c r="J36" s="15">
        <v>1.3</v>
      </c>
      <c r="K36" s="15">
        <v>2</v>
      </c>
      <c r="L36" s="15">
        <v>1</v>
      </c>
      <c r="M36" s="15">
        <v>2.1</v>
      </c>
      <c r="N36" s="15">
        <v>2.2000000000000002</v>
      </c>
      <c r="O36" s="15">
        <v>2.2000000000000002</v>
      </c>
      <c r="P36" s="15">
        <v>2.1</v>
      </c>
      <c r="Q36" s="15">
        <v>1.9</v>
      </c>
      <c r="R36" s="15">
        <v>1.2</v>
      </c>
      <c r="S36" s="15">
        <v>2.1</v>
      </c>
      <c r="T36" s="15">
        <v>1.7</v>
      </c>
      <c r="U36" s="15">
        <v>2.2000000000000002</v>
      </c>
      <c r="V36" s="15">
        <v>2.1</v>
      </c>
      <c r="W36" s="15">
        <v>2.5</v>
      </c>
      <c r="X36" s="15">
        <v>2.5</v>
      </c>
      <c r="Y36" s="15">
        <v>2.4</v>
      </c>
      <c r="Z36" s="15">
        <v>1.9</v>
      </c>
      <c r="AA36" s="15">
        <v>2.4</v>
      </c>
      <c r="AB36" s="15">
        <v>2.1</v>
      </c>
      <c r="AC36" s="15">
        <v>2.6</v>
      </c>
      <c r="AD36" s="15">
        <v>2.6</v>
      </c>
      <c r="AE36" s="15">
        <v>2.8</v>
      </c>
      <c r="AF36" s="15">
        <v>2.7</v>
      </c>
      <c r="AG36" s="44">
        <f t="shared" si="12"/>
        <v>58</v>
      </c>
    </row>
    <row r="37" spans="1:33" ht="15.75" x14ac:dyDescent="0.25">
      <c r="A37" s="255"/>
      <c r="B37" s="29" t="s">
        <v>26</v>
      </c>
      <c r="C37" s="73">
        <v>1.1000000000000001</v>
      </c>
      <c r="D37" s="15">
        <v>1.1000000000000001</v>
      </c>
      <c r="E37" s="15">
        <v>0.8</v>
      </c>
      <c r="F37" s="15">
        <v>1.1000000000000001</v>
      </c>
      <c r="G37" s="15">
        <v>1.3</v>
      </c>
      <c r="H37" s="15">
        <v>1</v>
      </c>
      <c r="I37" s="15">
        <v>1</v>
      </c>
      <c r="J37" s="15">
        <v>1.2</v>
      </c>
      <c r="K37" s="15">
        <v>1.1000000000000001</v>
      </c>
      <c r="L37" s="15"/>
      <c r="M37" s="15">
        <v>1.3</v>
      </c>
      <c r="N37" s="15">
        <v>1.9</v>
      </c>
      <c r="O37" s="15">
        <v>1.4</v>
      </c>
      <c r="P37" s="15">
        <v>1.7</v>
      </c>
      <c r="Q37" s="15">
        <v>1.6</v>
      </c>
      <c r="R37" s="15">
        <v>2.2999999999999998</v>
      </c>
      <c r="S37" s="15">
        <v>2.2000000000000002</v>
      </c>
      <c r="T37" s="15">
        <v>2.1</v>
      </c>
      <c r="U37" s="15">
        <v>2.1</v>
      </c>
      <c r="V37" s="15">
        <v>2</v>
      </c>
      <c r="W37" s="15">
        <v>1.6</v>
      </c>
      <c r="X37" s="15">
        <v>2.2000000000000002</v>
      </c>
      <c r="Y37" s="15">
        <v>2.2999999999999998</v>
      </c>
      <c r="Z37" s="15">
        <v>2.4</v>
      </c>
      <c r="AA37" s="15">
        <v>2.4</v>
      </c>
      <c r="AB37" s="15">
        <v>1.9</v>
      </c>
      <c r="AC37" s="15">
        <v>2.4</v>
      </c>
      <c r="AD37" s="15">
        <v>1.6</v>
      </c>
      <c r="AE37" s="15">
        <v>2</v>
      </c>
      <c r="AF37" s="15">
        <v>2.1</v>
      </c>
      <c r="AG37" s="44">
        <f t="shared" si="12"/>
        <v>49.2</v>
      </c>
    </row>
    <row r="38" spans="1:33" ht="15.75" x14ac:dyDescent="0.25">
      <c r="A38" s="73"/>
      <c r="B38" s="29" t="s">
        <v>74</v>
      </c>
      <c r="C38" s="41">
        <f>SUM(C36:C37)</f>
        <v>2.8</v>
      </c>
      <c r="D38" s="41">
        <f t="shared" ref="D38:AF38" si="13">SUM(D36:D37)</f>
        <v>2.2000000000000002</v>
      </c>
      <c r="E38" s="41">
        <f t="shared" si="13"/>
        <v>2.2999999999999998</v>
      </c>
      <c r="F38" s="41">
        <f t="shared" si="13"/>
        <v>2.2999999999999998</v>
      </c>
      <c r="G38" s="41">
        <f t="shared" si="13"/>
        <v>2.4000000000000004</v>
      </c>
      <c r="H38" s="41">
        <f t="shared" si="13"/>
        <v>2.2999999999999998</v>
      </c>
      <c r="I38" s="41">
        <f t="shared" si="13"/>
        <v>2.5</v>
      </c>
      <c r="J38" s="41">
        <f t="shared" si="13"/>
        <v>2.5</v>
      </c>
      <c r="K38" s="41">
        <f t="shared" si="13"/>
        <v>3.1</v>
      </c>
      <c r="L38" s="41">
        <f t="shared" si="13"/>
        <v>1</v>
      </c>
      <c r="M38" s="41">
        <f t="shared" si="13"/>
        <v>3.4000000000000004</v>
      </c>
      <c r="N38" s="41">
        <f t="shared" si="13"/>
        <v>4.0999999999999996</v>
      </c>
      <c r="O38" s="41">
        <f t="shared" si="13"/>
        <v>3.6</v>
      </c>
      <c r="P38" s="41">
        <f t="shared" si="13"/>
        <v>3.8</v>
      </c>
      <c r="Q38" s="41">
        <f t="shared" si="13"/>
        <v>3.5</v>
      </c>
      <c r="R38" s="41">
        <f t="shared" si="13"/>
        <v>3.5</v>
      </c>
      <c r="S38" s="41">
        <f t="shared" si="13"/>
        <v>4.3000000000000007</v>
      </c>
      <c r="T38" s="41">
        <f t="shared" si="13"/>
        <v>3.8</v>
      </c>
      <c r="U38" s="41">
        <f t="shared" si="13"/>
        <v>4.3000000000000007</v>
      </c>
      <c r="V38" s="41">
        <f t="shared" si="13"/>
        <v>4.0999999999999996</v>
      </c>
      <c r="W38" s="41">
        <f t="shared" si="13"/>
        <v>4.0999999999999996</v>
      </c>
      <c r="X38" s="41">
        <f t="shared" si="13"/>
        <v>4.7</v>
      </c>
      <c r="Y38" s="41">
        <f t="shared" si="13"/>
        <v>4.6999999999999993</v>
      </c>
      <c r="Z38" s="41">
        <f t="shared" si="13"/>
        <v>4.3</v>
      </c>
      <c r="AA38" s="41">
        <f t="shared" si="13"/>
        <v>4.8</v>
      </c>
      <c r="AB38" s="41">
        <f t="shared" si="13"/>
        <v>4</v>
      </c>
      <c r="AC38" s="41">
        <f t="shared" si="13"/>
        <v>5</v>
      </c>
      <c r="AD38" s="41">
        <f t="shared" si="13"/>
        <v>4.2</v>
      </c>
      <c r="AE38" s="41">
        <f t="shared" si="13"/>
        <v>4.8</v>
      </c>
      <c r="AF38" s="41">
        <f t="shared" si="13"/>
        <v>4.8000000000000007</v>
      </c>
      <c r="AG38" s="2">
        <f t="shared" si="12"/>
        <v>107.2</v>
      </c>
    </row>
    <row r="39" spans="1:33" ht="15.75" x14ac:dyDescent="0.25">
      <c r="A39" s="255">
        <v>7</v>
      </c>
      <c r="B39" s="29" t="s">
        <v>27</v>
      </c>
      <c r="C39" s="73">
        <v>2.1</v>
      </c>
      <c r="D39" s="15">
        <v>2</v>
      </c>
      <c r="E39" s="15">
        <v>2</v>
      </c>
      <c r="F39" s="15">
        <v>1.9</v>
      </c>
      <c r="G39" s="15">
        <v>2</v>
      </c>
      <c r="H39" s="15">
        <v>1.4</v>
      </c>
      <c r="I39" s="15">
        <v>1.7</v>
      </c>
      <c r="J39" s="15">
        <v>1.2</v>
      </c>
      <c r="K39" s="15">
        <v>1.2</v>
      </c>
      <c r="L39" s="15">
        <v>1.7</v>
      </c>
      <c r="M39" s="15">
        <v>1.8</v>
      </c>
      <c r="N39" s="15">
        <v>1.9</v>
      </c>
      <c r="O39" s="15">
        <v>1.6</v>
      </c>
      <c r="P39" s="15">
        <v>2.9</v>
      </c>
      <c r="Q39" s="15">
        <v>1.1000000000000001</v>
      </c>
      <c r="R39" s="15">
        <v>1.6</v>
      </c>
      <c r="S39" s="15">
        <v>1.9</v>
      </c>
      <c r="T39" s="15">
        <v>1.5</v>
      </c>
      <c r="U39" s="15">
        <v>2.4</v>
      </c>
      <c r="V39" s="15">
        <v>1.7</v>
      </c>
      <c r="W39" s="15">
        <v>1.7</v>
      </c>
      <c r="X39" s="15">
        <v>1.5</v>
      </c>
      <c r="Y39" s="15">
        <v>1.7</v>
      </c>
      <c r="Z39" s="15">
        <v>1.4</v>
      </c>
      <c r="AA39" s="15">
        <v>1.7</v>
      </c>
      <c r="AB39" s="15">
        <v>1.5</v>
      </c>
      <c r="AC39" s="15">
        <v>1.7</v>
      </c>
      <c r="AD39" s="15">
        <v>2.2000000000000002</v>
      </c>
      <c r="AE39" s="15">
        <v>1.6</v>
      </c>
      <c r="AF39" s="15">
        <v>1.2</v>
      </c>
      <c r="AG39" s="44">
        <f t="shared" si="12"/>
        <v>51.800000000000018</v>
      </c>
    </row>
    <row r="40" spans="1:33" ht="15.75" x14ac:dyDescent="0.25">
      <c r="A40" s="255"/>
      <c r="B40" s="29" t="s">
        <v>28</v>
      </c>
      <c r="C40" s="73">
        <v>1.9</v>
      </c>
      <c r="D40" s="15">
        <v>2</v>
      </c>
      <c r="E40" s="15">
        <v>1.6</v>
      </c>
      <c r="F40" s="15">
        <v>1.7</v>
      </c>
      <c r="G40" s="15">
        <v>1.5</v>
      </c>
      <c r="H40" s="15">
        <v>1.1000000000000001</v>
      </c>
      <c r="I40" s="15">
        <v>1.4</v>
      </c>
      <c r="J40" s="15">
        <v>1.3</v>
      </c>
      <c r="K40" s="15">
        <v>1.4</v>
      </c>
      <c r="L40" s="15">
        <v>1.4</v>
      </c>
      <c r="M40" s="15">
        <v>2</v>
      </c>
      <c r="N40" s="15">
        <v>1.1000000000000001</v>
      </c>
      <c r="O40" s="15">
        <v>1.4</v>
      </c>
      <c r="P40" s="15">
        <v>1.8</v>
      </c>
      <c r="Q40" s="15">
        <v>1.3</v>
      </c>
      <c r="R40" s="15">
        <v>1.5</v>
      </c>
      <c r="S40" s="15">
        <v>1.4</v>
      </c>
      <c r="T40" s="15">
        <v>1.4</v>
      </c>
      <c r="U40" s="15">
        <v>1.7</v>
      </c>
      <c r="V40" s="15">
        <v>1.2</v>
      </c>
      <c r="W40" s="15">
        <v>1.5</v>
      </c>
      <c r="X40" s="15">
        <v>1.7</v>
      </c>
      <c r="Y40" s="15">
        <v>1.6</v>
      </c>
      <c r="Z40" s="15">
        <v>1.4</v>
      </c>
      <c r="AA40" s="15">
        <v>1.4</v>
      </c>
      <c r="AB40" s="15">
        <v>1.6</v>
      </c>
      <c r="AC40" s="15">
        <v>1.6</v>
      </c>
      <c r="AD40" s="15">
        <v>1.7</v>
      </c>
      <c r="AE40" s="15">
        <v>1.2</v>
      </c>
      <c r="AF40" s="15">
        <v>1.8</v>
      </c>
      <c r="AG40" s="44">
        <f t="shared" si="12"/>
        <v>45.6</v>
      </c>
    </row>
    <row r="41" spans="1:33" ht="15.75" x14ac:dyDescent="0.25">
      <c r="A41" s="73"/>
      <c r="B41" s="29" t="s">
        <v>75</v>
      </c>
      <c r="C41" s="41">
        <f>SUM(C39:C40)</f>
        <v>4</v>
      </c>
      <c r="D41" s="41">
        <f t="shared" ref="D41:AF41" si="14">SUM(D39:D40)</f>
        <v>4</v>
      </c>
      <c r="E41" s="41">
        <f t="shared" si="14"/>
        <v>3.6</v>
      </c>
      <c r="F41" s="41">
        <f t="shared" si="14"/>
        <v>3.5999999999999996</v>
      </c>
      <c r="G41" s="41">
        <f t="shared" si="14"/>
        <v>3.5</v>
      </c>
      <c r="H41" s="41">
        <f t="shared" si="14"/>
        <v>2.5</v>
      </c>
      <c r="I41" s="41">
        <f t="shared" si="14"/>
        <v>3.0999999999999996</v>
      </c>
      <c r="J41" s="41">
        <f t="shared" si="14"/>
        <v>2.5</v>
      </c>
      <c r="K41" s="41">
        <f t="shared" si="14"/>
        <v>2.5999999999999996</v>
      </c>
      <c r="L41" s="41">
        <f t="shared" si="14"/>
        <v>3.0999999999999996</v>
      </c>
      <c r="M41" s="41">
        <f t="shared" si="14"/>
        <v>3.8</v>
      </c>
      <c r="N41" s="41">
        <f t="shared" si="14"/>
        <v>3</v>
      </c>
      <c r="O41" s="41">
        <f t="shared" si="14"/>
        <v>3</v>
      </c>
      <c r="P41" s="41">
        <f t="shared" si="14"/>
        <v>4.7</v>
      </c>
      <c r="Q41" s="41">
        <f t="shared" si="14"/>
        <v>2.4000000000000004</v>
      </c>
      <c r="R41" s="41">
        <f t="shared" si="14"/>
        <v>3.1</v>
      </c>
      <c r="S41" s="41">
        <f t="shared" si="14"/>
        <v>3.3</v>
      </c>
      <c r="T41" s="41">
        <f t="shared" si="14"/>
        <v>2.9</v>
      </c>
      <c r="U41" s="41">
        <f t="shared" si="14"/>
        <v>4.0999999999999996</v>
      </c>
      <c r="V41" s="41">
        <f t="shared" si="14"/>
        <v>2.9</v>
      </c>
      <c r="W41" s="41">
        <f t="shared" si="14"/>
        <v>3.2</v>
      </c>
      <c r="X41" s="41">
        <f t="shared" si="14"/>
        <v>3.2</v>
      </c>
      <c r="Y41" s="41">
        <f t="shared" si="14"/>
        <v>3.3</v>
      </c>
      <c r="Z41" s="41">
        <f t="shared" si="14"/>
        <v>2.8</v>
      </c>
      <c r="AA41" s="41">
        <f t="shared" si="14"/>
        <v>3.0999999999999996</v>
      </c>
      <c r="AB41" s="41">
        <f t="shared" si="14"/>
        <v>3.1</v>
      </c>
      <c r="AC41" s="41">
        <f t="shared" si="14"/>
        <v>3.3</v>
      </c>
      <c r="AD41" s="41">
        <f t="shared" si="14"/>
        <v>3.9000000000000004</v>
      </c>
      <c r="AE41" s="41">
        <f t="shared" si="14"/>
        <v>2.8</v>
      </c>
      <c r="AF41" s="41">
        <f t="shared" si="14"/>
        <v>3</v>
      </c>
      <c r="AG41" s="2">
        <f t="shared" si="12"/>
        <v>97.399999999999991</v>
      </c>
    </row>
    <row r="42" spans="1:33" ht="15.75" x14ac:dyDescent="0.25">
      <c r="A42" s="255">
        <v>5</v>
      </c>
      <c r="B42" s="29" t="s">
        <v>29</v>
      </c>
      <c r="C42" s="73">
        <v>4.2</v>
      </c>
      <c r="D42" s="15">
        <v>3.7</v>
      </c>
      <c r="E42" s="15">
        <v>2.9</v>
      </c>
      <c r="F42" s="15">
        <v>3</v>
      </c>
      <c r="G42" s="15">
        <v>3.6</v>
      </c>
      <c r="H42" s="15">
        <v>2.2000000000000002</v>
      </c>
      <c r="I42" s="15">
        <v>4.4000000000000004</v>
      </c>
      <c r="J42" s="15">
        <v>3.1</v>
      </c>
      <c r="K42" s="15">
        <v>3.3</v>
      </c>
      <c r="L42" s="15">
        <v>2.5</v>
      </c>
      <c r="M42" s="15">
        <v>3.8</v>
      </c>
      <c r="N42" s="15">
        <v>4.8</v>
      </c>
      <c r="O42" s="15">
        <v>3.2</v>
      </c>
      <c r="P42" s="15">
        <v>5.5</v>
      </c>
      <c r="Q42" s="15">
        <v>3</v>
      </c>
      <c r="R42" s="15">
        <v>3.8</v>
      </c>
      <c r="S42" s="15">
        <v>3.1</v>
      </c>
      <c r="T42" s="15">
        <v>3.6</v>
      </c>
      <c r="U42" s="15">
        <v>3.4</v>
      </c>
      <c r="V42" s="15">
        <v>3.8</v>
      </c>
      <c r="W42" s="15">
        <v>3.8</v>
      </c>
      <c r="X42" s="15">
        <v>3.8</v>
      </c>
      <c r="Y42" s="15">
        <v>3.7</v>
      </c>
      <c r="Z42" s="15">
        <v>4.4000000000000004</v>
      </c>
      <c r="AA42" s="15">
        <v>3.4</v>
      </c>
      <c r="AB42" s="15">
        <v>3.3</v>
      </c>
      <c r="AC42" s="15">
        <v>3.5</v>
      </c>
      <c r="AD42" s="15">
        <v>3.6</v>
      </c>
      <c r="AE42" s="15">
        <v>4.0999999999999996</v>
      </c>
      <c r="AF42" s="15">
        <v>4.0999999999999996</v>
      </c>
      <c r="AG42" s="44">
        <f t="shared" si="12"/>
        <v>108.6</v>
      </c>
    </row>
    <row r="43" spans="1:33" ht="15.75" x14ac:dyDescent="0.25">
      <c r="A43" s="255"/>
      <c r="B43" s="29" t="s">
        <v>30</v>
      </c>
      <c r="C43" s="73">
        <v>3.7</v>
      </c>
      <c r="D43" s="15">
        <v>3.4</v>
      </c>
      <c r="E43" s="15">
        <v>4.0999999999999996</v>
      </c>
      <c r="F43" s="15">
        <v>4.2</v>
      </c>
      <c r="G43" s="15">
        <v>3.4</v>
      </c>
      <c r="H43" s="15">
        <v>3.4</v>
      </c>
      <c r="I43" s="15">
        <v>1.9</v>
      </c>
      <c r="J43" s="15">
        <v>3</v>
      </c>
      <c r="K43" s="15">
        <v>2.7</v>
      </c>
      <c r="L43" s="15">
        <v>3.4</v>
      </c>
      <c r="M43" s="15">
        <v>2.2999999999999998</v>
      </c>
      <c r="N43" s="15">
        <v>3.4</v>
      </c>
      <c r="O43" s="15">
        <v>3</v>
      </c>
      <c r="P43" s="15">
        <v>2.7</v>
      </c>
      <c r="Q43" s="15">
        <v>3.4</v>
      </c>
      <c r="R43" s="15">
        <v>3.8</v>
      </c>
      <c r="S43" s="15">
        <v>3.2</v>
      </c>
      <c r="T43" s="15">
        <v>3.2</v>
      </c>
      <c r="U43" s="15">
        <v>3.3</v>
      </c>
      <c r="V43" s="15">
        <v>3.5</v>
      </c>
      <c r="W43" s="15">
        <v>4</v>
      </c>
      <c r="X43" s="15">
        <v>2.9</v>
      </c>
      <c r="Y43" s="15">
        <v>3.4</v>
      </c>
      <c r="Z43" s="15">
        <v>3.4</v>
      </c>
      <c r="AA43" s="15">
        <v>3.2</v>
      </c>
      <c r="AB43" s="15">
        <v>3.3</v>
      </c>
      <c r="AC43" s="15">
        <v>3.3</v>
      </c>
      <c r="AD43" s="15">
        <v>3.1</v>
      </c>
      <c r="AE43" s="15">
        <v>3.5</v>
      </c>
      <c r="AF43" s="15">
        <v>3.8</v>
      </c>
      <c r="AG43" s="44">
        <f t="shared" si="12"/>
        <v>98.9</v>
      </c>
    </row>
    <row r="44" spans="1:33" ht="15.75" x14ac:dyDescent="0.25">
      <c r="A44" s="73"/>
      <c r="B44" s="70" t="s">
        <v>76</v>
      </c>
      <c r="C44" s="69">
        <f>SUM(C42:C43)</f>
        <v>7.9</v>
      </c>
      <c r="D44" s="69">
        <f t="shared" ref="D44:AF44" si="15">SUM(D42:D43)</f>
        <v>7.1</v>
      </c>
      <c r="E44" s="69">
        <f t="shared" si="15"/>
        <v>7</v>
      </c>
      <c r="F44" s="69">
        <f t="shared" si="15"/>
        <v>7.2</v>
      </c>
      <c r="G44" s="69">
        <f t="shared" si="15"/>
        <v>7</v>
      </c>
      <c r="H44" s="69">
        <f t="shared" si="15"/>
        <v>5.6</v>
      </c>
      <c r="I44" s="69">
        <f t="shared" si="15"/>
        <v>6.3000000000000007</v>
      </c>
      <c r="J44" s="69">
        <f t="shared" si="15"/>
        <v>6.1</v>
      </c>
      <c r="K44" s="69">
        <f t="shared" si="15"/>
        <v>6</v>
      </c>
      <c r="L44" s="69">
        <f t="shared" si="15"/>
        <v>5.9</v>
      </c>
      <c r="M44" s="69">
        <f t="shared" si="15"/>
        <v>6.1</v>
      </c>
      <c r="N44" s="69">
        <f t="shared" si="15"/>
        <v>8.1999999999999993</v>
      </c>
      <c r="O44" s="69">
        <f t="shared" si="15"/>
        <v>6.2</v>
      </c>
      <c r="P44" s="69">
        <f t="shared" si="15"/>
        <v>8.1999999999999993</v>
      </c>
      <c r="Q44" s="69">
        <f t="shared" si="15"/>
        <v>6.4</v>
      </c>
      <c r="R44" s="69">
        <f t="shared" si="15"/>
        <v>7.6</v>
      </c>
      <c r="S44" s="69">
        <f t="shared" si="15"/>
        <v>6.3000000000000007</v>
      </c>
      <c r="T44" s="69">
        <f t="shared" si="15"/>
        <v>6.8000000000000007</v>
      </c>
      <c r="U44" s="69">
        <f t="shared" si="15"/>
        <v>6.6999999999999993</v>
      </c>
      <c r="V44" s="69">
        <f t="shared" si="15"/>
        <v>7.3</v>
      </c>
      <c r="W44" s="69">
        <f t="shared" si="15"/>
        <v>7.8</v>
      </c>
      <c r="X44" s="69">
        <f t="shared" si="15"/>
        <v>6.6999999999999993</v>
      </c>
      <c r="Y44" s="69">
        <f t="shared" si="15"/>
        <v>7.1</v>
      </c>
      <c r="Z44" s="69">
        <f t="shared" si="15"/>
        <v>7.8000000000000007</v>
      </c>
      <c r="AA44" s="69">
        <f t="shared" si="15"/>
        <v>6.6</v>
      </c>
      <c r="AB44" s="69">
        <f t="shared" si="15"/>
        <v>6.6</v>
      </c>
      <c r="AC44" s="69">
        <f t="shared" si="15"/>
        <v>6.8</v>
      </c>
      <c r="AD44" s="69">
        <f t="shared" si="15"/>
        <v>6.7</v>
      </c>
      <c r="AE44" s="69">
        <f t="shared" si="15"/>
        <v>7.6</v>
      </c>
      <c r="AF44" s="69">
        <f t="shared" si="15"/>
        <v>7.8999999999999995</v>
      </c>
      <c r="AG44" s="2">
        <f t="shared" si="12"/>
        <v>207.5</v>
      </c>
    </row>
    <row r="45" spans="1:33" ht="15.75" x14ac:dyDescent="0.25">
      <c r="A45" s="255">
        <v>5</v>
      </c>
      <c r="B45" s="29" t="s">
        <v>31</v>
      </c>
      <c r="C45" s="73">
        <v>3.3</v>
      </c>
      <c r="D45" s="15">
        <v>3.7</v>
      </c>
      <c r="E45" s="15">
        <v>4.2</v>
      </c>
      <c r="F45" s="15">
        <v>4</v>
      </c>
      <c r="G45" s="15">
        <v>4</v>
      </c>
      <c r="H45" s="15">
        <v>2.7</v>
      </c>
      <c r="I45" s="15">
        <v>3.4</v>
      </c>
      <c r="J45" s="15">
        <v>4.3</v>
      </c>
      <c r="K45" s="15">
        <v>3.7</v>
      </c>
      <c r="L45" s="15">
        <v>4.4000000000000004</v>
      </c>
      <c r="M45" s="15">
        <v>3.2</v>
      </c>
      <c r="N45" s="15">
        <v>4.3</v>
      </c>
      <c r="O45" s="15">
        <v>4.5</v>
      </c>
      <c r="P45" s="15">
        <v>5.8</v>
      </c>
      <c r="Q45" s="15">
        <v>4.4000000000000004</v>
      </c>
      <c r="R45" s="15">
        <v>4.9000000000000004</v>
      </c>
      <c r="S45" s="15">
        <v>5.3</v>
      </c>
      <c r="T45" s="15">
        <v>4.9000000000000004</v>
      </c>
      <c r="U45" s="15">
        <v>4.4000000000000004</v>
      </c>
      <c r="V45" s="15">
        <v>5</v>
      </c>
      <c r="W45" s="15">
        <v>4.9000000000000004</v>
      </c>
      <c r="X45" s="15">
        <v>4.5</v>
      </c>
      <c r="Y45" s="15">
        <v>4.4000000000000004</v>
      </c>
      <c r="Z45" s="15">
        <v>4.4000000000000004</v>
      </c>
      <c r="AA45" s="15">
        <v>5</v>
      </c>
      <c r="AB45" s="15">
        <v>4.9000000000000004</v>
      </c>
      <c r="AC45" s="15">
        <v>4.5</v>
      </c>
      <c r="AD45" s="15">
        <v>5</v>
      </c>
      <c r="AE45" s="15">
        <v>5.9</v>
      </c>
      <c r="AF45" s="15">
        <v>5</v>
      </c>
      <c r="AG45" s="44">
        <f t="shared" si="12"/>
        <v>132.90000000000003</v>
      </c>
    </row>
    <row r="46" spans="1:33" ht="15.75" x14ac:dyDescent="0.25">
      <c r="A46" s="255"/>
      <c r="B46" s="29" t="s">
        <v>32</v>
      </c>
      <c r="C46" s="73">
        <v>3.9</v>
      </c>
      <c r="D46" s="15">
        <v>3.6</v>
      </c>
      <c r="E46" s="15">
        <v>3.6</v>
      </c>
      <c r="F46" s="15">
        <v>3.4</v>
      </c>
      <c r="G46" s="15">
        <v>3.6</v>
      </c>
      <c r="H46" s="15">
        <v>1.7</v>
      </c>
      <c r="I46" s="15">
        <v>2</v>
      </c>
      <c r="J46" s="15">
        <v>3.3</v>
      </c>
      <c r="K46" s="15">
        <v>2.7</v>
      </c>
      <c r="L46" s="15">
        <v>2.4</v>
      </c>
      <c r="M46" s="15">
        <v>4.2</v>
      </c>
      <c r="N46" s="15">
        <v>4.3</v>
      </c>
      <c r="O46" s="15">
        <v>4.0999999999999996</v>
      </c>
      <c r="P46" s="15">
        <v>3.8</v>
      </c>
      <c r="Q46" s="15">
        <v>3</v>
      </c>
      <c r="R46" s="15">
        <v>5.0999999999999996</v>
      </c>
      <c r="S46" s="15">
        <v>4.5999999999999996</v>
      </c>
      <c r="T46" s="15">
        <v>4.5999999999999996</v>
      </c>
      <c r="U46" s="15">
        <v>4.4000000000000004</v>
      </c>
      <c r="V46" s="15">
        <v>4.7</v>
      </c>
      <c r="W46" s="15">
        <v>5.0999999999999996</v>
      </c>
      <c r="X46" s="15">
        <v>4.0999999999999996</v>
      </c>
      <c r="Y46" s="15">
        <v>4.5999999999999996</v>
      </c>
      <c r="Z46" s="15">
        <v>4.4000000000000004</v>
      </c>
      <c r="AA46" s="15">
        <v>4.8</v>
      </c>
      <c r="AB46" s="15">
        <v>4.7</v>
      </c>
      <c r="AC46" s="15">
        <v>4.9000000000000004</v>
      </c>
      <c r="AD46" s="15">
        <v>5.3</v>
      </c>
      <c r="AE46" s="15">
        <v>4.5</v>
      </c>
      <c r="AF46" s="15">
        <v>4.9000000000000004</v>
      </c>
      <c r="AG46" s="44">
        <f t="shared" si="12"/>
        <v>120.3</v>
      </c>
    </row>
    <row r="47" spans="1:33" ht="15.75" x14ac:dyDescent="0.25">
      <c r="A47" s="73"/>
      <c r="B47" s="29" t="s">
        <v>77</v>
      </c>
      <c r="C47" s="41">
        <f>SUM(C45:C46)</f>
        <v>7.1999999999999993</v>
      </c>
      <c r="D47" s="41">
        <f t="shared" ref="D47:AF47" si="16">SUM(D45:D46)</f>
        <v>7.3000000000000007</v>
      </c>
      <c r="E47" s="41">
        <f t="shared" si="16"/>
        <v>7.8000000000000007</v>
      </c>
      <c r="F47" s="41">
        <f t="shared" si="16"/>
        <v>7.4</v>
      </c>
      <c r="G47" s="41">
        <f t="shared" si="16"/>
        <v>7.6</v>
      </c>
      <c r="H47" s="41">
        <f t="shared" si="16"/>
        <v>4.4000000000000004</v>
      </c>
      <c r="I47" s="41">
        <f t="shared" si="16"/>
        <v>5.4</v>
      </c>
      <c r="J47" s="41">
        <f t="shared" si="16"/>
        <v>7.6</v>
      </c>
      <c r="K47" s="41">
        <f t="shared" si="16"/>
        <v>6.4</v>
      </c>
      <c r="L47" s="41">
        <f t="shared" si="16"/>
        <v>6.8000000000000007</v>
      </c>
      <c r="M47" s="41">
        <f t="shared" si="16"/>
        <v>7.4</v>
      </c>
      <c r="N47" s="41">
        <f t="shared" si="16"/>
        <v>8.6</v>
      </c>
      <c r="O47" s="41">
        <f t="shared" si="16"/>
        <v>8.6</v>
      </c>
      <c r="P47" s="41">
        <f t="shared" si="16"/>
        <v>9.6</v>
      </c>
      <c r="Q47" s="41">
        <f t="shared" si="16"/>
        <v>7.4</v>
      </c>
      <c r="R47" s="41">
        <f t="shared" si="16"/>
        <v>10</v>
      </c>
      <c r="S47" s="41">
        <f t="shared" si="16"/>
        <v>9.8999999999999986</v>
      </c>
      <c r="T47" s="41">
        <f t="shared" si="16"/>
        <v>9.5</v>
      </c>
      <c r="U47" s="41">
        <f t="shared" si="16"/>
        <v>8.8000000000000007</v>
      </c>
      <c r="V47" s="41">
        <f t="shared" si="16"/>
        <v>9.6999999999999993</v>
      </c>
      <c r="W47" s="41">
        <f t="shared" si="16"/>
        <v>10</v>
      </c>
      <c r="X47" s="41">
        <f t="shared" si="16"/>
        <v>8.6</v>
      </c>
      <c r="Y47" s="41">
        <f t="shared" si="16"/>
        <v>9</v>
      </c>
      <c r="Z47" s="41">
        <f t="shared" si="16"/>
        <v>8.8000000000000007</v>
      </c>
      <c r="AA47" s="41">
        <f t="shared" si="16"/>
        <v>9.8000000000000007</v>
      </c>
      <c r="AB47" s="41">
        <f t="shared" si="16"/>
        <v>9.6000000000000014</v>
      </c>
      <c r="AC47" s="41">
        <f t="shared" si="16"/>
        <v>9.4</v>
      </c>
      <c r="AD47" s="41">
        <f t="shared" si="16"/>
        <v>10.3</v>
      </c>
      <c r="AE47" s="41">
        <f t="shared" si="16"/>
        <v>10.4</v>
      </c>
      <c r="AF47" s="41">
        <f t="shared" si="16"/>
        <v>9.9</v>
      </c>
      <c r="AG47" s="2">
        <f t="shared" si="12"/>
        <v>253.20000000000005</v>
      </c>
    </row>
    <row r="48" spans="1:33" ht="15.75" x14ac:dyDescent="0.25">
      <c r="A48" s="255">
        <v>4.5</v>
      </c>
      <c r="B48" s="29" t="s">
        <v>33</v>
      </c>
      <c r="C48" s="73">
        <v>2.9</v>
      </c>
      <c r="D48" s="15">
        <v>3.4</v>
      </c>
      <c r="E48" s="15">
        <v>3.9</v>
      </c>
      <c r="F48" s="15">
        <v>2.9</v>
      </c>
      <c r="G48" s="15">
        <v>2.4</v>
      </c>
      <c r="H48" s="15">
        <v>3.2</v>
      </c>
      <c r="I48" s="15">
        <v>3.9</v>
      </c>
      <c r="J48" s="15">
        <v>2.8</v>
      </c>
      <c r="K48" s="15">
        <v>1.8</v>
      </c>
      <c r="L48" s="15">
        <v>2.1</v>
      </c>
      <c r="M48" s="15">
        <v>2.7</v>
      </c>
      <c r="N48" s="15">
        <v>2.4</v>
      </c>
      <c r="O48" s="15">
        <v>2.6</v>
      </c>
      <c r="P48" s="15">
        <v>3.9</v>
      </c>
      <c r="Q48" s="15">
        <v>2.5</v>
      </c>
      <c r="R48" s="15">
        <v>2.6</v>
      </c>
      <c r="S48" s="15">
        <v>2.2000000000000002</v>
      </c>
      <c r="T48" s="15">
        <v>2.4</v>
      </c>
      <c r="U48" s="15">
        <v>2.6</v>
      </c>
      <c r="V48" s="15">
        <v>2.8</v>
      </c>
      <c r="W48" s="15">
        <v>2</v>
      </c>
      <c r="X48" s="15">
        <v>2.4</v>
      </c>
      <c r="Y48" s="15">
        <v>2.2999999999999998</v>
      </c>
      <c r="Z48" s="15">
        <v>2.2999999999999998</v>
      </c>
      <c r="AA48" s="15">
        <v>2.2000000000000002</v>
      </c>
      <c r="AB48" s="15">
        <v>2.7</v>
      </c>
      <c r="AC48" s="15">
        <v>2</v>
      </c>
      <c r="AD48" s="15">
        <v>2.6</v>
      </c>
      <c r="AE48" s="15">
        <v>2.2000000000000002</v>
      </c>
      <c r="AF48" s="15">
        <v>2.2999999999999998</v>
      </c>
      <c r="AG48" s="44">
        <f t="shared" si="12"/>
        <v>79</v>
      </c>
    </row>
    <row r="49" spans="1:33" ht="15.75" x14ac:dyDescent="0.25">
      <c r="A49" s="255"/>
      <c r="B49" s="29" t="s">
        <v>34</v>
      </c>
      <c r="C49" s="73">
        <v>2.4</v>
      </c>
      <c r="D49" s="15">
        <v>2.2000000000000002</v>
      </c>
      <c r="E49" s="15">
        <v>2.2999999999999998</v>
      </c>
      <c r="F49" s="15">
        <v>2.6</v>
      </c>
      <c r="G49" s="15">
        <v>2.5</v>
      </c>
      <c r="H49" s="15">
        <v>2.6</v>
      </c>
      <c r="I49" s="15">
        <v>3.8</v>
      </c>
      <c r="J49" s="15">
        <v>2.5</v>
      </c>
      <c r="K49" s="15">
        <v>2.6</v>
      </c>
      <c r="L49" s="15">
        <v>2</v>
      </c>
      <c r="M49" s="15">
        <v>2.4</v>
      </c>
      <c r="N49" s="15">
        <v>1.7</v>
      </c>
      <c r="O49" s="15">
        <v>1.9</v>
      </c>
      <c r="P49" s="15">
        <v>2.2000000000000002</v>
      </c>
      <c r="Q49" s="15">
        <v>2.4</v>
      </c>
      <c r="R49" s="15">
        <v>2.5</v>
      </c>
      <c r="S49" s="15">
        <v>2.2999999999999998</v>
      </c>
      <c r="T49" s="15">
        <v>2.2999999999999998</v>
      </c>
      <c r="U49" s="15">
        <v>2.8</v>
      </c>
      <c r="V49" s="15">
        <v>2.1</v>
      </c>
      <c r="W49" s="15">
        <v>2.5</v>
      </c>
      <c r="X49" s="15">
        <v>2.4</v>
      </c>
      <c r="Y49" s="15">
        <v>2.6</v>
      </c>
      <c r="Z49" s="15">
        <v>2.4</v>
      </c>
      <c r="AA49" s="15">
        <v>2.5</v>
      </c>
      <c r="AB49" s="15">
        <v>2.6</v>
      </c>
      <c r="AC49" s="15">
        <v>2.9</v>
      </c>
      <c r="AD49" s="15">
        <v>2.5</v>
      </c>
      <c r="AE49" s="15">
        <v>2.7</v>
      </c>
      <c r="AF49" s="15">
        <v>1.4</v>
      </c>
      <c r="AG49" s="44">
        <f t="shared" si="12"/>
        <v>72.599999999999994</v>
      </c>
    </row>
    <row r="50" spans="1:33" ht="15.75" x14ac:dyDescent="0.25">
      <c r="A50" s="73"/>
      <c r="B50" s="29" t="s">
        <v>78</v>
      </c>
      <c r="C50" s="41">
        <f>SUM(C48:C49)</f>
        <v>5.3</v>
      </c>
      <c r="D50" s="41">
        <f t="shared" ref="D50:AF50" si="17">SUM(D48:D49)</f>
        <v>5.6</v>
      </c>
      <c r="E50" s="41">
        <f t="shared" si="17"/>
        <v>6.1999999999999993</v>
      </c>
      <c r="F50" s="41">
        <f t="shared" si="17"/>
        <v>5.5</v>
      </c>
      <c r="G50" s="41">
        <f t="shared" si="17"/>
        <v>4.9000000000000004</v>
      </c>
      <c r="H50" s="41">
        <f t="shared" si="17"/>
        <v>5.8000000000000007</v>
      </c>
      <c r="I50" s="41">
        <f t="shared" si="17"/>
        <v>7.6999999999999993</v>
      </c>
      <c r="J50" s="41">
        <f t="shared" si="17"/>
        <v>5.3</v>
      </c>
      <c r="K50" s="41">
        <f t="shared" si="17"/>
        <v>4.4000000000000004</v>
      </c>
      <c r="L50" s="41">
        <f t="shared" si="17"/>
        <v>4.0999999999999996</v>
      </c>
      <c r="M50" s="41">
        <f t="shared" si="17"/>
        <v>5.0999999999999996</v>
      </c>
      <c r="N50" s="41">
        <f t="shared" si="17"/>
        <v>4.0999999999999996</v>
      </c>
      <c r="O50" s="41">
        <f t="shared" si="17"/>
        <v>4.5</v>
      </c>
      <c r="P50" s="41">
        <f t="shared" si="17"/>
        <v>6.1</v>
      </c>
      <c r="Q50" s="41">
        <f t="shared" si="17"/>
        <v>4.9000000000000004</v>
      </c>
      <c r="R50" s="41">
        <f t="shared" si="17"/>
        <v>5.0999999999999996</v>
      </c>
      <c r="S50" s="41">
        <f t="shared" si="17"/>
        <v>4.5</v>
      </c>
      <c r="T50" s="41">
        <f t="shared" si="17"/>
        <v>4.6999999999999993</v>
      </c>
      <c r="U50" s="41">
        <f t="shared" si="17"/>
        <v>5.4</v>
      </c>
      <c r="V50" s="41">
        <f t="shared" si="17"/>
        <v>4.9000000000000004</v>
      </c>
      <c r="W50" s="41">
        <f t="shared" si="17"/>
        <v>4.5</v>
      </c>
      <c r="X50" s="41">
        <f t="shared" si="17"/>
        <v>4.8</v>
      </c>
      <c r="Y50" s="41">
        <f t="shared" si="17"/>
        <v>4.9000000000000004</v>
      </c>
      <c r="Z50" s="41">
        <f t="shared" si="17"/>
        <v>4.6999999999999993</v>
      </c>
      <c r="AA50" s="41">
        <f t="shared" si="17"/>
        <v>4.7</v>
      </c>
      <c r="AB50" s="41">
        <f t="shared" si="17"/>
        <v>5.3000000000000007</v>
      </c>
      <c r="AC50" s="41">
        <f t="shared" si="17"/>
        <v>4.9000000000000004</v>
      </c>
      <c r="AD50" s="41">
        <f t="shared" si="17"/>
        <v>5.0999999999999996</v>
      </c>
      <c r="AE50" s="41">
        <f t="shared" si="17"/>
        <v>4.9000000000000004</v>
      </c>
      <c r="AF50" s="41">
        <f t="shared" si="17"/>
        <v>3.6999999999999997</v>
      </c>
      <c r="AG50" s="2">
        <f t="shared" si="12"/>
        <v>151.60000000000002</v>
      </c>
    </row>
    <row r="51" spans="1:33" ht="15.75" x14ac:dyDescent="0.25">
      <c r="A51" s="255">
        <v>4</v>
      </c>
      <c r="B51" s="29" t="s">
        <v>35</v>
      </c>
      <c r="C51" s="73">
        <v>1.6</v>
      </c>
      <c r="D51" s="15">
        <v>1.5</v>
      </c>
      <c r="E51" s="15">
        <v>1.1000000000000001</v>
      </c>
      <c r="F51" s="15">
        <v>1.4</v>
      </c>
      <c r="G51" s="15">
        <v>1.1000000000000001</v>
      </c>
      <c r="H51" s="15">
        <v>1.8</v>
      </c>
      <c r="I51" s="15"/>
      <c r="J51" s="15">
        <v>1</v>
      </c>
      <c r="K51" s="15">
        <v>0.6</v>
      </c>
      <c r="L51" s="15">
        <v>0.7</v>
      </c>
      <c r="M51" s="15">
        <v>2.8</v>
      </c>
      <c r="N51" s="15">
        <v>1.1000000000000001</v>
      </c>
      <c r="O51" s="15">
        <v>1.1000000000000001</v>
      </c>
      <c r="P51" s="15">
        <v>2.1</v>
      </c>
      <c r="Q51" s="15">
        <v>0.7</v>
      </c>
      <c r="R51" s="15">
        <v>0.7</v>
      </c>
      <c r="S51" s="15">
        <v>0.8</v>
      </c>
      <c r="T51" s="15">
        <v>0.5</v>
      </c>
      <c r="U51" s="15">
        <v>0.8</v>
      </c>
      <c r="V51" s="15">
        <v>0.8</v>
      </c>
      <c r="W51" s="15">
        <v>0.6</v>
      </c>
      <c r="X51" s="15">
        <v>0.8</v>
      </c>
      <c r="Y51" s="15">
        <v>0.6</v>
      </c>
      <c r="Z51" s="15">
        <v>0.5</v>
      </c>
      <c r="AA51" s="15">
        <v>0.5</v>
      </c>
      <c r="AB51" s="15">
        <v>0.8</v>
      </c>
      <c r="AC51" s="15">
        <v>0.8</v>
      </c>
      <c r="AD51" s="15">
        <v>1</v>
      </c>
      <c r="AE51" s="15">
        <v>0.8</v>
      </c>
      <c r="AF51" s="15">
        <v>0.8</v>
      </c>
      <c r="AG51" s="44">
        <f t="shared" si="12"/>
        <v>29.400000000000006</v>
      </c>
    </row>
    <row r="52" spans="1:33" ht="15.75" x14ac:dyDescent="0.25">
      <c r="A52" s="255"/>
      <c r="B52" s="29" t="s">
        <v>36</v>
      </c>
      <c r="C52" s="73">
        <v>1.4</v>
      </c>
      <c r="D52" s="15">
        <v>1.6</v>
      </c>
      <c r="E52" s="15">
        <v>1.2</v>
      </c>
      <c r="F52" s="15">
        <v>1.4</v>
      </c>
      <c r="G52" s="15">
        <v>1.3</v>
      </c>
      <c r="H52" s="15">
        <v>1.7</v>
      </c>
      <c r="I52" s="15">
        <v>1</v>
      </c>
      <c r="J52" s="15">
        <v>0.5</v>
      </c>
      <c r="K52" s="15">
        <v>0.8</v>
      </c>
      <c r="L52" s="15">
        <v>0.5</v>
      </c>
      <c r="M52" s="15">
        <v>0.8</v>
      </c>
      <c r="N52" s="15">
        <v>0.5</v>
      </c>
      <c r="O52" s="15">
        <v>1</v>
      </c>
      <c r="P52" s="15">
        <v>0.7</v>
      </c>
      <c r="Q52" s="15">
        <v>0.7</v>
      </c>
      <c r="R52" s="15">
        <v>0.8</v>
      </c>
      <c r="S52" s="15">
        <v>0.7</v>
      </c>
      <c r="T52" s="15">
        <v>1.6</v>
      </c>
      <c r="U52" s="15">
        <v>0.8</v>
      </c>
      <c r="V52" s="15">
        <v>0.6</v>
      </c>
      <c r="W52" s="15">
        <v>0.4</v>
      </c>
      <c r="X52" s="15">
        <v>0.9</v>
      </c>
      <c r="Y52" s="15">
        <v>0.8</v>
      </c>
      <c r="Z52" s="15">
        <v>0.6</v>
      </c>
      <c r="AA52" s="15">
        <v>0.8</v>
      </c>
      <c r="AB52" s="15">
        <v>0.5</v>
      </c>
      <c r="AC52" s="15">
        <v>0.5</v>
      </c>
      <c r="AD52" s="15">
        <v>1</v>
      </c>
      <c r="AE52" s="15">
        <v>1.3</v>
      </c>
      <c r="AF52" s="15">
        <v>0.8</v>
      </c>
      <c r="AG52" s="44">
        <f t="shared" si="12"/>
        <v>27.200000000000006</v>
      </c>
    </row>
    <row r="53" spans="1:33" ht="15.75" x14ac:dyDescent="0.25">
      <c r="A53" s="73"/>
      <c r="B53" s="29" t="s">
        <v>79</v>
      </c>
      <c r="C53" s="41">
        <f>SUM(C51:C52)</f>
        <v>3</v>
      </c>
      <c r="D53" s="41">
        <f t="shared" ref="D53:AF53" si="18">SUM(D51:D52)</f>
        <v>3.1</v>
      </c>
      <c r="E53" s="41">
        <f t="shared" si="18"/>
        <v>2.2999999999999998</v>
      </c>
      <c r="F53" s="41">
        <f t="shared" si="18"/>
        <v>2.8</v>
      </c>
      <c r="G53" s="41">
        <f t="shared" si="18"/>
        <v>2.4000000000000004</v>
      </c>
      <c r="H53" s="41">
        <f t="shared" si="18"/>
        <v>3.5</v>
      </c>
      <c r="I53" s="41">
        <f t="shared" si="18"/>
        <v>1</v>
      </c>
      <c r="J53" s="41">
        <f t="shared" si="18"/>
        <v>1.5</v>
      </c>
      <c r="K53" s="41">
        <f t="shared" si="18"/>
        <v>1.4</v>
      </c>
      <c r="L53" s="41">
        <f t="shared" si="18"/>
        <v>1.2</v>
      </c>
      <c r="M53" s="41">
        <f t="shared" si="18"/>
        <v>3.5999999999999996</v>
      </c>
      <c r="N53" s="41">
        <f t="shared" si="18"/>
        <v>1.6</v>
      </c>
      <c r="O53" s="41">
        <f t="shared" si="18"/>
        <v>2.1</v>
      </c>
      <c r="P53" s="41">
        <f t="shared" si="18"/>
        <v>2.8</v>
      </c>
      <c r="Q53" s="41">
        <f t="shared" si="18"/>
        <v>1.4</v>
      </c>
      <c r="R53" s="41">
        <f t="shared" si="18"/>
        <v>1.5</v>
      </c>
      <c r="S53" s="41">
        <f t="shared" si="18"/>
        <v>1.5</v>
      </c>
      <c r="T53" s="41">
        <f t="shared" si="18"/>
        <v>2.1</v>
      </c>
      <c r="U53" s="41">
        <f t="shared" si="18"/>
        <v>1.6</v>
      </c>
      <c r="V53" s="41">
        <f t="shared" si="18"/>
        <v>1.4</v>
      </c>
      <c r="W53" s="41">
        <f t="shared" si="18"/>
        <v>1</v>
      </c>
      <c r="X53" s="41">
        <f t="shared" si="18"/>
        <v>1.7000000000000002</v>
      </c>
      <c r="Y53" s="41">
        <f t="shared" si="18"/>
        <v>1.4</v>
      </c>
      <c r="Z53" s="41">
        <f t="shared" si="18"/>
        <v>1.1000000000000001</v>
      </c>
      <c r="AA53" s="41">
        <f t="shared" si="18"/>
        <v>1.3</v>
      </c>
      <c r="AB53" s="41">
        <f t="shared" si="18"/>
        <v>1.3</v>
      </c>
      <c r="AC53" s="41">
        <f t="shared" si="18"/>
        <v>1.3</v>
      </c>
      <c r="AD53" s="41">
        <f t="shared" si="18"/>
        <v>2</v>
      </c>
      <c r="AE53" s="41">
        <f t="shared" si="18"/>
        <v>2.1</v>
      </c>
      <c r="AF53" s="41">
        <f t="shared" si="18"/>
        <v>1.6</v>
      </c>
      <c r="AG53" s="2">
        <f t="shared" si="12"/>
        <v>56.599999999999994</v>
      </c>
    </row>
    <row r="54" spans="1:33" ht="15.75" x14ac:dyDescent="0.25">
      <c r="A54" s="255">
        <v>4</v>
      </c>
      <c r="B54" s="29" t="s">
        <v>37</v>
      </c>
      <c r="C54" s="73">
        <v>3.4</v>
      </c>
      <c r="D54" s="15">
        <v>2.4</v>
      </c>
      <c r="E54" s="15">
        <v>4.2</v>
      </c>
      <c r="F54" s="15">
        <v>3.2</v>
      </c>
      <c r="G54" s="15">
        <v>3.7</v>
      </c>
      <c r="H54" s="15">
        <v>3.4</v>
      </c>
      <c r="I54" s="15">
        <v>2.7</v>
      </c>
      <c r="J54" s="15">
        <v>3.3</v>
      </c>
      <c r="K54" s="15">
        <v>3.9</v>
      </c>
      <c r="L54" s="15">
        <v>3.4</v>
      </c>
      <c r="M54" s="15">
        <v>3.6</v>
      </c>
      <c r="N54" s="15">
        <v>3.9</v>
      </c>
      <c r="O54" s="15">
        <v>4.5</v>
      </c>
      <c r="P54" s="15">
        <v>4.4000000000000004</v>
      </c>
      <c r="Q54" s="15">
        <v>3.1</v>
      </c>
      <c r="R54" s="15">
        <v>2.8</v>
      </c>
      <c r="S54" s="15">
        <v>3.3</v>
      </c>
      <c r="T54" s="15">
        <v>2.9</v>
      </c>
      <c r="U54" s="15">
        <v>4.2</v>
      </c>
      <c r="V54" s="15">
        <v>3.4</v>
      </c>
      <c r="W54" s="15">
        <v>3.9</v>
      </c>
      <c r="X54" s="15">
        <v>3.8</v>
      </c>
      <c r="Y54" s="15">
        <v>4.0999999999999996</v>
      </c>
      <c r="Z54" s="15">
        <v>3.7</v>
      </c>
      <c r="AA54" s="15">
        <v>4</v>
      </c>
      <c r="AB54" s="15">
        <v>3.4</v>
      </c>
      <c r="AC54" s="15">
        <v>3.4</v>
      </c>
      <c r="AD54" s="15">
        <v>4.5</v>
      </c>
      <c r="AE54" s="15">
        <v>4.0999999999999996</v>
      </c>
      <c r="AF54" s="15">
        <v>4.4000000000000004</v>
      </c>
      <c r="AG54" s="44">
        <f t="shared" si="12"/>
        <v>109</v>
      </c>
    </row>
    <row r="55" spans="1:33" ht="15.75" x14ac:dyDescent="0.25">
      <c r="A55" s="255"/>
      <c r="B55" s="29" t="s">
        <v>38</v>
      </c>
      <c r="C55" s="73">
        <v>5.6</v>
      </c>
      <c r="D55" s="15">
        <v>3.6</v>
      </c>
      <c r="E55" s="15">
        <v>3.6</v>
      </c>
      <c r="F55" s="15">
        <v>3.3</v>
      </c>
      <c r="G55" s="15">
        <v>2</v>
      </c>
      <c r="H55" s="15">
        <v>3.5</v>
      </c>
      <c r="I55" s="15">
        <v>2.1</v>
      </c>
      <c r="J55" s="15">
        <v>2.4</v>
      </c>
      <c r="K55" s="15">
        <v>2.1</v>
      </c>
      <c r="L55" s="15">
        <v>2.6</v>
      </c>
      <c r="M55" s="15">
        <v>2.9</v>
      </c>
      <c r="N55" s="15">
        <v>3.1</v>
      </c>
      <c r="O55" s="15">
        <v>3</v>
      </c>
      <c r="P55" s="15">
        <v>3.6</v>
      </c>
      <c r="Q55" s="15">
        <v>3.2</v>
      </c>
      <c r="R55" s="15">
        <v>3.1</v>
      </c>
      <c r="S55" s="15">
        <v>3.6</v>
      </c>
      <c r="T55" s="15">
        <v>3.6</v>
      </c>
      <c r="U55" s="15">
        <v>3.8</v>
      </c>
      <c r="V55" s="15">
        <v>3.2</v>
      </c>
      <c r="W55" s="15">
        <v>4.0999999999999996</v>
      </c>
      <c r="X55" s="15">
        <v>3.9</v>
      </c>
      <c r="Y55" s="15">
        <v>3.7</v>
      </c>
      <c r="Z55" s="15">
        <v>3.6</v>
      </c>
      <c r="AA55" s="15">
        <v>3.7</v>
      </c>
      <c r="AB55" s="15">
        <v>3.8</v>
      </c>
      <c r="AC55" s="15">
        <v>4</v>
      </c>
      <c r="AD55" s="15">
        <v>3.9</v>
      </c>
      <c r="AE55" s="15"/>
      <c r="AF55" s="15">
        <v>4.2</v>
      </c>
      <c r="AG55" s="44">
        <f t="shared" si="12"/>
        <v>98.800000000000026</v>
      </c>
    </row>
    <row r="56" spans="1:33" ht="15.75" x14ac:dyDescent="0.25">
      <c r="A56" s="73"/>
      <c r="B56" s="29" t="s">
        <v>80</v>
      </c>
      <c r="C56" s="41">
        <f>SUM(C54:C55)</f>
        <v>9</v>
      </c>
      <c r="D56" s="41">
        <f t="shared" ref="D56:AF56" si="19">SUM(D54:D55)</f>
        <v>6</v>
      </c>
      <c r="E56" s="41">
        <f t="shared" si="19"/>
        <v>7.8000000000000007</v>
      </c>
      <c r="F56" s="41">
        <f t="shared" si="19"/>
        <v>6.5</v>
      </c>
      <c r="G56" s="41">
        <f t="shared" si="19"/>
        <v>5.7</v>
      </c>
      <c r="H56" s="41">
        <f t="shared" si="19"/>
        <v>6.9</v>
      </c>
      <c r="I56" s="41">
        <f t="shared" si="19"/>
        <v>4.8000000000000007</v>
      </c>
      <c r="J56" s="41">
        <f t="shared" si="19"/>
        <v>5.6999999999999993</v>
      </c>
      <c r="K56" s="41">
        <f t="shared" si="19"/>
        <v>6</v>
      </c>
      <c r="L56" s="41">
        <f t="shared" si="19"/>
        <v>6</v>
      </c>
      <c r="M56" s="41">
        <f t="shared" si="19"/>
        <v>6.5</v>
      </c>
      <c r="N56" s="41">
        <f t="shared" si="19"/>
        <v>7</v>
      </c>
      <c r="O56" s="41">
        <f t="shared" si="19"/>
        <v>7.5</v>
      </c>
      <c r="P56" s="41">
        <f t="shared" si="19"/>
        <v>8</v>
      </c>
      <c r="Q56" s="41">
        <f t="shared" si="19"/>
        <v>6.3000000000000007</v>
      </c>
      <c r="R56" s="41">
        <f t="shared" si="19"/>
        <v>5.9</v>
      </c>
      <c r="S56" s="41">
        <f t="shared" si="19"/>
        <v>6.9</v>
      </c>
      <c r="T56" s="41">
        <f t="shared" si="19"/>
        <v>6.5</v>
      </c>
      <c r="U56" s="41">
        <f t="shared" si="19"/>
        <v>8</v>
      </c>
      <c r="V56" s="41">
        <f t="shared" si="19"/>
        <v>6.6</v>
      </c>
      <c r="W56" s="41">
        <f t="shared" si="19"/>
        <v>8</v>
      </c>
      <c r="X56" s="41">
        <f t="shared" si="19"/>
        <v>7.6999999999999993</v>
      </c>
      <c r="Y56" s="41">
        <f t="shared" si="19"/>
        <v>7.8</v>
      </c>
      <c r="Z56" s="41">
        <f t="shared" si="19"/>
        <v>7.3000000000000007</v>
      </c>
      <c r="AA56" s="41">
        <f t="shared" si="19"/>
        <v>7.7</v>
      </c>
      <c r="AB56" s="41">
        <f t="shared" si="19"/>
        <v>7.1999999999999993</v>
      </c>
      <c r="AC56" s="41">
        <f t="shared" si="19"/>
        <v>7.4</v>
      </c>
      <c r="AD56" s="41">
        <f t="shared" si="19"/>
        <v>8.4</v>
      </c>
      <c r="AE56" s="41">
        <f t="shared" si="19"/>
        <v>4.0999999999999996</v>
      </c>
      <c r="AF56" s="41">
        <f t="shared" si="19"/>
        <v>8.6000000000000014</v>
      </c>
      <c r="AG56" s="2">
        <f t="shared" si="12"/>
        <v>207.8</v>
      </c>
    </row>
    <row r="57" spans="1:33" ht="15.75" x14ac:dyDescent="0.25">
      <c r="A57" s="255">
        <v>6</v>
      </c>
      <c r="B57" s="29" t="s">
        <v>39</v>
      </c>
      <c r="C57" s="73">
        <v>4.2</v>
      </c>
      <c r="D57" s="15">
        <v>3.6</v>
      </c>
      <c r="E57" s="15">
        <v>4.2</v>
      </c>
      <c r="F57" s="15">
        <v>4.7</v>
      </c>
      <c r="G57" s="15">
        <v>4.0999999999999996</v>
      </c>
      <c r="H57" s="15">
        <v>4.9000000000000004</v>
      </c>
      <c r="I57" s="15">
        <v>3.2</v>
      </c>
      <c r="J57" s="15">
        <v>5</v>
      </c>
      <c r="K57" s="15">
        <v>5.4</v>
      </c>
      <c r="L57" s="15">
        <v>4.0999999999999996</v>
      </c>
      <c r="M57" s="15">
        <v>5.7</v>
      </c>
      <c r="N57" s="15">
        <v>4.3</v>
      </c>
      <c r="O57" s="15">
        <v>4.3</v>
      </c>
      <c r="P57" s="15">
        <v>4.8</v>
      </c>
      <c r="Q57" s="15">
        <v>4.2</v>
      </c>
      <c r="R57" s="15">
        <v>4.2</v>
      </c>
      <c r="S57" s="15">
        <v>4.5999999999999996</v>
      </c>
      <c r="T57" s="15">
        <v>3.9</v>
      </c>
      <c r="U57" s="15">
        <v>4.2</v>
      </c>
      <c r="V57" s="15">
        <v>4.2</v>
      </c>
      <c r="W57" s="15">
        <v>4.5</v>
      </c>
      <c r="X57" s="15">
        <v>4.3</v>
      </c>
      <c r="Y57" s="15">
        <v>5</v>
      </c>
      <c r="Z57" s="15">
        <v>4.7</v>
      </c>
      <c r="AA57" s="15">
        <v>4.4000000000000004</v>
      </c>
      <c r="AB57" s="15">
        <v>4.0999999999999996</v>
      </c>
      <c r="AC57" s="15">
        <v>4.8</v>
      </c>
      <c r="AD57" s="15">
        <v>5.6</v>
      </c>
      <c r="AE57" s="15">
        <v>5.4</v>
      </c>
      <c r="AF57" s="15">
        <v>4.7</v>
      </c>
      <c r="AG57" s="44">
        <f t="shared" si="12"/>
        <v>135.29999999999998</v>
      </c>
    </row>
    <row r="58" spans="1:33" ht="16.5" thickBot="1" x14ac:dyDescent="0.3">
      <c r="A58" s="256"/>
      <c r="B58" s="30" t="s">
        <v>40</v>
      </c>
      <c r="C58" s="74">
        <v>5</v>
      </c>
      <c r="D58" s="16">
        <v>3.6</v>
      </c>
      <c r="E58" s="16">
        <v>3.7</v>
      </c>
      <c r="F58" s="16">
        <v>3.6</v>
      </c>
      <c r="G58" s="16">
        <v>3.9</v>
      </c>
      <c r="H58" s="16">
        <v>4.0999999999999996</v>
      </c>
      <c r="I58" s="16">
        <v>2.7</v>
      </c>
      <c r="J58" s="16">
        <v>2.4</v>
      </c>
      <c r="K58" s="16">
        <v>3.1</v>
      </c>
      <c r="L58" s="16">
        <v>3.5</v>
      </c>
      <c r="M58" s="16">
        <v>3.1</v>
      </c>
      <c r="N58" s="16">
        <v>3.6</v>
      </c>
      <c r="O58" s="16">
        <v>2.9</v>
      </c>
      <c r="P58" s="16">
        <v>2.9</v>
      </c>
      <c r="Q58" s="16">
        <v>3.9</v>
      </c>
      <c r="R58" s="16">
        <v>3.8</v>
      </c>
      <c r="S58" s="16">
        <v>4.0999999999999996</v>
      </c>
      <c r="T58" s="16">
        <v>4.0999999999999996</v>
      </c>
      <c r="U58" s="16">
        <v>4</v>
      </c>
      <c r="V58" s="16">
        <v>4.0999999999999996</v>
      </c>
      <c r="W58" s="16">
        <v>4.5</v>
      </c>
      <c r="X58" s="16">
        <v>3.7</v>
      </c>
      <c r="Y58" s="16">
        <v>4.5999999999999996</v>
      </c>
      <c r="Z58" s="16">
        <v>4.3</v>
      </c>
      <c r="AA58" s="16">
        <v>4.3</v>
      </c>
      <c r="AB58" s="16">
        <v>4.0999999999999996</v>
      </c>
      <c r="AC58" s="16">
        <v>3.7</v>
      </c>
      <c r="AD58" s="16">
        <v>4</v>
      </c>
      <c r="AE58" s="16">
        <v>4.5999999999999996</v>
      </c>
      <c r="AF58" s="16">
        <v>4.5999999999999996</v>
      </c>
      <c r="AG58" s="44">
        <f t="shared" si="12"/>
        <v>114.49999999999997</v>
      </c>
    </row>
    <row r="59" spans="1:33" ht="15.75" x14ac:dyDescent="0.25">
      <c r="B59" s="71" t="s">
        <v>81</v>
      </c>
      <c r="C59" s="69">
        <f>SUM(C57:C58)</f>
        <v>9.1999999999999993</v>
      </c>
      <c r="D59" s="69">
        <f t="shared" ref="D59:AF59" si="20">SUM(D57:D58)</f>
        <v>7.2</v>
      </c>
      <c r="E59" s="69">
        <f t="shared" si="20"/>
        <v>7.9</v>
      </c>
      <c r="F59" s="69">
        <f t="shared" si="20"/>
        <v>8.3000000000000007</v>
      </c>
      <c r="G59" s="69">
        <f t="shared" si="20"/>
        <v>8</v>
      </c>
      <c r="H59" s="69">
        <f t="shared" si="20"/>
        <v>9</v>
      </c>
      <c r="I59" s="69">
        <f t="shared" si="20"/>
        <v>5.9</v>
      </c>
      <c r="J59" s="69">
        <f t="shared" si="20"/>
        <v>7.4</v>
      </c>
      <c r="K59" s="69">
        <f t="shared" si="20"/>
        <v>8.5</v>
      </c>
      <c r="L59" s="69">
        <f t="shared" si="20"/>
        <v>7.6</v>
      </c>
      <c r="M59" s="69">
        <f t="shared" si="20"/>
        <v>8.8000000000000007</v>
      </c>
      <c r="N59" s="69">
        <f t="shared" si="20"/>
        <v>7.9</v>
      </c>
      <c r="O59" s="69">
        <f t="shared" si="20"/>
        <v>7.1999999999999993</v>
      </c>
      <c r="P59" s="69">
        <f t="shared" si="20"/>
        <v>7.6999999999999993</v>
      </c>
      <c r="Q59" s="69">
        <f t="shared" si="20"/>
        <v>8.1</v>
      </c>
      <c r="R59" s="69">
        <f t="shared" si="20"/>
        <v>8</v>
      </c>
      <c r="S59" s="69">
        <f t="shared" si="20"/>
        <v>8.6999999999999993</v>
      </c>
      <c r="T59" s="69">
        <f t="shared" si="20"/>
        <v>8</v>
      </c>
      <c r="U59" s="69">
        <f t="shared" si="20"/>
        <v>8.1999999999999993</v>
      </c>
      <c r="V59" s="69">
        <f t="shared" si="20"/>
        <v>8.3000000000000007</v>
      </c>
      <c r="W59" s="69">
        <f t="shared" si="20"/>
        <v>9</v>
      </c>
      <c r="X59" s="69">
        <f t="shared" si="20"/>
        <v>8</v>
      </c>
      <c r="Y59" s="69">
        <f t="shared" si="20"/>
        <v>9.6</v>
      </c>
      <c r="Z59" s="69">
        <f t="shared" si="20"/>
        <v>9</v>
      </c>
      <c r="AA59" s="69">
        <f t="shared" si="20"/>
        <v>8.6999999999999993</v>
      </c>
      <c r="AB59" s="69">
        <f t="shared" si="20"/>
        <v>8.1999999999999993</v>
      </c>
      <c r="AC59" s="69">
        <f t="shared" si="20"/>
        <v>8.5</v>
      </c>
      <c r="AD59" s="69">
        <f t="shared" si="20"/>
        <v>9.6</v>
      </c>
      <c r="AE59" s="69">
        <f t="shared" si="20"/>
        <v>10</v>
      </c>
      <c r="AF59" s="69">
        <f t="shared" si="20"/>
        <v>9.3000000000000007</v>
      </c>
      <c r="AG59" s="2">
        <f t="shared" si="12"/>
        <v>249.79999999999995</v>
      </c>
    </row>
  </sheetData>
  <mergeCells count="20">
    <mergeCell ref="A54:A55"/>
    <mergeCell ref="A57:A58"/>
    <mergeCell ref="A36:A37"/>
    <mergeCell ref="A39:A40"/>
    <mergeCell ref="A42:A43"/>
    <mergeCell ref="A45:A46"/>
    <mergeCell ref="A48:A49"/>
    <mergeCell ref="A51:A52"/>
    <mergeCell ref="A33:A34"/>
    <mergeCell ref="C1:D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</mergeCells>
  <printOptions horizontalCentered="1" verticalCentered="1"/>
  <pageMargins left="0.7" right="0.7" top="0.75" bottom="0.75" header="0.3" footer="0.3"/>
  <pageSetup paperSize="8" scale="7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9"/>
  <sheetViews>
    <sheetView view="pageBreakPreview" zoomScale="55" zoomScaleNormal="55" zoomScaleSheetLayoutView="55" workbookViewId="0">
      <selection activeCell="O22" sqref="O22"/>
    </sheetView>
  </sheetViews>
  <sheetFormatPr defaultRowHeight="15" x14ac:dyDescent="0.25"/>
  <cols>
    <col min="1" max="1" width="27.28515625" bestFit="1" customWidth="1"/>
    <col min="2" max="2" width="10.7109375" style="1" customWidth="1"/>
    <col min="3" max="32" width="7.7109375" customWidth="1"/>
    <col min="33" max="33" width="7.7109375" style="4" customWidth="1"/>
    <col min="34" max="34" width="9.140625" style="4"/>
  </cols>
  <sheetData>
    <row r="1" spans="1:34" x14ac:dyDescent="0.25">
      <c r="B1" s="1" t="s">
        <v>0</v>
      </c>
      <c r="C1" s="248">
        <v>42705</v>
      </c>
      <c r="D1" s="248"/>
      <c r="T1" s="66"/>
    </row>
    <row r="2" spans="1:34" ht="19.5" thickBot="1" x14ac:dyDescent="0.3">
      <c r="B2" s="3" t="s">
        <v>1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11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3" t="s">
        <v>20</v>
      </c>
    </row>
    <row r="3" spans="1:34" ht="15.75" x14ac:dyDescent="0.25">
      <c r="A3" s="258">
        <v>4</v>
      </c>
      <c r="B3" s="19" t="s">
        <v>2</v>
      </c>
      <c r="C3" s="14">
        <v>2</v>
      </c>
      <c r="D3" s="14">
        <v>1.4</v>
      </c>
      <c r="E3" s="14">
        <v>0.7</v>
      </c>
      <c r="F3" s="14">
        <v>1.4</v>
      </c>
      <c r="G3" s="14">
        <v>1.7</v>
      </c>
      <c r="H3" s="14">
        <v>1.7</v>
      </c>
      <c r="I3" s="14">
        <v>1.2</v>
      </c>
      <c r="J3" s="14">
        <v>1.5</v>
      </c>
      <c r="K3" s="14">
        <v>1.4</v>
      </c>
      <c r="L3" s="14">
        <v>1.1000000000000001</v>
      </c>
      <c r="M3" s="14">
        <v>2</v>
      </c>
      <c r="N3" s="14">
        <v>1.3</v>
      </c>
      <c r="O3" s="14">
        <v>1</v>
      </c>
      <c r="P3" s="14">
        <v>1.1000000000000001</v>
      </c>
      <c r="Q3" s="14"/>
      <c r="R3" s="14">
        <v>1.6</v>
      </c>
      <c r="S3" s="14">
        <v>1.9</v>
      </c>
      <c r="T3" s="14">
        <v>1.2</v>
      </c>
      <c r="U3" s="14">
        <v>1.5</v>
      </c>
      <c r="V3" s="14">
        <v>1.5</v>
      </c>
      <c r="W3" s="14">
        <v>1.5</v>
      </c>
      <c r="X3" s="14">
        <v>1.3</v>
      </c>
      <c r="Y3" s="14">
        <v>1.1000000000000001</v>
      </c>
      <c r="Z3" s="14">
        <v>2.4</v>
      </c>
      <c r="AA3" s="14">
        <v>1.4</v>
      </c>
      <c r="AB3" s="14">
        <v>1.3</v>
      </c>
      <c r="AC3" s="14">
        <v>1.9</v>
      </c>
      <c r="AD3" s="14">
        <v>1</v>
      </c>
      <c r="AE3" s="14">
        <v>0.8</v>
      </c>
      <c r="AF3" s="14">
        <v>1.2</v>
      </c>
      <c r="AG3" s="14">
        <v>0.9</v>
      </c>
      <c r="AH3" s="44">
        <f>SUM(C3:AG3)</f>
        <v>42</v>
      </c>
    </row>
    <row r="4" spans="1:34" ht="15.75" x14ac:dyDescent="0.25">
      <c r="A4" s="259"/>
      <c r="B4" s="19" t="s">
        <v>3</v>
      </c>
      <c r="C4" s="14"/>
      <c r="D4" s="14">
        <v>2.7</v>
      </c>
      <c r="E4" s="14">
        <v>1.3</v>
      </c>
      <c r="F4" s="14">
        <v>1</v>
      </c>
      <c r="G4" s="14">
        <v>1.5</v>
      </c>
      <c r="H4" s="14">
        <v>1.2</v>
      </c>
      <c r="I4" s="14">
        <v>1.3</v>
      </c>
      <c r="J4" s="14">
        <v>0.9</v>
      </c>
      <c r="K4" s="14">
        <v>1.4</v>
      </c>
      <c r="L4" s="14">
        <v>1.1000000000000001</v>
      </c>
      <c r="M4" s="14">
        <v>1.4</v>
      </c>
      <c r="N4" s="14">
        <v>1.5</v>
      </c>
      <c r="O4" s="14">
        <v>1.7</v>
      </c>
      <c r="P4" s="14">
        <v>0.8</v>
      </c>
      <c r="Q4" s="14">
        <v>0.5</v>
      </c>
      <c r="R4" s="14">
        <v>1.5</v>
      </c>
      <c r="S4" s="14">
        <v>1.6</v>
      </c>
      <c r="T4" s="14">
        <v>1.9</v>
      </c>
      <c r="U4" s="14">
        <v>1.6</v>
      </c>
      <c r="V4" s="14">
        <v>0.9</v>
      </c>
      <c r="W4" s="14">
        <v>1.2</v>
      </c>
      <c r="X4" s="14">
        <v>1.3</v>
      </c>
      <c r="Y4" s="14"/>
      <c r="Z4" s="14">
        <v>1.8</v>
      </c>
      <c r="AA4" s="14">
        <v>1.1000000000000001</v>
      </c>
      <c r="AB4" s="14">
        <v>1.3</v>
      </c>
      <c r="AC4" s="14">
        <v>1</v>
      </c>
      <c r="AD4" s="14">
        <v>0.5</v>
      </c>
      <c r="AE4" s="14">
        <v>1.9</v>
      </c>
      <c r="AF4" s="14">
        <v>1.2</v>
      </c>
      <c r="AG4" s="14">
        <v>1.6</v>
      </c>
      <c r="AH4" s="44">
        <f t="shared" ref="AH4:AH56" si="0">SUM(C4:AG4)</f>
        <v>38.700000000000003</v>
      </c>
    </row>
    <row r="5" spans="1:34" ht="15.75" x14ac:dyDescent="0.25">
      <c r="A5" s="78" t="e">
        <f>#REF!</f>
        <v>#REF!</v>
      </c>
      <c r="B5" s="69" t="s">
        <v>63</v>
      </c>
      <c r="C5" s="69">
        <f>SUM(C3:C4)</f>
        <v>2</v>
      </c>
      <c r="D5" s="69">
        <f t="shared" ref="D5:AG5" si="1">SUM(D3:D4)</f>
        <v>4.0999999999999996</v>
      </c>
      <c r="E5" s="69">
        <f t="shared" si="1"/>
        <v>2</v>
      </c>
      <c r="F5" s="69">
        <f t="shared" si="1"/>
        <v>2.4</v>
      </c>
      <c r="G5" s="69">
        <f t="shared" si="1"/>
        <v>3.2</v>
      </c>
      <c r="H5" s="69">
        <f t="shared" si="1"/>
        <v>2.9</v>
      </c>
      <c r="I5" s="69">
        <f t="shared" si="1"/>
        <v>2.5</v>
      </c>
      <c r="J5" s="69">
        <f t="shared" si="1"/>
        <v>2.4</v>
      </c>
      <c r="K5" s="69">
        <f t="shared" si="1"/>
        <v>2.8</v>
      </c>
      <c r="L5" s="69">
        <f t="shared" si="1"/>
        <v>2.2000000000000002</v>
      </c>
      <c r="M5" s="69">
        <f t="shared" si="1"/>
        <v>3.4</v>
      </c>
      <c r="N5" s="69">
        <f t="shared" si="1"/>
        <v>2.8</v>
      </c>
      <c r="O5" s="69">
        <f t="shared" si="1"/>
        <v>2.7</v>
      </c>
      <c r="P5" s="69">
        <f t="shared" si="1"/>
        <v>1.9000000000000001</v>
      </c>
      <c r="Q5" s="69">
        <f t="shared" si="1"/>
        <v>0.5</v>
      </c>
      <c r="R5" s="69">
        <f t="shared" si="1"/>
        <v>3.1</v>
      </c>
      <c r="S5" s="69">
        <f t="shared" si="1"/>
        <v>3.5</v>
      </c>
      <c r="T5" s="69">
        <f t="shared" si="1"/>
        <v>3.0999999999999996</v>
      </c>
      <c r="U5" s="69">
        <f t="shared" si="1"/>
        <v>3.1</v>
      </c>
      <c r="V5" s="69">
        <f t="shared" si="1"/>
        <v>2.4</v>
      </c>
      <c r="W5" s="69">
        <f t="shared" si="1"/>
        <v>2.7</v>
      </c>
      <c r="X5" s="69">
        <f t="shared" si="1"/>
        <v>2.6</v>
      </c>
      <c r="Y5" s="69">
        <f t="shared" si="1"/>
        <v>1.1000000000000001</v>
      </c>
      <c r="Z5" s="69">
        <f t="shared" si="1"/>
        <v>4.2</v>
      </c>
      <c r="AA5" s="69">
        <f t="shared" si="1"/>
        <v>2.5</v>
      </c>
      <c r="AB5" s="69">
        <f t="shared" si="1"/>
        <v>2.6</v>
      </c>
      <c r="AC5" s="69">
        <f t="shared" si="1"/>
        <v>2.9</v>
      </c>
      <c r="AD5" s="69">
        <f t="shared" si="1"/>
        <v>1.5</v>
      </c>
      <c r="AE5" s="69">
        <f t="shared" si="1"/>
        <v>2.7</v>
      </c>
      <c r="AF5" s="69">
        <f t="shared" si="1"/>
        <v>2.4</v>
      </c>
      <c r="AG5" s="69">
        <f t="shared" si="1"/>
        <v>2.5</v>
      </c>
      <c r="AH5" s="2">
        <f t="shared" si="0"/>
        <v>80.700000000000017</v>
      </c>
    </row>
    <row r="6" spans="1:34" ht="15.75" x14ac:dyDescent="0.25">
      <c r="A6" s="244">
        <v>5</v>
      </c>
      <c r="B6" s="19" t="s">
        <v>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44">
        <f t="shared" si="0"/>
        <v>0</v>
      </c>
    </row>
    <row r="7" spans="1:34" ht="15.75" x14ac:dyDescent="0.25">
      <c r="A7" s="244"/>
      <c r="B7" s="19" t="s">
        <v>12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44">
        <f t="shared" si="0"/>
        <v>0</v>
      </c>
    </row>
    <row r="8" spans="1:34" ht="15.75" x14ac:dyDescent="0.25">
      <c r="A8" s="78" t="e">
        <f>#REF!</f>
        <v>#REF!</v>
      </c>
      <c r="B8" s="69" t="s">
        <v>64</v>
      </c>
      <c r="C8" s="69">
        <f>SUM(C6:C7)</f>
        <v>0</v>
      </c>
      <c r="D8" s="69">
        <f t="shared" ref="D8:AG8" si="2">SUM(D6:D7)</f>
        <v>0</v>
      </c>
      <c r="E8" s="69">
        <f t="shared" si="2"/>
        <v>0</v>
      </c>
      <c r="F8" s="69">
        <f t="shared" si="2"/>
        <v>0</v>
      </c>
      <c r="G8" s="69">
        <f t="shared" si="2"/>
        <v>0</v>
      </c>
      <c r="H8" s="69">
        <f t="shared" si="2"/>
        <v>0</v>
      </c>
      <c r="I8" s="69">
        <f t="shared" si="2"/>
        <v>0</v>
      </c>
      <c r="J8" s="69">
        <f t="shared" si="2"/>
        <v>0</v>
      </c>
      <c r="K8" s="69">
        <f t="shared" si="2"/>
        <v>0</v>
      </c>
      <c r="L8" s="69">
        <f t="shared" si="2"/>
        <v>0</v>
      </c>
      <c r="M8" s="69">
        <f t="shared" si="2"/>
        <v>0</v>
      </c>
      <c r="N8" s="69">
        <f t="shared" si="2"/>
        <v>0</v>
      </c>
      <c r="O8" s="69">
        <f t="shared" si="2"/>
        <v>0</v>
      </c>
      <c r="P8" s="69">
        <f t="shared" si="2"/>
        <v>0</v>
      </c>
      <c r="Q8" s="69">
        <f t="shared" si="2"/>
        <v>0</v>
      </c>
      <c r="R8" s="69">
        <f t="shared" si="2"/>
        <v>0</v>
      </c>
      <c r="S8" s="69">
        <f t="shared" si="2"/>
        <v>0</v>
      </c>
      <c r="T8" s="69">
        <f t="shared" si="2"/>
        <v>0</v>
      </c>
      <c r="U8" s="69">
        <f t="shared" si="2"/>
        <v>0</v>
      </c>
      <c r="V8" s="69">
        <f t="shared" si="2"/>
        <v>0</v>
      </c>
      <c r="W8" s="69">
        <f t="shared" si="2"/>
        <v>0</v>
      </c>
      <c r="X8" s="69">
        <f t="shared" si="2"/>
        <v>0</v>
      </c>
      <c r="Y8" s="69">
        <f t="shared" si="2"/>
        <v>0</v>
      </c>
      <c r="Z8" s="69">
        <f t="shared" si="2"/>
        <v>0</v>
      </c>
      <c r="AA8" s="69">
        <f t="shared" si="2"/>
        <v>0</v>
      </c>
      <c r="AB8" s="69">
        <f t="shared" si="2"/>
        <v>0</v>
      </c>
      <c r="AC8" s="69">
        <f t="shared" si="2"/>
        <v>0</v>
      </c>
      <c r="AD8" s="69">
        <f t="shared" si="2"/>
        <v>0</v>
      </c>
      <c r="AE8" s="69">
        <f t="shared" si="2"/>
        <v>0</v>
      </c>
      <c r="AF8" s="69">
        <f t="shared" si="2"/>
        <v>0</v>
      </c>
      <c r="AG8" s="69">
        <f t="shared" si="2"/>
        <v>0</v>
      </c>
      <c r="AH8" s="2">
        <f t="shared" si="0"/>
        <v>0</v>
      </c>
    </row>
    <row r="9" spans="1:34" ht="15.75" x14ac:dyDescent="0.25">
      <c r="A9" s="244">
        <v>5</v>
      </c>
      <c r="B9" s="19" t="s">
        <v>5</v>
      </c>
      <c r="C9" s="14">
        <v>0.8</v>
      </c>
      <c r="D9" s="14">
        <v>0.9</v>
      </c>
      <c r="E9" s="14">
        <v>0.9</v>
      </c>
      <c r="F9" s="14">
        <v>0.8</v>
      </c>
      <c r="G9" s="14">
        <v>0.9</v>
      </c>
      <c r="H9" s="14">
        <v>0.9</v>
      </c>
      <c r="I9" s="14">
        <v>0.9</v>
      </c>
      <c r="J9" s="14">
        <v>0.9</v>
      </c>
      <c r="K9" s="14">
        <v>0.9</v>
      </c>
      <c r="L9" s="14">
        <v>1</v>
      </c>
      <c r="M9" s="14">
        <v>0.8</v>
      </c>
      <c r="N9" s="14">
        <v>0.9</v>
      </c>
      <c r="O9" s="14">
        <v>0.9</v>
      </c>
      <c r="P9" s="14">
        <v>0.7</v>
      </c>
      <c r="Q9" s="14">
        <v>0.9</v>
      </c>
      <c r="R9" s="14">
        <v>0.7</v>
      </c>
      <c r="S9" s="14">
        <v>0.8</v>
      </c>
      <c r="T9" s="14">
        <v>0.8</v>
      </c>
      <c r="U9" s="14">
        <v>0.8</v>
      </c>
      <c r="V9" s="14">
        <v>0.8</v>
      </c>
      <c r="W9" s="14">
        <v>0.9</v>
      </c>
      <c r="X9" s="14">
        <v>0.9</v>
      </c>
      <c r="Y9" s="14">
        <v>0.9</v>
      </c>
      <c r="Z9" s="14">
        <v>0.9</v>
      </c>
      <c r="AA9" s="14">
        <v>0.8</v>
      </c>
      <c r="AB9" s="14">
        <v>0.8</v>
      </c>
      <c r="AC9" s="14">
        <v>1.1000000000000001</v>
      </c>
      <c r="AD9" s="14">
        <v>0.9</v>
      </c>
      <c r="AE9" s="14">
        <v>1</v>
      </c>
      <c r="AF9" s="14">
        <v>1</v>
      </c>
      <c r="AG9" s="14">
        <v>0.9</v>
      </c>
      <c r="AH9" s="44">
        <f t="shared" si="0"/>
        <v>27.099999999999998</v>
      </c>
    </row>
    <row r="10" spans="1:34" ht="15.75" x14ac:dyDescent="0.25">
      <c r="A10" s="244"/>
      <c r="B10" s="19" t="s">
        <v>13</v>
      </c>
      <c r="C10" s="14">
        <v>1.1000000000000001</v>
      </c>
      <c r="D10" s="14">
        <v>0.7</v>
      </c>
      <c r="E10" s="14">
        <v>0.7</v>
      </c>
      <c r="F10" s="14">
        <v>0.8</v>
      </c>
      <c r="G10" s="14">
        <v>0.9</v>
      </c>
      <c r="H10" s="14">
        <v>0.9</v>
      </c>
      <c r="I10" s="14">
        <v>0.8</v>
      </c>
      <c r="J10" s="14">
        <v>0.9</v>
      </c>
      <c r="K10" s="14">
        <v>1</v>
      </c>
      <c r="L10" s="14">
        <v>0.9</v>
      </c>
      <c r="M10" s="14">
        <v>0.9</v>
      </c>
      <c r="N10" s="14">
        <v>0.9</v>
      </c>
      <c r="O10" s="14">
        <v>0.6</v>
      </c>
      <c r="P10" s="14">
        <v>0.8</v>
      </c>
      <c r="Q10" s="14">
        <v>0.9</v>
      </c>
      <c r="R10" s="14">
        <v>0.9</v>
      </c>
      <c r="S10" s="14">
        <v>0.8</v>
      </c>
      <c r="T10" s="14">
        <v>1.1000000000000001</v>
      </c>
      <c r="U10" s="14">
        <v>0.7</v>
      </c>
      <c r="V10" s="14">
        <v>0.9</v>
      </c>
      <c r="W10" s="14">
        <v>1.1000000000000001</v>
      </c>
      <c r="X10" s="14">
        <v>0.9</v>
      </c>
      <c r="Y10" s="14">
        <v>1</v>
      </c>
      <c r="Z10" s="14">
        <v>0.7</v>
      </c>
      <c r="AA10" s="14">
        <v>1</v>
      </c>
      <c r="AB10" s="14">
        <v>1.1000000000000001</v>
      </c>
      <c r="AC10" s="14">
        <v>0.7</v>
      </c>
      <c r="AD10" s="14">
        <v>1</v>
      </c>
      <c r="AE10" s="14">
        <v>0.9</v>
      </c>
      <c r="AF10" s="14">
        <v>0.9</v>
      </c>
      <c r="AG10" s="14">
        <v>0.9</v>
      </c>
      <c r="AH10" s="44">
        <f t="shared" si="0"/>
        <v>27.4</v>
      </c>
    </row>
    <row r="11" spans="1:34" ht="15.75" x14ac:dyDescent="0.25">
      <c r="A11" s="78" t="e">
        <f>#REF!</f>
        <v>#REF!</v>
      </c>
      <c r="B11" s="69" t="s">
        <v>65</v>
      </c>
      <c r="C11" s="69">
        <f>SUM(C9:C10)</f>
        <v>1.9000000000000001</v>
      </c>
      <c r="D11" s="69">
        <f t="shared" ref="D11:AG11" si="3">SUM(D9:D10)</f>
        <v>1.6</v>
      </c>
      <c r="E11" s="69">
        <f t="shared" si="3"/>
        <v>1.6</v>
      </c>
      <c r="F11" s="69">
        <f t="shared" si="3"/>
        <v>1.6</v>
      </c>
      <c r="G11" s="69">
        <f t="shared" si="3"/>
        <v>1.8</v>
      </c>
      <c r="H11" s="69">
        <f t="shared" si="3"/>
        <v>1.8</v>
      </c>
      <c r="I11" s="69">
        <f t="shared" si="3"/>
        <v>1.7000000000000002</v>
      </c>
      <c r="J11" s="69">
        <f t="shared" si="3"/>
        <v>1.8</v>
      </c>
      <c r="K11" s="69">
        <f t="shared" si="3"/>
        <v>1.9</v>
      </c>
      <c r="L11" s="69">
        <f t="shared" si="3"/>
        <v>1.9</v>
      </c>
      <c r="M11" s="69">
        <f t="shared" si="3"/>
        <v>1.7000000000000002</v>
      </c>
      <c r="N11" s="69">
        <f t="shared" si="3"/>
        <v>1.8</v>
      </c>
      <c r="O11" s="69">
        <f t="shared" si="3"/>
        <v>1.5</v>
      </c>
      <c r="P11" s="69">
        <f t="shared" si="3"/>
        <v>1.5</v>
      </c>
      <c r="Q11" s="69">
        <f t="shared" si="3"/>
        <v>1.8</v>
      </c>
      <c r="R11" s="69">
        <f t="shared" si="3"/>
        <v>1.6</v>
      </c>
      <c r="S11" s="69">
        <f t="shared" si="3"/>
        <v>1.6</v>
      </c>
      <c r="T11" s="69">
        <f t="shared" si="3"/>
        <v>1.9000000000000001</v>
      </c>
      <c r="U11" s="69">
        <f t="shared" si="3"/>
        <v>1.5</v>
      </c>
      <c r="V11" s="69">
        <f t="shared" si="3"/>
        <v>1.7000000000000002</v>
      </c>
      <c r="W11" s="69">
        <f t="shared" si="3"/>
        <v>2</v>
      </c>
      <c r="X11" s="69">
        <f t="shared" si="3"/>
        <v>1.8</v>
      </c>
      <c r="Y11" s="69">
        <f t="shared" si="3"/>
        <v>1.9</v>
      </c>
      <c r="Z11" s="69">
        <f t="shared" si="3"/>
        <v>1.6</v>
      </c>
      <c r="AA11" s="69">
        <f t="shared" si="3"/>
        <v>1.8</v>
      </c>
      <c r="AB11" s="69">
        <f t="shared" si="3"/>
        <v>1.9000000000000001</v>
      </c>
      <c r="AC11" s="69">
        <f t="shared" si="3"/>
        <v>1.8</v>
      </c>
      <c r="AD11" s="69">
        <f t="shared" si="3"/>
        <v>1.9</v>
      </c>
      <c r="AE11" s="69">
        <f t="shared" si="3"/>
        <v>1.9</v>
      </c>
      <c r="AF11" s="69">
        <f t="shared" si="3"/>
        <v>1.9</v>
      </c>
      <c r="AG11" s="69">
        <f t="shared" si="3"/>
        <v>1.8</v>
      </c>
      <c r="AH11" s="2">
        <f t="shared" si="0"/>
        <v>54.499999999999986</v>
      </c>
    </row>
    <row r="12" spans="1:34" ht="15.75" x14ac:dyDescent="0.25">
      <c r="A12" s="244">
        <v>4.5</v>
      </c>
      <c r="B12" s="19" t="s">
        <v>6</v>
      </c>
      <c r="C12" s="14">
        <v>2.5</v>
      </c>
      <c r="D12" s="14">
        <v>3</v>
      </c>
      <c r="E12" s="14">
        <v>2.2000000000000002</v>
      </c>
      <c r="F12" s="14">
        <v>1.4</v>
      </c>
      <c r="G12" s="14">
        <v>2</v>
      </c>
      <c r="H12" s="14">
        <v>1.9</v>
      </c>
      <c r="I12" s="14">
        <v>2</v>
      </c>
      <c r="J12" s="14">
        <v>1.2</v>
      </c>
      <c r="K12" s="14">
        <v>2.4</v>
      </c>
      <c r="L12" s="14">
        <v>2.2000000000000002</v>
      </c>
      <c r="M12" s="14">
        <v>1.6</v>
      </c>
      <c r="N12" s="14">
        <v>2.5</v>
      </c>
      <c r="O12" s="14">
        <v>2.1</v>
      </c>
      <c r="P12" s="14">
        <v>2.2000000000000002</v>
      </c>
      <c r="Q12" s="14">
        <v>2.1</v>
      </c>
      <c r="R12" s="14">
        <v>3.3</v>
      </c>
      <c r="S12" s="14">
        <v>2.1</v>
      </c>
      <c r="T12" s="14">
        <v>2.4</v>
      </c>
      <c r="U12" s="14">
        <v>2.1</v>
      </c>
      <c r="V12" s="14">
        <v>2</v>
      </c>
      <c r="W12" s="14">
        <v>2</v>
      </c>
      <c r="X12" s="14">
        <v>2</v>
      </c>
      <c r="Y12" s="14">
        <v>2.6</v>
      </c>
      <c r="Z12" s="14">
        <v>2.2999999999999998</v>
      </c>
      <c r="AA12" s="14">
        <v>2.2999999999999998</v>
      </c>
      <c r="AB12" s="14">
        <v>2.6</v>
      </c>
      <c r="AC12" s="14">
        <v>1.2</v>
      </c>
      <c r="AD12" s="14">
        <v>2</v>
      </c>
      <c r="AE12" s="14">
        <v>2.2000000000000002</v>
      </c>
      <c r="AF12" s="14">
        <v>2.4</v>
      </c>
      <c r="AG12" s="14">
        <v>1.9</v>
      </c>
      <c r="AH12" s="44">
        <f t="shared" si="0"/>
        <v>66.700000000000017</v>
      </c>
    </row>
    <row r="13" spans="1:34" ht="15.75" x14ac:dyDescent="0.25">
      <c r="A13" s="244"/>
      <c r="B13" s="19" t="s">
        <v>14</v>
      </c>
      <c r="C13" s="14">
        <v>1.5</v>
      </c>
      <c r="D13" s="14">
        <v>2.2999999999999998</v>
      </c>
      <c r="E13" s="14">
        <v>1.8</v>
      </c>
      <c r="F13" s="14">
        <v>2.4</v>
      </c>
      <c r="G13" s="14">
        <v>2</v>
      </c>
      <c r="H13" s="14">
        <v>2.2000000000000002</v>
      </c>
      <c r="I13" s="14">
        <v>2.2999999999999998</v>
      </c>
      <c r="J13" s="14">
        <v>1.3</v>
      </c>
      <c r="K13" s="14">
        <v>1.8</v>
      </c>
      <c r="L13" s="14">
        <v>2.2000000000000002</v>
      </c>
      <c r="M13" s="14">
        <v>2.1</v>
      </c>
      <c r="N13" s="14">
        <v>1.8</v>
      </c>
      <c r="O13" s="14">
        <v>2.2000000000000002</v>
      </c>
      <c r="P13" s="14">
        <v>1.7</v>
      </c>
      <c r="Q13" s="14">
        <v>1.8</v>
      </c>
      <c r="R13" s="14">
        <v>2.2000000000000002</v>
      </c>
      <c r="S13" s="14">
        <v>2.5</v>
      </c>
      <c r="T13" s="14">
        <v>2.2000000000000002</v>
      </c>
      <c r="U13" s="14">
        <v>2.2000000000000002</v>
      </c>
      <c r="V13" s="14">
        <v>2.5</v>
      </c>
      <c r="W13" s="14">
        <v>1.8</v>
      </c>
      <c r="X13" s="14">
        <v>2.4</v>
      </c>
      <c r="Y13" s="14">
        <v>1.8</v>
      </c>
      <c r="Z13" s="14">
        <v>1.6</v>
      </c>
      <c r="AA13" s="14">
        <v>1.6</v>
      </c>
      <c r="AB13" s="14">
        <v>1.6</v>
      </c>
      <c r="AC13" s="14">
        <v>2.2999999999999998</v>
      </c>
      <c r="AD13" s="14">
        <v>2.2999999999999998</v>
      </c>
      <c r="AE13" s="14">
        <v>2</v>
      </c>
      <c r="AF13" s="14">
        <v>2.1</v>
      </c>
      <c r="AG13" s="14">
        <v>2.2000000000000002</v>
      </c>
      <c r="AH13" s="44">
        <f t="shared" si="0"/>
        <v>62.7</v>
      </c>
    </row>
    <row r="14" spans="1:34" ht="15.75" x14ac:dyDescent="0.25">
      <c r="A14" s="78" t="e">
        <f>#REF!</f>
        <v>#REF!</v>
      </c>
      <c r="B14" s="69" t="s">
        <v>66</v>
      </c>
      <c r="C14" s="69">
        <f>SUM(C12:C13)</f>
        <v>4</v>
      </c>
      <c r="D14" s="69">
        <f t="shared" ref="D14:AG14" si="4">SUM(D12:D13)</f>
        <v>5.3</v>
      </c>
      <c r="E14" s="69">
        <f t="shared" si="4"/>
        <v>4</v>
      </c>
      <c r="F14" s="69">
        <f t="shared" si="4"/>
        <v>3.8</v>
      </c>
      <c r="G14" s="69">
        <f t="shared" si="4"/>
        <v>4</v>
      </c>
      <c r="H14" s="69">
        <f t="shared" si="4"/>
        <v>4.0999999999999996</v>
      </c>
      <c r="I14" s="69">
        <f t="shared" si="4"/>
        <v>4.3</v>
      </c>
      <c r="J14" s="69">
        <f t="shared" si="4"/>
        <v>2.5</v>
      </c>
      <c r="K14" s="69">
        <f t="shared" si="4"/>
        <v>4.2</v>
      </c>
      <c r="L14" s="69">
        <f t="shared" si="4"/>
        <v>4.4000000000000004</v>
      </c>
      <c r="M14" s="69">
        <f t="shared" si="4"/>
        <v>3.7</v>
      </c>
      <c r="N14" s="69">
        <f t="shared" si="4"/>
        <v>4.3</v>
      </c>
      <c r="O14" s="69">
        <f t="shared" si="4"/>
        <v>4.3000000000000007</v>
      </c>
      <c r="P14" s="69">
        <f t="shared" si="4"/>
        <v>3.9000000000000004</v>
      </c>
      <c r="Q14" s="69">
        <f t="shared" si="4"/>
        <v>3.9000000000000004</v>
      </c>
      <c r="R14" s="69">
        <f t="shared" si="4"/>
        <v>5.5</v>
      </c>
      <c r="S14" s="69">
        <f t="shared" si="4"/>
        <v>4.5999999999999996</v>
      </c>
      <c r="T14" s="69">
        <f t="shared" si="4"/>
        <v>4.5999999999999996</v>
      </c>
      <c r="U14" s="69">
        <f t="shared" si="4"/>
        <v>4.3000000000000007</v>
      </c>
      <c r="V14" s="69">
        <f t="shared" si="4"/>
        <v>4.5</v>
      </c>
      <c r="W14" s="69">
        <f t="shared" si="4"/>
        <v>3.8</v>
      </c>
      <c r="X14" s="69">
        <f t="shared" si="4"/>
        <v>4.4000000000000004</v>
      </c>
      <c r="Y14" s="69">
        <f t="shared" si="4"/>
        <v>4.4000000000000004</v>
      </c>
      <c r="Z14" s="69">
        <f t="shared" si="4"/>
        <v>3.9</v>
      </c>
      <c r="AA14" s="69">
        <f t="shared" si="4"/>
        <v>3.9</v>
      </c>
      <c r="AB14" s="69">
        <f t="shared" si="4"/>
        <v>4.2</v>
      </c>
      <c r="AC14" s="69">
        <f t="shared" si="4"/>
        <v>3.5</v>
      </c>
      <c r="AD14" s="69">
        <f t="shared" si="4"/>
        <v>4.3</v>
      </c>
      <c r="AE14" s="69">
        <f t="shared" si="4"/>
        <v>4.2</v>
      </c>
      <c r="AF14" s="69">
        <f t="shared" si="4"/>
        <v>4.5</v>
      </c>
      <c r="AG14" s="69">
        <f t="shared" si="4"/>
        <v>4.0999999999999996</v>
      </c>
      <c r="AH14" s="2">
        <f t="shared" si="0"/>
        <v>129.4</v>
      </c>
    </row>
    <row r="15" spans="1:34" ht="15.75" x14ac:dyDescent="0.25">
      <c r="A15" s="244">
        <v>7</v>
      </c>
      <c r="B15" s="19" t="s">
        <v>7</v>
      </c>
      <c r="C15" s="14">
        <v>3</v>
      </c>
      <c r="D15" s="14">
        <v>2.9</v>
      </c>
      <c r="E15" s="14">
        <v>2.9</v>
      </c>
      <c r="F15" s="14">
        <v>3</v>
      </c>
      <c r="G15" s="14">
        <v>3.5</v>
      </c>
      <c r="H15" s="14">
        <v>3.7</v>
      </c>
      <c r="I15" s="14">
        <v>3.7</v>
      </c>
      <c r="J15" s="14">
        <v>3.8</v>
      </c>
      <c r="K15" s="14">
        <v>2.9</v>
      </c>
      <c r="L15" s="14">
        <v>3.2</v>
      </c>
      <c r="M15" s="14">
        <v>3.8</v>
      </c>
      <c r="N15" s="14">
        <v>3.5</v>
      </c>
      <c r="O15" s="14">
        <v>3.5</v>
      </c>
      <c r="P15" s="14">
        <v>3.1</v>
      </c>
      <c r="Q15" s="14">
        <v>3.4</v>
      </c>
      <c r="R15" s="14">
        <v>3.8</v>
      </c>
      <c r="S15" s="14">
        <v>3.2</v>
      </c>
      <c r="T15" s="14">
        <v>3</v>
      </c>
      <c r="U15" s="14">
        <v>3.2</v>
      </c>
      <c r="V15" s="14">
        <v>3.2</v>
      </c>
      <c r="W15" s="14">
        <v>3.1</v>
      </c>
      <c r="X15" s="14">
        <v>2.8</v>
      </c>
      <c r="Y15" s="14">
        <v>2.7</v>
      </c>
      <c r="Z15" s="14">
        <v>2.6</v>
      </c>
      <c r="AA15" s="14">
        <v>1</v>
      </c>
      <c r="AB15" s="14">
        <v>2.8</v>
      </c>
      <c r="AC15" s="14">
        <v>3.1</v>
      </c>
      <c r="AD15" s="14">
        <v>3.2</v>
      </c>
      <c r="AE15" s="14">
        <v>2.6</v>
      </c>
      <c r="AF15" s="14">
        <v>3.5</v>
      </c>
      <c r="AG15" s="14">
        <v>3.2</v>
      </c>
      <c r="AH15" s="44">
        <f t="shared" si="0"/>
        <v>96.899999999999977</v>
      </c>
    </row>
    <row r="16" spans="1:34" ht="15.75" x14ac:dyDescent="0.25">
      <c r="A16" s="244"/>
      <c r="B16" s="19" t="s">
        <v>15</v>
      </c>
      <c r="C16" s="14">
        <v>3.4</v>
      </c>
      <c r="D16" s="14">
        <v>2.9</v>
      </c>
      <c r="E16" s="14">
        <v>3.2</v>
      </c>
      <c r="F16" s="14">
        <v>3.7</v>
      </c>
      <c r="G16" s="14">
        <v>3.2</v>
      </c>
      <c r="H16" s="14">
        <v>3</v>
      </c>
      <c r="I16" s="14">
        <v>3.4</v>
      </c>
      <c r="J16" s="14">
        <v>3.3</v>
      </c>
      <c r="K16" s="14">
        <v>3.4</v>
      </c>
      <c r="L16" s="14">
        <v>3.1</v>
      </c>
      <c r="M16" s="14">
        <v>3.4</v>
      </c>
      <c r="N16" s="14">
        <v>3.7</v>
      </c>
      <c r="O16" s="14">
        <v>3</v>
      </c>
      <c r="P16" s="14">
        <v>3.3</v>
      </c>
      <c r="Q16" s="14">
        <v>3.4</v>
      </c>
      <c r="R16" s="14">
        <v>3.3</v>
      </c>
      <c r="S16" s="14">
        <v>3.1</v>
      </c>
      <c r="T16" s="14">
        <v>3.1</v>
      </c>
      <c r="U16" s="14">
        <v>2.7</v>
      </c>
      <c r="V16" s="14">
        <v>2.9</v>
      </c>
      <c r="W16" s="14">
        <v>2.2000000000000002</v>
      </c>
      <c r="X16" s="14">
        <v>2.9</v>
      </c>
      <c r="Y16" s="14">
        <v>3.2</v>
      </c>
      <c r="Z16" s="14">
        <v>3.2</v>
      </c>
      <c r="AA16" s="14">
        <v>3.1</v>
      </c>
      <c r="AB16" s="14">
        <v>3</v>
      </c>
      <c r="AC16" s="14">
        <v>3.3</v>
      </c>
      <c r="AD16" s="14">
        <v>2.7</v>
      </c>
      <c r="AE16" s="14">
        <v>3.1</v>
      </c>
      <c r="AF16" s="14">
        <v>3.2</v>
      </c>
      <c r="AG16" s="14">
        <v>3</v>
      </c>
      <c r="AH16" s="44">
        <f t="shared" si="0"/>
        <v>97.4</v>
      </c>
    </row>
    <row r="17" spans="1:34" ht="15.75" x14ac:dyDescent="0.25">
      <c r="A17" s="78" t="e">
        <f>#REF!</f>
        <v>#REF!</v>
      </c>
      <c r="B17" s="75" t="s">
        <v>67</v>
      </c>
      <c r="C17" s="75">
        <f>SUM(C15:C16)</f>
        <v>6.4</v>
      </c>
      <c r="D17" s="75">
        <f t="shared" ref="D17:AG17" si="5">SUM(D15:D16)</f>
        <v>5.8</v>
      </c>
      <c r="E17" s="75">
        <f t="shared" si="5"/>
        <v>6.1</v>
      </c>
      <c r="F17" s="75">
        <f t="shared" si="5"/>
        <v>6.7</v>
      </c>
      <c r="G17" s="75">
        <f t="shared" si="5"/>
        <v>6.7</v>
      </c>
      <c r="H17" s="75">
        <f t="shared" si="5"/>
        <v>6.7</v>
      </c>
      <c r="I17" s="75">
        <f t="shared" si="5"/>
        <v>7.1</v>
      </c>
      <c r="J17" s="75">
        <f t="shared" si="5"/>
        <v>7.1</v>
      </c>
      <c r="K17" s="75">
        <f t="shared" si="5"/>
        <v>6.3</v>
      </c>
      <c r="L17" s="75">
        <f t="shared" si="5"/>
        <v>6.3000000000000007</v>
      </c>
      <c r="M17" s="75">
        <f t="shared" si="5"/>
        <v>7.1999999999999993</v>
      </c>
      <c r="N17" s="75">
        <f t="shared" si="5"/>
        <v>7.2</v>
      </c>
      <c r="O17" s="75">
        <f t="shared" si="5"/>
        <v>6.5</v>
      </c>
      <c r="P17" s="75">
        <f t="shared" si="5"/>
        <v>6.4</v>
      </c>
      <c r="Q17" s="75">
        <f t="shared" si="5"/>
        <v>6.8</v>
      </c>
      <c r="R17" s="75">
        <f t="shared" si="5"/>
        <v>7.1</v>
      </c>
      <c r="S17" s="75">
        <f t="shared" si="5"/>
        <v>6.3000000000000007</v>
      </c>
      <c r="T17" s="75">
        <f t="shared" si="5"/>
        <v>6.1</v>
      </c>
      <c r="U17" s="75">
        <f t="shared" si="5"/>
        <v>5.9</v>
      </c>
      <c r="V17" s="75">
        <f t="shared" si="5"/>
        <v>6.1</v>
      </c>
      <c r="W17" s="75">
        <f t="shared" si="5"/>
        <v>5.3000000000000007</v>
      </c>
      <c r="X17" s="75">
        <f t="shared" si="5"/>
        <v>5.6999999999999993</v>
      </c>
      <c r="Y17" s="75">
        <f t="shared" si="5"/>
        <v>5.9</v>
      </c>
      <c r="Z17" s="75">
        <f t="shared" si="5"/>
        <v>5.8000000000000007</v>
      </c>
      <c r="AA17" s="75">
        <f t="shared" si="5"/>
        <v>4.0999999999999996</v>
      </c>
      <c r="AB17" s="75">
        <f t="shared" si="5"/>
        <v>5.8</v>
      </c>
      <c r="AC17" s="75">
        <f t="shared" si="5"/>
        <v>6.4</v>
      </c>
      <c r="AD17" s="75">
        <f t="shared" si="5"/>
        <v>5.9</v>
      </c>
      <c r="AE17" s="75">
        <f t="shared" si="5"/>
        <v>5.7</v>
      </c>
      <c r="AF17" s="75">
        <f t="shared" si="5"/>
        <v>6.7</v>
      </c>
      <c r="AG17" s="75">
        <f t="shared" si="5"/>
        <v>6.2</v>
      </c>
      <c r="AH17" s="2">
        <f t="shared" si="0"/>
        <v>194.3</v>
      </c>
    </row>
    <row r="18" spans="1:34" ht="15.75" x14ac:dyDescent="0.25">
      <c r="A18" s="244" t="s">
        <v>43</v>
      </c>
      <c r="B18" s="19" t="s">
        <v>8</v>
      </c>
      <c r="C18" s="14">
        <v>2.2000000000000002</v>
      </c>
      <c r="D18" s="14">
        <v>2</v>
      </c>
      <c r="E18" s="14">
        <v>2.2999999999999998</v>
      </c>
      <c r="F18" s="14">
        <v>2.4</v>
      </c>
      <c r="G18" s="14">
        <v>2.7</v>
      </c>
      <c r="H18" s="14">
        <v>2.9</v>
      </c>
      <c r="I18" s="14">
        <v>2.6</v>
      </c>
      <c r="J18" s="14">
        <v>2.6</v>
      </c>
      <c r="K18" s="14">
        <v>2.7</v>
      </c>
      <c r="L18" s="14">
        <v>2</v>
      </c>
      <c r="M18" s="14">
        <v>2.5</v>
      </c>
      <c r="N18" s="14">
        <v>1.9</v>
      </c>
      <c r="O18" s="14">
        <v>2.1</v>
      </c>
      <c r="P18" s="14">
        <v>1.2</v>
      </c>
      <c r="Q18" s="14">
        <v>2.4</v>
      </c>
      <c r="R18" s="14">
        <v>2.1</v>
      </c>
      <c r="S18" s="14">
        <v>2.8</v>
      </c>
      <c r="T18" s="14">
        <v>2.5</v>
      </c>
      <c r="U18" s="14">
        <v>2.4</v>
      </c>
      <c r="V18" s="14">
        <v>2.1</v>
      </c>
      <c r="W18" s="14">
        <v>1.6</v>
      </c>
      <c r="X18" s="14">
        <v>2.4</v>
      </c>
      <c r="Y18" s="14">
        <v>2</v>
      </c>
      <c r="Z18" s="14">
        <v>2.5</v>
      </c>
      <c r="AA18" s="14">
        <v>2.1</v>
      </c>
      <c r="AB18" s="14">
        <v>2.2000000000000002</v>
      </c>
      <c r="AC18" s="14">
        <v>2.2000000000000002</v>
      </c>
      <c r="AD18" s="14">
        <v>2.1</v>
      </c>
      <c r="AE18" s="14">
        <v>2</v>
      </c>
      <c r="AF18" s="14">
        <v>2.4</v>
      </c>
      <c r="AG18" s="14">
        <v>2.2000000000000002</v>
      </c>
      <c r="AH18" s="44">
        <f t="shared" si="0"/>
        <v>70.100000000000009</v>
      </c>
    </row>
    <row r="19" spans="1:34" ht="15.75" x14ac:dyDescent="0.25">
      <c r="A19" s="244"/>
      <c r="B19" s="19" t="s">
        <v>16</v>
      </c>
      <c r="C19" s="14">
        <v>2.8</v>
      </c>
      <c r="D19" s="14">
        <v>2.6</v>
      </c>
      <c r="E19" s="14">
        <v>2.8</v>
      </c>
      <c r="F19" s="14">
        <v>2.1</v>
      </c>
      <c r="G19" s="14">
        <v>2.2999999999999998</v>
      </c>
      <c r="H19" s="14">
        <v>3.1</v>
      </c>
      <c r="I19" s="14">
        <v>2.8</v>
      </c>
      <c r="J19" s="14">
        <v>2.2000000000000002</v>
      </c>
      <c r="K19" s="14">
        <v>2.4</v>
      </c>
      <c r="L19" s="14">
        <v>2.2999999999999998</v>
      </c>
      <c r="M19" s="14">
        <v>2.2999999999999998</v>
      </c>
      <c r="N19" s="14">
        <v>2.2000000000000002</v>
      </c>
      <c r="O19" s="14">
        <v>2.2999999999999998</v>
      </c>
      <c r="P19" s="14">
        <v>1.7</v>
      </c>
      <c r="Q19" s="14">
        <v>2.7</v>
      </c>
      <c r="R19" s="14">
        <v>2.4</v>
      </c>
      <c r="S19" s="14">
        <v>2.5</v>
      </c>
      <c r="T19" s="14">
        <v>2.9</v>
      </c>
      <c r="U19" s="14">
        <v>2.2999999999999998</v>
      </c>
      <c r="V19" s="14">
        <v>2.5</v>
      </c>
      <c r="W19" s="14">
        <v>1.9</v>
      </c>
      <c r="X19" s="14">
        <v>2.6</v>
      </c>
      <c r="Y19" s="14">
        <v>2.2999999999999998</v>
      </c>
      <c r="Z19" s="14">
        <v>2.4</v>
      </c>
      <c r="AA19" s="14">
        <v>1.6</v>
      </c>
      <c r="AB19" s="14">
        <v>2</v>
      </c>
      <c r="AC19" s="14">
        <v>2.1</v>
      </c>
      <c r="AD19" s="14">
        <v>2.2000000000000002</v>
      </c>
      <c r="AE19" s="14">
        <v>1.5</v>
      </c>
      <c r="AF19" s="14">
        <v>1.9</v>
      </c>
      <c r="AG19" s="14">
        <v>2.2000000000000002</v>
      </c>
      <c r="AH19" s="44">
        <f t="shared" si="0"/>
        <v>71.900000000000006</v>
      </c>
    </row>
    <row r="20" spans="1:34" ht="15.75" x14ac:dyDescent="0.25">
      <c r="A20" s="78" t="e">
        <f>#REF!</f>
        <v>#REF!</v>
      </c>
      <c r="B20" s="69" t="s">
        <v>68</v>
      </c>
      <c r="C20" s="69">
        <f>SUM(C18:C19)</f>
        <v>5</v>
      </c>
      <c r="D20" s="69">
        <f t="shared" ref="D20:AG20" si="6">SUM(D18:D19)</f>
        <v>4.5999999999999996</v>
      </c>
      <c r="E20" s="69">
        <f t="shared" si="6"/>
        <v>5.0999999999999996</v>
      </c>
      <c r="F20" s="69">
        <f t="shared" si="6"/>
        <v>4.5</v>
      </c>
      <c r="G20" s="69">
        <f t="shared" si="6"/>
        <v>5</v>
      </c>
      <c r="H20" s="69">
        <f t="shared" si="6"/>
        <v>6</v>
      </c>
      <c r="I20" s="69">
        <f t="shared" si="6"/>
        <v>5.4</v>
      </c>
      <c r="J20" s="69">
        <f t="shared" si="6"/>
        <v>4.8000000000000007</v>
      </c>
      <c r="K20" s="69">
        <f t="shared" si="6"/>
        <v>5.0999999999999996</v>
      </c>
      <c r="L20" s="69">
        <f t="shared" si="6"/>
        <v>4.3</v>
      </c>
      <c r="M20" s="69">
        <f t="shared" si="6"/>
        <v>4.8</v>
      </c>
      <c r="N20" s="69">
        <f t="shared" si="6"/>
        <v>4.0999999999999996</v>
      </c>
      <c r="O20" s="69">
        <f t="shared" si="6"/>
        <v>4.4000000000000004</v>
      </c>
      <c r="P20" s="69">
        <f t="shared" si="6"/>
        <v>2.9</v>
      </c>
      <c r="Q20" s="69">
        <f t="shared" si="6"/>
        <v>5.0999999999999996</v>
      </c>
      <c r="R20" s="69">
        <f t="shared" si="6"/>
        <v>4.5</v>
      </c>
      <c r="S20" s="69">
        <f t="shared" si="6"/>
        <v>5.3</v>
      </c>
      <c r="T20" s="69">
        <f t="shared" si="6"/>
        <v>5.4</v>
      </c>
      <c r="U20" s="69">
        <f t="shared" si="6"/>
        <v>4.6999999999999993</v>
      </c>
      <c r="V20" s="69">
        <f t="shared" si="6"/>
        <v>4.5999999999999996</v>
      </c>
      <c r="W20" s="69">
        <f t="shared" si="6"/>
        <v>3.5</v>
      </c>
      <c r="X20" s="69">
        <f t="shared" si="6"/>
        <v>5</v>
      </c>
      <c r="Y20" s="69">
        <f t="shared" si="6"/>
        <v>4.3</v>
      </c>
      <c r="Z20" s="69">
        <f t="shared" si="6"/>
        <v>4.9000000000000004</v>
      </c>
      <c r="AA20" s="69">
        <f t="shared" si="6"/>
        <v>3.7</v>
      </c>
      <c r="AB20" s="69">
        <f t="shared" si="6"/>
        <v>4.2</v>
      </c>
      <c r="AC20" s="69">
        <f t="shared" si="6"/>
        <v>4.3000000000000007</v>
      </c>
      <c r="AD20" s="69">
        <f t="shared" si="6"/>
        <v>4.3000000000000007</v>
      </c>
      <c r="AE20" s="69">
        <f t="shared" si="6"/>
        <v>3.5</v>
      </c>
      <c r="AF20" s="69">
        <f t="shared" si="6"/>
        <v>4.3</v>
      </c>
      <c r="AG20" s="69">
        <f t="shared" si="6"/>
        <v>4.4000000000000004</v>
      </c>
      <c r="AH20" s="2">
        <f t="shared" si="0"/>
        <v>142.00000000000003</v>
      </c>
    </row>
    <row r="21" spans="1:34" ht="15.75" x14ac:dyDescent="0.25">
      <c r="A21" s="244">
        <v>4</v>
      </c>
      <c r="B21" s="19" t="s">
        <v>9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35"/>
      <c r="W21" s="14"/>
      <c r="X21" s="14"/>
      <c r="Y21" s="14"/>
      <c r="Z21" s="14"/>
      <c r="AA21" s="35"/>
      <c r="AB21" s="14"/>
      <c r="AC21" s="14"/>
      <c r="AD21" s="14"/>
      <c r="AE21" s="14"/>
      <c r="AF21" s="14"/>
      <c r="AG21" s="14"/>
      <c r="AH21" s="44">
        <f t="shared" si="0"/>
        <v>0</v>
      </c>
    </row>
    <row r="22" spans="1:34" ht="15.75" x14ac:dyDescent="0.25">
      <c r="A22" s="244"/>
      <c r="B22" s="19" t="s">
        <v>17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35"/>
      <c r="W22" s="35"/>
      <c r="X22" s="14"/>
      <c r="Y22" s="14"/>
      <c r="Z22" s="14"/>
      <c r="AA22" s="35"/>
      <c r="AB22" s="14"/>
      <c r="AC22" s="14"/>
      <c r="AD22" s="14"/>
      <c r="AE22" s="14"/>
      <c r="AF22" s="14"/>
      <c r="AG22" s="14"/>
      <c r="AH22" s="44">
        <f t="shared" si="0"/>
        <v>0</v>
      </c>
    </row>
    <row r="23" spans="1:34" ht="15.75" x14ac:dyDescent="0.25">
      <c r="A23" s="78" t="e">
        <f>#REF!</f>
        <v>#REF!</v>
      </c>
      <c r="B23" s="69" t="s">
        <v>69</v>
      </c>
      <c r="C23" s="69">
        <f>SUM(C21:C22)</f>
        <v>0</v>
      </c>
      <c r="D23" s="69">
        <f t="shared" ref="D23:AG23" si="7">SUM(D21:D22)</f>
        <v>0</v>
      </c>
      <c r="E23" s="69">
        <f t="shared" si="7"/>
        <v>0</v>
      </c>
      <c r="F23" s="69">
        <f t="shared" si="7"/>
        <v>0</v>
      </c>
      <c r="G23" s="69">
        <f t="shared" si="7"/>
        <v>0</v>
      </c>
      <c r="H23" s="69">
        <f t="shared" si="7"/>
        <v>0</v>
      </c>
      <c r="I23" s="69">
        <f t="shared" si="7"/>
        <v>0</v>
      </c>
      <c r="J23" s="69">
        <f t="shared" si="7"/>
        <v>0</v>
      </c>
      <c r="K23" s="69">
        <f t="shared" si="7"/>
        <v>0</v>
      </c>
      <c r="L23" s="69">
        <f t="shared" si="7"/>
        <v>0</v>
      </c>
      <c r="M23" s="69">
        <f t="shared" si="7"/>
        <v>0</v>
      </c>
      <c r="N23" s="69">
        <f t="shared" si="7"/>
        <v>0</v>
      </c>
      <c r="O23" s="69">
        <f t="shared" si="7"/>
        <v>0</v>
      </c>
      <c r="P23" s="69">
        <f t="shared" si="7"/>
        <v>0</v>
      </c>
      <c r="Q23" s="69">
        <f t="shared" si="7"/>
        <v>0</v>
      </c>
      <c r="R23" s="69">
        <f t="shared" si="7"/>
        <v>0</v>
      </c>
      <c r="S23" s="69">
        <f t="shared" si="7"/>
        <v>0</v>
      </c>
      <c r="T23" s="69">
        <f t="shared" si="7"/>
        <v>0</v>
      </c>
      <c r="U23" s="69">
        <f t="shared" si="7"/>
        <v>0</v>
      </c>
      <c r="V23" s="69">
        <f t="shared" si="7"/>
        <v>0</v>
      </c>
      <c r="W23" s="69">
        <f t="shared" si="7"/>
        <v>0</v>
      </c>
      <c r="X23" s="69">
        <f t="shared" si="7"/>
        <v>0</v>
      </c>
      <c r="Y23" s="69">
        <f t="shared" si="7"/>
        <v>0</v>
      </c>
      <c r="Z23" s="69">
        <f t="shared" si="7"/>
        <v>0</v>
      </c>
      <c r="AA23" s="69">
        <f t="shared" si="7"/>
        <v>0</v>
      </c>
      <c r="AB23" s="69">
        <f t="shared" si="7"/>
        <v>0</v>
      </c>
      <c r="AC23" s="69">
        <f t="shared" si="7"/>
        <v>0</v>
      </c>
      <c r="AD23" s="69">
        <f t="shared" si="7"/>
        <v>0</v>
      </c>
      <c r="AE23" s="69">
        <f t="shared" si="7"/>
        <v>0</v>
      </c>
      <c r="AF23" s="69">
        <f t="shared" si="7"/>
        <v>0</v>
      </c>
      <c r="AG23" s="69">
        <f t="shared" si="7"/>
        <v>0</v>
      </c>
      <c r="AH23" s="2">
        <f t="shared" si="0"/>
        <v>0</v>
      </c>
    </row>
    <row r="24" spans="1:34" ht="15.75" x14ac:dyDescent="0.25">
      <c r="A24" s="244">
        <v>3</v>
      </c>
      <c r="B24" s="19" t="s">
        <v>10</v>
      </c>
      <c r="C24" s="14">
        <v>2.8</v>
      </c>
      <c r="D24" s="14">
        <v>1.9</v>
      </c>
      <c r="E24" s="14">
        <v>2.2000000000000002</v>
      </c>
      <c r="F24" s="14">
        <v>2.8</v>
      </c>
      <c r="G24" s="14">
        <v>2.8</v>
      </c>
      <c r="H24" s="14">
        <v>2.2999999999999998</v>
      </c>
      <c r="I24" s="14">
        <v>2.1</v>
      </c>
      <c r="J24" s="14">
        <v>2.6</v>
      </c>
      <c r="K24" s="14">
        <v>2.2999999999999998</v>
      </c>
      <c r="L24" s="14">
        <v>2.1</v>
      </c>
      <c r="M24" s="14">
        <v>1.6</v>
      </c>
      <c r="N24" s="14">
        <v>2</v>
      </c>
      <c r="O24" s="14">
        <v>1.9</v>
      </c>
      <c r="P24" s="14">
        <v>2.2999999999999998</v>
      </c>
      <c r="Q24" s="14">
        <v>2.1</v>
      </c>
      <c r="R24" s="67">
        <v>2.1</v>
      </c>
      <c r="S24" s="68">
        <v>2.2999999999999998</v>
      </c>
      <c r="T24" s="68">
        <v>2.5</v>
      </c>
      <c r="U24" s="68">
        <v>1.9</v>
      </c>
      <c r="V24" s="68">
        <v>2</v>
      </c>
      <c r="W24" s="68">
        <v>2.1</v>
      </c>
      <c r="X24" s="68">
        <v>2</v>
      </c>
      <c r="Y24" s="68">
        <v>2</v>
      </c>
      <c r="Z24" s="68">
        <v>2.2000000000000002</v>
      </c>
      <c r="AA24" s="68">
        <v>2</v>
      </c>
      <c r="AB24" s="68">
        <v>2.1</v>
      </c>
      <c r="AC24" s="68">
        <v>1.2</v>
      </c>
      <c r="AD24" s="68">
        <v>1.1000000000000001</v>
      </c>
      <c r="AE24" s="68">
        <v>0.5</v>
      </c>
      <c r="AF24" s="68">
        <v>0.3</v>
      </c>
      <c r="AG24" s="14">
        <v>1.1000000000000001</v>
      </c>
      <c r="AH24" s="44">
        <f t="shared" si="0"/>
        <v>61.20000000000001</v>
      </c>
    </row>
    <row r="25" spans="1:34" ht="15.75" x14ac:dyDescent="0.25">
      <c r="A25" s="244"/>
      <c r="B25" s="19" t="s">
        <v>18</v>
      </c>
      <c r="C25" s="14">
        <v>1.9</v>
      </c>
      <c r="D25" s="14">
        <v>2.9</v>
      </c>
      <c r="E25" s="14">
        <v>1.8</v>
      </c>
      <c r="F25" s="14">
        <v>1.8</v>
      </c>
      <c r="G25" s="14">
        <v>1.3</v>
      </c>
      <c r="H25" s="14">
        <v>1.8</v>
      </c>
      <c r="I25" s="14">
        <v>2.4</v>
      </c>
      <c r="J25" s="14">
        <v>2.2999999999999998</v>
      </c>
      <c r="K25" s="14">
        <v>1.6</v>
      </c>
      <c r="L25" s="14">
        <v>2</v>
      </c>
      <c r="M25" s="14">
        <v>2.4</v>
      </c>
      <c r="N25" s="14">
        <v>1.9</v>
      </c>
      <c r="O25" s="14">
        <v>1.6</v>
      </c>
      <c r="P25" s="14">
        <v>1.8</v>
      </c>
      <c r="Q25" s="67">
        <v>2.1</v>
      </c>
      <c r="R25" s="67">
        <v>2.4</v>
      </c>
      <c r="S25" s="68">
        <v>2.2000000000000002</v>
      </c>
      <c r="T25" s="68">
        <v>2.4</v>
      </c>
      <c r="U25" s="68">
        <v>1.6</v>
      </c>
      <c r="V25" s="68">
        <v>1.8</v>
      </c>
      <c r="W25" s="68">
        <v>1.9</v>
      </c>
      <c r="X25" s="68">
        <v>2.2000000000000002</v>
      </c>
      <c r="Y25" s="68">
        <v>1.8</v>
      </c>
      <c r="Z25" s="68">
        <v>1.6</v>
      </c>
      <c r="AA25" s="68">
        <v>1.9</v>
      </c>
      <c r="AB25" s="68">
        <v>1.6</v>
      </c>
      <c r="AC25" s="68"/>
      <c r="AD25" s="68">
        <v>1.7</v>
      </c>
      <c r="AE25" s="68">
        <v>0.7</v>
      </c>
      <c r="AF25" s="68">
        <v>1</v>
      </c>
      <c r="AG25" s="14">
        <v>1</v>
      </c>
      <c r="AH25" s="44">
        <f t="shared" si="0"/>
        <v>55.400000000000013</v>
      </c>
    </row>
    <row r="26" spans="1:34" ht="15.75" x14ac:dyDescent="0.25">
      <c r="A26" s="78" t="e">
        <f>#REF!</f>
        <v>#REF!</v>
      </c>
      <c r="B26" s="19" t="s">
        <v>70</v>
      </c>
      <c r="C26" s="41">
        <f>SUM(C24:C25)</f>
        <v>4.6999999999999993</v>
      </c>
      <c r="D26" s="41">
        <f t="shared" ref="D26:AG26" si="8">SUM(D24:D25)</f>
        <v>4.8</v>
      </c>
      <c r="E26" s="41">
        <f t="shared" si="8"/>
        <v>4</v>
      </c>
      <c r="F26" s="41">
        <f t="shared" si="8"/>
        <v>4.5999999999999996</v>
      </c>
      <c r="G26" s="41">
        <f t="shared" si="8"/>
        <v>4.0999999999999996</v>
      </c>
      <c r="H26" s="41">
        <f t="shared" si="8"/>
        <v>4.0999999999999996</v>
      </c>
      <c r="I26" s="41">
        <f t="shared" si="8"/>
        <v>4.5</v>
      </c>
      <c r="J26" s="41">
        <f t="shared" si="8"/>
        <v>4.9000000000000004</v>
      </c>
      <c r="K26" s="41">
        <f t="shared" si="8"/>
        <v>3.9</v>
      </c>
      <c r="L26" s="41">
        <f t="shared" si="8"/>
        <v>4.0999999999999996</v>
      </c>
      <c r="M26" s="41">
        <f t="shared" si="8"/>
        <v>4</v>
      </c>
      <c r="N26" s="41">
        <f t="shared" si="8"/>
        <v>3.9</v>
      </c>
      <c r="O26" s="41">
        <f t="shared" si="8"/>
        <v>3.5</v>
      </c>
      <c r="P26" s="41">
        <f t="shared" si="8"/>
        <v>4.0999999999999996</v>
      </c>
      <c r="Q26" s="41">
        <f t="shared" si="8"/>
        <v>4.2</v>
      </c>
      <c r="R26" s="41">
        <f t="shared" si="8"/>
        <v>4.5</v>
      </c>
      <c r="S26" s="41">
        <f t="shared" si="8"/>
        <v>4.5</v>
      </c>
      <c r="T26" s="41">
        <f t="shared" si="8"/>
        <v>4.9000000000000004</v>
      </c>
      <c r="U26" s="41">
        <f t="shared" si="8"/>
        <v>3.5</v>
      </c>
      <c r="V26" s="41">
        <f t="shared" si="8"/>
        <v>3.8</v>
      </c>
      <c r="W26" s="41">
        <f t="shared" si="8"/>
        <v>4</v>
      </c>
      <c r="X26" s="41">
        <f t="shared" si="8"/>
        <v>4.2</v>
      </c>
      <c r="Y26" s="41">
        <f t="shared" si="8"/>
        <v>3.8</v>
      </c>
      <c r="Z26" s="41">
        <f t="shared" si="8"/>
        <v>3.8000000000000003</v>
      </c>
      <c r="AA26" s="41">
        <f t="shared" si="8"/>
        <v>3.9</v>
      </c>
      <c r="AB26" s="41">
        <f t="shared" si="8"/>
        <v>3.7</v>
      </c>
      <c r="AC26" s="41">
        <f t="shared" si="8"/>
        <v>1.2</v>
      </c>
      <c r="AD26" s="41">
        <f t="shared" si="8"/>
        <v>2.8</v>
      </c>
      <c r="AE26" s="41">
        <f t="shared" si="8"/>
        <v>1.2</v>
      </c>
      <c r="AF26" s="41">
        <f t="shared" si="8"/>
        <v>1.3</v>
      </c>
      <c r="AG26" s="41">
        <f t="shared" si="8"/>
        <v>2.1</v>
      </c>
      <c r="AH26" s="2">
        <f t="shared" si="0"/>
        <v>116.60000000000001</v>
      </c>
    </row>
    <row r="27" spans="1:34" ht="15.75" x14ac:dyDescent="0.25">
      <c r="A27" s="244">
        <v>4</v>
      </c>
      <c r="B27" s="19" t="s">
        <v>11</v>
      </c>
      <c r="C27" s="14">
        <v>6</v>
      </c>
      <c r="D27" s="14">
        <v>5.5</v>
      </c>
      <c r="E27" s="14">
        <v>5.9</v>
      </c>
      <c r="F27" s="14">
        <v>6.2</v>
      </c>
      <c r="G27" s="14">
        <v>5.8</v>
      </c>
      <c r="H27" s="14">
        <v>6.5</v>
      </c>
      <c r="I27" s="14">
        <v>6.6</v>
      </c>
      <c r="J27" s="14">
        <v>6.8</v>
      </c>
      <c r="K27" s="14">
        <v>6.7</v>
      </c>
      <c r="L27" s="14">
        <v>6</v>
      </c>
      <c r="M27" s="14">
        <v>6</v>
      </c>
      <c r="N27" s="14">
        <v>6.1</v>
      </c>
      <c r="O27" s="14">
        <v>6.5</v>
      </c>
      <c r="P27" s="14">
        <v>7</v>
      </c>
      <c r="Q27" s="14">
        <v>6.9</v>
      </c>
      <c r="R27" s="14">
        <v>7.4</v>
      </c>
      <c r="S27" s="14">
        <v>7</v>
      </c>
      <c r="T27" s="14">
        <v>6.6</v>
      </c>
      <c r="U27" s="14">
        <v>6.4</v>
      </c>
      <c r="V27" s="14">
        <v>6.6</v>
      </c>
      <c r="W27" s="14">
        <v>6.1</v>
      </c>
      <c r="X27" s="14">
        <v>5.8</v>
      </c>
      <c r="Y27" s="14">
        <v>6.9</v>
      </c>
      <c r="Z27" s="14">
        <v>6.6</v>
      </c>
      <c r="AA27" s="14">
        <v>5.5</v>
      </c>
      <c r="AB27" s="14">
        <v>5.9</v>
      </c>
      <c r="AC27" s="14">
        <v>5.4</v>
      </c>
      <c r="AD27" s="14">
        <v>5.7</v>
      </c>
      <c r="AE27" s="14">
        <v>5</v>
      </c>
      <c r="AF27" s="14">
        <v>5.8</v>
      </c>
      <c r="AG27" s="14">
        <v>5.8</v>
      </c>
      <c r="AH27" s="44">
        <f t="shared" si="0"/>
        <v>193.00000000000003</v>
      </c>
    </row>
    <row r="28" spans="1:34" ht="16.5" thickBot="1" x14ac:dyDescent="0.3">
      <c r="A28" s="245"/>
      <c r="B28" s="19" t="s">
        <v>19</v>
      </c>
      <c r="C28" s="14">
        <v>6.4</v>
      </c>
      <c r="D28" s="14">
        <v>6.5</v>
      </c>
      <c r="E28" s="14">
        <v>6</v>
      </c>
      <c r="F28" s="14">
        <v>7.4</v>
      </c>
      <c r="G28" s="14">
        <v>7.1</v>
      </c>
      <c r="H28" s="14">
        <v>6.4</v>
      </c>
      <c r="I28" s="14">
        <v>6.7</v>
      </c>
      <c r="J28" s="14">
        <v>7.2</v>
      </c>
      <c r="K28" s="14">
        <v>6.4</v>
      </c>
      <c r="L28" s="14">
        <v>7.3</v>
      </c>
      <c r="M28" s="14">
        <v>6.9</v>
      </c>
      <c r="N28" s="14">
        <v>6</v>
      </c>
      <c r="O28" s="14">
        <v>6.7</v>
      </c>
      <c r="P28" s="14">
        <v>6.7</v>
      </c>
      <c r="Q28" s="14">
        <v>7.3</v>
      </c>
      <c r="R28" s="14">
        <v>7.3</v>
      </c>
      <c r="S28" s="14">
        <v>6.9</v>
      </c>
      <c r="T28" s="14">
        <v>6.4</v>
      </c>
      <c r="U28" s="14">
        <v>6.6</v>
      </c>
      <c r="V28" s="14">
        <v>5.6</v>
      </c>
      <c r="W28" s="14">
        <v>5</v>
      </c>
      <c r="X28" s="14">
        <v>6.6</v>
      </c>
      <c r="Y28" s="14">
        <v>5.4</v>
      </c>
      <c r="Z28" s="14">
        <v>5.8</v>
      </c>
      <c r="AA28" s="14">
        <v>5.9</v>
      </c>
      <c r="AB28" s="14">
        <v>6.3</v>
      </c>
      <c r="AC28" s="14">
        <v>5.9</v>
      </c>
      <c r="AD28" s="14">
        <v>5</v>
      </c>
      <c r="AE28" s="14">
        <v>5.5</v>
      </c>
      <c r="AF28" s="14">
        <v>5.9</v>
      </c>
      <c r="AG28" s="14">
        <v>5.5</v>
      </c>
      <c r="AH28" s="44">
        <f t="shared" si="0"/>
        <v>196.60000000000005</v>
      </c>
    </row>
    <row r="29" spans="1:34" ht="16.5" thickBot="1" x14ac:dyDescent="0.3">
      <c r="A29" s="78" t="e">
        <f>#REF!</f>
        <v>#REF!</v>
      </c>
      <c r="B29" s="76" t="s">
        <v>71</v>
      </c>
      <c r="C29" s="75">
        <f>SUM(C27:C28)</f>
        <v>12.4</v>
      </c>
      <c r="D29" s="75">
        <f t="shared" ref="D29:AG29" si="9">SUM(D27:D28)</f>
        <v>12</v>
      </c>
      <c r="E29" s="75">
        <f t="shared" si="9"/>
        <v>11.9</v>
      </c>
      <c r="F29" s="75">
        <f t="shared" si="9"/>
        <v>13.600000000000001</v>
      </c>
      <c r="G29" s="75">
        <f t="shared" si="9"/>
        <v>12.899999999999999</v>
      </c>
      <c r="H29" s="75">
        <f t="shared" si="9"/>
        <v>12.9</v>
      </c>
      <c r="I29" s="75">
        <f t="shared" si="9"/>
        <v>13.3</v>
      </c>
      <c r="J29" s="75">
        <f t="shared" si="9"/>
        <v>14</v>
      </c>
      <c r="K29" s="75">
        <f t="shared" si="9"/>
        <v>13.100000000000001</v>
      </c>
      <c r="L29" s="75">
        <f t="shared" si="9"/>
        <v>13.3</v>
      </c>
      <c r="M29" s="75">
        <f t="shared" si="9"/>
        <v>12.9</v>
      </c>
      <c r="N29" s="75">
        <f t="shared" si="9"/>
        <v>12.1</v>
      </c>
      <c r="O29" s="75">
        <f t="shared" si="9"/>
        <v>13.2</v>
      </c>
      <c r="P29" s="75">
        <f t="shared" si="9"/>
        <v>13.7</v>
      </c>
      <c r="Q29" s="75">
        <f t="shared" si="9"/>
        <v>14.2</v>
      </c>
      <c r="R29" s="75">
        <f t="shared" si="9"/>
        <v>14.7</v>
      </c>
      <c r="S29" s="75">
        <f t="shared" si="9"/>
        <v>13.9</v>
      </c>
      <c r="T29" s="75">
        <f t="shared" si="9"/>
        <v>13</v>
      </c>
      <c r="U29" s="75">
        <f t="shared" si="9"/>
        <v>13</v>
      </c>
      <c r="V29" s="75">
        <f t="shared" si="9"/>
        <v>12.2</v>
      </c>
      <c r="W29" s="75">
        <f t="shared" si="9"/>
        <v>11.1</v>
      </c>
      <c r="X29" s="75">
        <f t="shared" si="9"/>
        <v>12.399999999999999</v>
      </c>
      <c r="Y29" s="75">
        <f t="shared" si="9"/>
        <v>12.3</v>
      </c>
      <c r="Z29" s="75">
        <f t="shared" si="9"/>
        <v>12.399999999999999</v>
      </c>
      <c r="AA29" s="75">
        <f t="shared" si="9"/>
        <v>11.4</v>
      </c>
      <c r="AB29" s="75">
        <f t="shared" si="9"/>
        <v>12.2</v>
      </c>
      <c r="AC29" s="75">
        <f t="shared" si="9"/>
        <v>11.3</v>
      </c>
      <c r="AD29" s="75">
        <f t="shared" si="9"/>
        <v>10.7</v>
      </c>
      <c r="AE29" s="75">
        <f t="shared" si="9"/>
        <v>10.5</v>
      </c>
      <c r="AF29" s="75">
        <f t="shared" si="9"/>
        <v>11.7</v>
      </c>
      <c r="AG29" s="75">
        <f t="shared" si="9"/>
        <v>11.3</v>
      </c>
      <c r="AH29" s="2">
        <f t="shared" si="0"/>
        <v>389.59999999999991</v>
      </c>
    </row>
    <row r="30" spans="1:34" ht="15.75" x14ac:dyDescent="0.25">
      <c r="A30" s="257">
        <v>3</v>
      </c>
      <c r="B30" s="31" t="s">
        <v>21</v>
      </c>
      <c r="C30" s="32">
        <v>3.1</v>
      </c>
      <c r="D30" s="33">
        <v>3</v>
      </c>
      <c r="E30" s="33">
        <v>2.6</v>
      </c>
      <c r="F30" s="33">
        <v>3</v>
      </c>
      <c r="G30" s="33">
        <v>2.9</v>
      </c>
      <c r="H30" s="33">
        <v>2.9</v>
      </c>
      <c r="I30" s="33">
        <v>2.5</v>
      </c>
      <c r="J30" s="33">
        <v>2.5</v>
      </c>
      <c r="K30" s="33">
        <v>3.1</v>
      </c>
      <c r="L30" s="33">
        <v>2.6</v>
      </c>
      <c r="M30" s="33">
        <v>2</v>
      </c>
      <c r="N30" s="33">
        <v>2.7</v>
      </c>
      <c r="O30" s="33">
        <v>2.7</v>
      </c>
      <c r="P30" s="33">
        <v>2.5</v>
      </c>
      <c r="Q30" s="33">
        <v>3.6</v>
      </c>
      <c r="R30" s="33">
        <v>3.3</v>
      </c>
      <c r="S30" s="33">
        <v>2.8</v>
      </c>
      <c r="T30" s="33">
        <v>2.5</v>
      </c>
      <c r="U30" s="33">
        <v>2.6</v>
      </c>
      <c r="V30" s="33">
        <v>2.5</v>
      </c>
      <c r="W30" s="33">
        <v>1.9</v>
      </c>
      <c r="X30" s="33">
        <v>3</v>
      </c>
      <c r="Y30" s="33">
        <v>2.5</v>
      </c>
      <c r="Z30" s="33">
        <v>2.4</v>
      </c>
      <c r="AA30" s="33">
        <v>1.7</v>
      </c>
      <c r="AB30" s="33">
        <v>2.2999999999999998</v>
      </c>
      <c r="AC30" s="33">
        <v>2.6</v>
      </c>
      <c r="AD30" s="33">
        <v>2.2999999999999998</v>
      </c>
      <c r="AE30" s="33">
        <v>2</v>
      </c>
      <c r="AF30" s="33">
        <v>2.4</v>
      </c>
      <c r="AG30" s="34">
        <v>2.5</v>
      </c>
      <c r="AH30" s="44">
        <f>SUM(C30:AG30)</f>
        <v>81</v>
      </c>
    </row>
    <row r="31" spans="1:34" ht="15.75" x14ac:dyDescent="0.25">
      <c r="A31" s="255"/>
      <c r="B31" s="29" t="s">
        <v>22</v>
      </c>
      <c r="C31" s="82">
        <v>2.6</v>
      </c>
      <c r="D31" s="15">
        <v>2.8</v>
      </c>
      <c r="E31" s="15">
        <v>2.2000000000000002</v>
      </c>
      <c r="F31" s="15">
        <v>3.1</v>
      </c>
      <c r="G31" s="15">
        <v>2.6</v>
      </c>
      <c r="H31" s="15">
        <v>3.7</v>
      </c>
      <c r="I31" s="15">
        <v>2.6</v>
      </c>
      <c r="J31" s="15">
        <v>2.2999999999999998</v>
      </c>
      <c r="K31" s="15">
        <v>2.5</v>
      </c>
      <c r="L31" s="15">
        <v>2.4</v>
      </c>
      <c r="M31" s="15">
        <v>2.5</v>
      </c>
      <c r="N31" s="15">
        <v>2.6</v>
      </c>
      <c r="O31" s="15">
        <v>2.5</v>
      </c>
      <c r="P31" s="15">
        <v>2.1</v>
      </c>
      <c r="Q31" s="15">
        <v>2.2000000000000002</v>
      </c>
      <c r="R31" s="15">
        <v>2.6</v>
      </c>
      <c r="S31" s="15">
        <v>2.2999999999999998</v>
      </c>
      <c r="T31" s="15">
        <v>2.4</v>
      </c>
      <c r="U31" s="15">
        <v>1.9</v>
      </c>
      <c r="V31" s="15">
        <v>2.2999999999999998</v>
      </c>
      <c r="W31" s="15">
        <v>1.3</v>
      </c>
      <c r="X31" s="15">
        <v>3</v>
      </c>
      <c r="Y31" s="15">
        <v>2.2000000000000002</v>
      </c>
      <c r="Z31" s="15">
        <v>2.2999999999999998</v>
      </c>
      <c r="AA31" s="15">
        <v>2.5</v>
      </c>
      <c r="AB31" s="15">
        <v>2.6</v>
      </c>
      <c r="AC31" s="15">
        <v>1.9</v>
      </c>
      <c r="AD31" s="15">
        <v>2.8</v>
      </c>
      <c r="AE31" s="15">
        <v>2</v>
      </c>
      <c r="AF31" s="15">
        <v>2.2000000000000002</v>
      </c>
      <c r="AG31" s="64">
        <v>2.2000000000000002</v>
      </c>
      <c r="AH31" s="44">
        <f t="shared" si="0"/>
        <v>75.2</v>
      </c>
    </row>
    <row r="32" spans="1:34" ht="15.75" x14ac:dyDescent="0.25">
      <c r="A32" s="79" t="e">
        <f>#REF!</f>
        <v>#REF!</v>
      </c>
      <c r="B32" s="77" t="s">
        <v>72</v>
      </c>
      <c r="C32" s="75">
        <f>SUM(C30:C31)</f>
        <v>5.7</v>
      </c>
      <c r="D32" s="75">
        <f t="shared" ref="D32:AG32" si="10">SUM(D30:D31)</f>
        <v>5.8</v>
      </c>
      <c r="E32" s="75">
        <f t="shared" si="10"/>
        <v>4.8000000000000007</v>
      </c>
      <c r="F32" s="75">
        <f t="shared" si="10"/>
        <v>6.1</v>
      </c>
      <c r="G32" s="75">
        <f t="shared" si="10"/>
        <v>5.5</v>
      </c>
      <c r="H32" s="75">
        <f t="shared" si="10"/>
        <v>6.6</v>
      </c>
      <c r="I32" s="75">
        <f t="shared" si="10"/>
        <v>5.0999999999999996</v>
      </c>
      <c r="J32" s="75">
        <f t="shared" si="10"/>
        <v>4.8</v>
      </c>
      <c r="K32" s="75">
        <f t="shared" si="10"/>
        <v>5.6</v>
      </c>
      <c r="L32" s="75">
        <f t="shared" si="10"/>
        <v>5</v>
      </c>
      <c r="M32" s="75">
        <f t="shared" si="10"/>
        <v>4.5</v>
      </c>
      <c r="N32" s="75">
        <f t="shared" si="10"/>
        <v>5.3000000000000007</v>
      </c>
      <c r="O32" s="75">
        <f t="shared" si="10"/>
        <v>5.2</v>
      </c>
      <c r="P32" s="75">
        <f t="shared" si="10"/>
        <v>4.5999999999999996</v>
      </c>
      <c r="Q32" s="75">
        <f t="shared" si="10"/>
        <v>5.8000000000000007</v>
      </c>
      <c r="R32" s="75">
        <f t="shared" si="10"/>
        <v>5.9</v>
      </c>
      <c r="S32" s="75">
        <f t="shared" si="10"/>
        <v>5.0999999999999996</v>
      </c>
      <c r="T32" s="75">
        <f t="shared" si="10"/>
        <v>4.9000000000000004</v>
      </c>
      <c r="U32" s="75">
        <f t="shared" si="10"/>
        <v>4.5</v>
      </c>
      <c r="V32" s="75">
        <f t="shared" si="10"/>
        <v>4.8</v>
      </c>
      <c r="W32" s="75">
        <f t="shared" si="10"/>
        <v>3.2</v>
      </c>
      <c r="X32" s="75">
        <f t="shared" si="10"/>
        <v>6</v>
      </c>
      <c r="Y32" s="75">
        <f t="shared" si="10"/>
        <v>4.7</v>
      </c>
      <c r="Z32" s="75">
        <f t="shared" si="10"/>
        <v>4.6999999999999993</v>
      </c>
      <c r="AA32" s="75">
        <f t="shared" si="10"/>
        <v>4.2</v>
      </c>
      <c r="AB32" s="75">
        <f t="shared" si="10"/>
        <v>4.9000000000000004</v>
      </c>
      <c r="AC32" s="75">
        <f t="shared" si="10"/>
        <v>4.5</v>
      </c>
      <c r="AD32" s="75">
        <f t="shared" si="10"/>
        <v>5.0999999999999996</v>
      </c>
      <c r="AE32" s="75">
        <f t="shared" si="10"/>
        <v>4</v>
      </c>
      <c r="AF32" s="75">
        <f t="shared" si="10"/>
        <v>4.5999999999999996</v>
      </c>
      <c r="AG32" s="75">
        <f t="shared" si="10"/>
        <v>4.7</v>
      </c>
      <c r="AH32" s="2">
        <f t="shared" si="0"/>
        <v>156.19999999999999</v>
      </c>
    </row>
    <row r="33" spans="1:34" ht="15.75" x14ac:dyDescent="0.25">
      <c r="A33" s="255">
        <v>4.25</v>
      </c>
      <c r="B33" s="29" t="s">
        <v>23</v>
      </c>
      <c r="C33" s="82">
        <v>0.8</v>
      </c>
      <c r="D33" s="15">
        <v>0.9</v>
      </c>
      <c r="E33" s="15">
        <v>0.9</v>
      </c>
      <c r="F33" s="15">
        <v>0.8</v>
      </c>
      <c r="G33" s="15">
        <v>0.9</v>
      </c>
      <c r="H33" s="15">
        <v>0.9</v>
      </c>
      <c r="I33" s="15">
        <v>0.9</v>
      </c>
      <c r="J33" s="15">
        <v>0.9</v>
      </c>
      <c r="K33" s="15">
        <v>0.9</v>
      </c>
      <c r="L33" s="15">
        <v>0.9</v>
      </c>
      <c r="M33" s="15">
        <v>0.8</v>
      </c>
      <c r="N33" s="15">
        <v>0.9</v>
      </c>
      <c r="O33" s="15">
        <v>0.9</v>
      </c>
      <c r="P33" s="15">
        <v>1</v>
      </c>
      <c r="Q33" s="15">
        <v>0.9</v>
      </c>
      <c r="R33" s="15">
        <v>0.8</v>
      </c>
      <c r="S33" s="15">
        <v>0.9</v>
      </c>
      <c r="T33" s="15">
        <v>1</v>
      </c>
      <c r="U33" s="15">
        <v>0.9</v>
      </c>
      <c r="V33" s="15">
        <v>0.8</v>
      </c>
      <c r="W33" s="15">
        <v>0.8</v>
      </c>
      <c r="X33" s="15">
        <v>0.9</v>
      </c>
      <c r="Y33" s="15">
        <v>1.1000000000000001</v>
      </c>
      <c r="Z33" s="15">
        <v>0.7</v>
      </c>
      <c r="AA33" s="15">
        <v>0.7</v>
      </c>
      <c r="AB33" s="15">
        <v>0.8</v>
      </c>
      <c r="AC33" s="15">
        <v>0.9</v>
      </c>
      <c r="AD33" s="15">
        <v>0.8</v>
      </c>
      <c r="AE33" s="15">
        <v>0.8</v>
      </c>
      <c r="AF33" s="15">
        <v>0.8</v>
      </c>
      <c r="AG33" s="64">
        <v>0.9</v>
      </c>
      <c r="AH33" s="44">
        <f t="shared" si="0"/>
        <v>26.900000000000006</v>
      </c>
    </row>
    <row r="34" spans="1:34" ht="15.75" x14ac:dyDescent="0.25">
      <c r="A34" s="255"/>
      <c r="B34" s="29" t="s">
        <v>24</v>
      </c>
      <c r="C34" s="82">
        <v>0.9</v>
      </c>
      <c r="D34" s="15">
        <v>0.9</v>
      </c>
      <c r="E34" s="15">
        <v>0.9</v>
      </c>
      <c r="F34" s="15">
        <v>0.8</v>
      </c>
      <c r="G34" s="15">
        <v>0.9</v>
      </c>
      <c r="H34" s="15">
        <v>1.3</v>
      </c>
      <c r="I34" s="15">
        <v>0.8</v>
      </c>
      <c r="J34" s="15">
        <v>0.8</v>
      </c>
      <c r="K34" s="15">
        <v>0.8</v>
      </c>
      <c r="L34" s="15">
        <v>0.9</v>
      </c>
      <c r="M34" s="15">
        <v>0.8</v>
      </c>
      <c r="N34" s="15">
        <v>0.9</v>
      </c>
      <c r="O34" s="15">
        <v>0.8</v>
      </c>
      <c r="P34" s="15">
        <v>0.8</v>
      </c>
      <c r="Q34" s="15">
        <v>0.7</v>
      </c>
      <c r="R34" s="15">
        <v>0.8</v>
      </c>
      <c r="S34" s="15">
        <v>0.9</v>
      </c>
      <c r="T34" s="15">
        <v>0.8</v>
      </c>
      <c r="U34" s="15">
        <v>0.8</v>
      </c>
      <c r="V34" s="15">
        <v>0.8</v>
      </c>
      <c r="W34" s="15">
        <v>0.8</v>
      </c>
      <c r="X34" s="15">
        <v>1.2</v>
      </c>
      <c r="Y34" s="15">
        <v>1</v>
      </c>
      <c r="Z34" s="15">
        <v>0.8</v>
      </c>
      <c r="AA34" s="15">
        <v>1</v>
      </c>
      <c r="AB34" s="15">
        <v>0.7</v>
      </c>
      <c r="AC34" s="15">
        <v>0.8</v>
      </c>
      <c r="AD34" s="15">
        <v>0.8</v>
      </c>
      <c r="AE34" s="15">
        <v>0.8</v>
      </c>
      <c r="AF34" s="15">
        <v>0.8</v>
      </c>
      <c r="AG34" s="64">
        <v>0.7</v>
      </c>
      <c r="AH34" s="44">
        <f t="shared" si="0"/>
        <v>26.500000000000007</v>
      </c>
    </row>
    <row r="35" spans="1:34" ht="15.75" x14ac:dyDescent="0.25">
      <c r="A35" s="79" t="e">
        <f>#REF!</f>
        <v>#REF!</v>
      </c>
      <c r="B35" s="70" t="s">
        <v>73</v>
      </c>
      <c r="C35" s="69">
        <f>SUM(C33:C34)</f>
        <v>1.7000000000000002</v>
      </c>
      <c r="D35" s="69">
        <f t="shared" ref="D35:AG35" si="11">SUM(D33:D34)</f>
        <v>1.8</v>
      </c>
      <c r="E35" s="69">
        <f t="shared" si="11"/>
        <v>1.8</v>
      </c>
      <c r="F35" s="69">
        <f t="shared" si="11"/>
        <v>1.6</v>
      </c>
      <c r="G35" s="69">
        <f t="shared" si="11"/>
        <v>1.8</v>
      </c>
      <c r="H35" s="69">
        <f t="shared" si="11"/>
        <v>2.2000000000000002</v>
      </c>
      <c r="I35" s="69">
        <f t="shared" si="11"/>
        <v>1.7000000000000002</v>
      </c>
      <c r="J35" s="69">
        <f t="shared" si="11"/>
        <v>1.7000000000000002</v>
      </c>
      <c r="K35" s="69">
        <f t="shared" si="11"/>
        <v>1.7000000000000002</v>
      </c>
      <c r="L35" s="69">
        <f t="shared" si="11"/>
        <v>1.8</v>
      </c>
      <c r="M35" s="69">
        <f t="shared" si="11"/>
        <v>1.6</v>
      </c>
      <c r="N35" s="69">
        <f t="shared" si="11"/>
        <v>1.8</v>
      </c>
      <c r="O35" s="69">
        <f t="shared" si="11"/>
        <v>1.7000000000000002</v>
      </c>
      <c r="P35" s="69">
        <f t="shared" si="11"/>
        <v>1.8</v>
      </c>
      <c r="Q35" s="69">
        <f t="shared" si="11"/>
        <v>1.6</v>
      </c>
      <c r="R35" s="69">
        <f t="shared" si="11"/>
        <v>1.6</v>
      </c>
      <c r="S35" s="69">
        <f t="shared" si="11"/>
        <v>1.8</v>
      </c>
      <c r="T35" s="69">
        <f t="shared" si="11"/>
        <v>1.8</v>
      </c>
      <c r="U35" s="69">
        <f t="shared" si="11"/>
        <v>1.7000000000000002</v>
      </c>
      <c r="V35" s="69">
        <f t="shared" si="11"/>
        <v>1.6</v>
      </c>
      <c r="W35" s="69">
        <f t="shared" si="11"/>
        <v>1.6</v>
      </c>
      <c r="X35" s="69">
        <f t="shared" si="11"/>
        <v>2.1</v>
      </c>
      <c r="Y35" s="69">
        <f t="shared" si="11"/>
        <v>2.1</v>
      </c>
      <c r="Z35" s="69">
        <f t="shared" si="11"/>
        <v>1.5</v>
      </c>
      <c r="AA35" s="69">
        <f t="shared" si="11"/>
        <v>1.7</v>
      </c>
      <c r="AB35" s="69">
        <f t="shared" si="11"/>
        <v>1.5</v>
      </c>
      <c r="AC35" s="69">
        <f t="shared" si="11"/>
        <v>1.7000000000000002</v>
      </c>
      <c r="AD35" s="69">
        <f t="shared" si="11"/>
        <v>1.6</v>
      </c>
      <c r="AE35" s="69">
        <f t="shared" si="11"/>
        <v>1.6</v>
      </c>
      <c r="AF35" s="69">
        <f t="shared" si="11"/>
        <v>1.6</v>
      </c>
      <c r="AG35" s="69">
        <f t="shared" si="11"/>
        <v>1.6</v>
      </c>
      <c r="AH35" s="2">
        <f t="shared" si="0"/>
        <v>53.400000000000027</v>
      </c>
    </row>
    <row r="36" spans="1:34" ht="15.75" x14ac:dyDescent="0.25">
      <c r="A36" s="255">
        <v>5</v>
      </c>
      <c r="B36" s="29" t="s">
        <v>25</v>
      </c>
      <c r="C36" s="82">
        <v>2</v>
      </c>
      <c r="D36" s="15">
        <v>2.5</v>
      </c>
      <c r="E36" s="15">
        <v>2.9</v>
      </c>
      <c r="F36" s="15">
        <v>2.9</v>
      </c>
      <c r="G36" s="15">
        <v>2.5</v>
      </c>
      <c r="H36" s="15">
        <v>2.5</v>
      </c>
      <c r="I36" s="15">
        <v>2.2999999999999998</v>
      </c>
      <c r="J36" s="15">
        <v>2.5</v>
      </c>
      <c r="K36" s="15">
        <v>2.4</v>
      </c>
      <c r="L36" s="15">
        <v>3.1</v>
      </c>
      <c r="M36" s="15">
        <v>2.4</v>
      </c>
      <c r="N36" s="15">
        <v>2.4</v>
      </c>
      <c r="O36" s="15">
        <v>2.2999999999999998</v>
      </c>
      <c r="P36" s="15">
        <v>2.5</v>
      </c>
      <c r="Q36" s="15">
        <v>2.5</v>
      </c>
      <c r="R36" s="15">
        <v>2.4</v>
      </c>
      <c r="S36" s="15">
        <v>2.7</v>
      </c>
      <c r="T36" s="15">
        <v>2.4</v>
      </c>
      <c r="U36" s="15">
        <v>2.5</v>
      </c>
      <c r="V36" s="15">
        <v>2.6</v>
      </c>
      <c r="W36" s="15">
        <v>2.2000000000000002</v>
      </c>
      <c r="X36" s="15">
        <v>2.4</v>
      </c>
      <c r="Y36" s="15">
        <v>2.6</v>
      </c>
      <c r="Z36" s="15">
        <v>2.2000000000000002</v>
      </c>
      <c r="AA36" s="15">
        <v>2</v>
      </c>
      <c r="AB36" s="15">
        <v>2.4</v>
      </c>
      <c r="AC36" s="15">
        <v>2</v>
      </c>
      <c r="AD36" s="15">
        <v>2</v>
      </c>
      <c r="AE36" s="15">
        <v>2</v>
      </c>
      <c r="AF36" s="15">
        <v>2</v>
      </c>
      <c r="AG36" s="64">
        <v>2.2000000000000002</v>
      </c>
      <c r="AH36" s="44">
        <f t="shared" si="0"/>
        <v>74.300000000000011</v>
      </c>
    </row>
    <row r="37" spans="1:34" ht="15.75" x14ac:dyDescent="0.25">
      <c r="A37" s="255"/>
      <c r="B37" s="29" t="s">
        <v>26</v>
      </c>
      <c r="C37" s="82">
        <v>2.8</v>
      </c>
      <c r="D37" s="15">
        <v>2.2999999999999998</v>
      </c>
      <c r="E37" s="15">
        <v>2</v>
      </c>
      <c r="F37" s="15">
        <v>2.6</v>
      </c>
      <c r="G37" s="15">
        <v>2.2000000000000002</v>
      </c>
      <c r="H37" s="15">
        <v>2.4</v>
      </c>
      <c r="I37" s="15">
        <v>2.2999999999999998</v>
      </c>
      <c r="J37" s="15">
        <v>2.4</v>
      </c>
      <c r="K37" s="15">
        <v>2.4</v>
      </c>
      <c r="L37" s="15">
        <v>2.1</v>
      </c>
      <c r="M37" s="15">
        <v>2.2000000000000002</v>
      </c>
      <c r="N37" s="15">
        <v>2.2999999999999998</v>
      </c>
      <c r="O37" s="15">
        <v>2.6</v>
      </c>
      <c r="P37" s="15">
        <v>1.8</v>
      </c>
      <c r="Q37" s="15">
        <v>2.4</v>
      </c>
      <c r="R37" s="15">
        <v>2.2999999999999998</v>
      </c>
      <c r="S37" s="15">
        <v>2.4</v>
      </c>
      <c r="T37" s="15">
        <v>2.6</v>
      </c>
      <c r="U37" s="15">
        <v>2</v>
      </c>
      <c r="V37" s="15">
        <v>2.2999999999999998</v>
      </c>
      <c r="W37" s="15">
        <v>1.8</v>
      </c>
      <c r="X37" s="15">
        <v>2.6</v>
      </c>
      <c r="Y37" s="15">
        <v>2.1</v>
      </c>
      <c r="Z37" s="15">
        <v>2.1</v>
      </c>
      <c r="AA37" s="15">
        <v>2</v>
      </c>
      <c r="AB37" s="15">
        <v>1.8</v>
      </c>
      <c r="AC37" s="15">
        <v>2.1</v>
      </c>
      <c r="AD37" s="15">
        <v>2</v>
      </c>
      <c r="AE37" s="15">
        <v>2</v>
      </c>
      <c r="AF37" s="15">
        <v>2.2000000000000002</v>
      </c>
      <c r="AG37" s="64">
        <v>2.1</v>
      </c>
      <c r="AH37" s="44">
        <f t="shared" si="0"/>
        <v>69.199999999999989</v>
      </c>
    </row>
    <row r="38" spans="1:34" ht="15.75" x14ac:dyDescent="0.25">
      <c r="A38" s="79" t="e">
        <f>#REF!</f>
        <v>#REF!</v>
      </c>
      <c r="B38" s="29" t="s">
        <v>74</v>
      </c>
      <c r="C38" s="41">
        <f>SUM(C36:C37)</f>
        <v>4.8</v>
      </c>
      <c r="D38" s="41">
        <f t="shared" ref="D38:AG38" si="12">SUM(D36:D37)</f>
        <v>4.8</v>
      </c>
      <c r="E38" s="41">
        <f t="shared" si="12"/>
        <v>4.9000000000000004</v>
      </c>
      <c r="F38" s="41">
        <f t="shared" si="12"/>
        <v>5.5</v>
      </c>
      <c r="G38" s="41">
        <f t="shared" si="12"/>
        <v>4.7</v>
      </c>
      <c r="H38" s="41">
        <f t="shared" si="12"/>
        <v>4.9000000000000004</v>
      </c>
      <c r="I38" s="41">
        <f t="shared" si="12"/>
        <v>4.5999999999999996</v>
      </c>
      <c r="J38" s="41">
        <f t="shared" si="12"/>
        <v>4.9000000000000004</v>
      </c>
      <c r="K38" s="41">
        <f t="shared" si="12"/>
        <v>4.8</v>
      </c>
      <c r="L38" s="41">
        <f t="shared" si="12"/>
        <v>5.2</v>
      </c>
      <c r="M38" s="41">
        <f t="shared" si="12"/>
        <v>4.5999999999999996</v>
      </c>
      <c r="N38" s="41">
        <f t="shared" si="12"/>
        <v>4.6999999999999993</v>
      </c>
      <c r="O38" s="41">
        <f t="shared" si="12"/>
        <v>4.9000000000000004</v>
      </c>
      <c r="P38" s="41">
        <f t="shared" si="12"/>
        <v>4.3</v>
      </c>
      <c r="Q38" s="41">
        <f t="shared" si="12"/>
        <v>4.9000000000000004</v>
      </c>
      <c r="R38" s="41">
        <f t="shared" si="12"/>
        <v>4.6999999999999993</v>
      </c>
      <c r="S38" s="41">
        <f t="shared" si="12"/>
        <v>5.0999999999999996</v>
      </c>
      <c r="T38" s="41">
        <f t="shared" si="12"/>
        <v>5</v>
      </c>
      <c r="U38" s="41">
        <f t="shared" si="12"/>
        <v>4.5</v>
      </c>
      <c r="V38" s="41">
        <f t="shared" si="12"/>
        <v>4.9000000000000004</v>
      </c>
      <c r="W38" s="41">
        <f t="shared" si="12"/>
        <v>4</v>
      </c>
      <c r="X38" s="41">
        <f t="shared" si="12"/>
        <v>5</v>
      </c>
      <c r="Y38" s="41">
        <f t="shared" si="12"/>
        <v>4.7</v>
      </c>
      <c r="Z38" s="41">
        <f t="shared" si="12"/>
        <v>4.3000000000000007</v>
      </c>
      <c r="AA38" s="41">
        <f t="shared" si="12"/>
        <v>4</v>
      </c>
      <c r="AB38" s="41">
        <f t="shared" si="12"/>
        <v>4.2</v>
      </c>
      <c r="AC38" s="41">
        <f t="shared" si="12"/>
        <v>4.0999999999999996</v>
      </c>
      <c r="AD38" s="41">
        <f t="shared" si="12"/>
        <v>4</v>
      </c>
      <c r="AE38" s="41">
        <f t="shared" si="12"/>
        <v>4</v>
      </c>
      <c r="AF38" s="41">
        <f t="shared" si="12"/>
        <v>4.2</v>
      </c>
      <c r="AG38" s="41">
        <f t="shared" si="12"/>
        <v>4.3000000000000007</v>
      </c>
      <c r="AH38" s="2">
        <f t="shared" si="0"/>
        <v>143.5</v>
      </c>
    </row>
    <row r="39" spans="1:34" ht="15.75" x14ac:dyDescent="0.25">
      <c r="A39" s="255">
        <v>7</v>
      </c>
      <c r="B39" s="29" t="s">
        <v>27</v>
      </c>
      <c r="C39" s="82">
        <v>1.5</v>
      </c>
      <c r="D39" s="15">
        <v>1.5</v>
      </c>
      <c r="E39" s="15">
        <v>1.5</v>
      </c>
      <c r="F39" s="15">
        <v>1.4</v>
      </c>
      <c r="G39" s="15">
        <v>1.6</v>
      </c>
      <c r="H39" s="15">
        <v>1.5</v>
      </c>
      <c r="I39" s="15">
        <v>1.5</v>
      </c>
      <c r="J39" s="15">
        <v>1.6</v>
      </c>
      <c r="K39" s="15">
        <v>1.5</v>
      </c>
      <c r="L39" s="15">
        <v>1.5</v>
      </c>
      <c r="M39" s="15">
        <v>1.5</v>
      </c>
      <c r="N39" s="15">
        <v>1.6</v>
      </c>
      <c r="O39" s="15">
        <v>1.5</v>
      </c>
      <c r="P39" s="15">
        <v>1.7</v>
      </c>
      <c r="Q39" s="15">
        <v>1.6</v>
      </c>
      <c r="R39" s="15">
        <v>1.4</v>
      </c>
      <c r="S39" s="15">
        <v>1.5</v>
      </c>
      <c r="T39" s="15">
        <v>1.5</v>
      </c>
      <c r="U39" s="15">
        <v>1.5</v>
      </c>
      <c r="V39" s="15">
        <v>1.6</v>
      </c>
      <c r="W39" s="15">
        <v>1.5</v>
      </c>
      <c r="X39" s="15">
        <v>1.4</v>
      </c>
      <c r="Y39" s="15">
        <v>1.5</v>
      </c>
      <c r="Z39" s="15">
        <v>1.4</v>
      </c>
      <c r="AA39" s="15">
        <v>1.3</v>
      </c>
      <c r="AB39" s="15">
        <v>1.7</v>
      </c>
      <c r="AC39" s="15">
        <v>1.4</v>
      </c>
      <c r="AD39" s="15">
        <v>1.4</v>
      </c>
      <c r="AE39" s="15">
        <v>1</v>
      </c>
      <c r="AF39" s="15">
        <v>1.3</v>
      </c>
      <c r="AG39" s="64">
        <v>1.4</v>
      </c>
      <c r="AH39" s="44">
        <f t="shared" si="0"/>
        <v>45.79999999999999</v>
      </c>
    </row>
    <row r="40" spans="1:34" ht="15.75" x14ac:dyDescent="0.25">
      <c r="A40" s="255"/>
      <c r="B40" s="29" t="s">
        <v>28</v>
      </c>
      <c r="C40" s="82">
        <v>1.7</v>
      </c>
      <c r="D40" s="15">
        <v>1.8</v>
      </c>
      <c r="E40" s="15">
        <v>1.9</v>
      </c>
      <c r="F40" s="15">
        <v>1.6</v>
      </c>
      <c r="G40" s="15">
        <v>1.5</v>
      </c>
      <c r="H40" s="15">
        <v>1.7</v>
      </c>
      <c r="I40" s="15">
        <v>2.5</v>
      </c>
      <c r="J40" s="15">
        <v>1.5</v>
      </c>
      <c r="K40" s="15">
        <v>1.5</v>
      </c>
      <c r="L40" s="15">
        <v>1.5</v>
      </c>
      <c r="M40" s="15">
        <v>1.5</v>
      </c>
      <c r="N40" s="15">
        <v>1.5</v>
      </c>
      <c r="O40" s="15">
        <v>2</v>
      </c>
      <c r="P40" s="15">
        <v>1.5</v>
      </c>
      <c r="Q40" s="15">
        <v>1.6</v>
      </c>
      <c r="R40" s="15">
        <v>1.5</v>
      </c>
      <c r="S40" s="15">
        <v>1.5</v>
      </c>
      <c r="T40" s="15">
        <v>1.3</v>
      </c>
      <c r="U40" s="15">
        <v>1.5</v>
      </c>
      <c r="V40" s="15">
        <v>1.4</v>
      </c>
      <c r="W40" s="15">
        <v>1.2</v>
      </c>
      <c r="X40" s="15">
        <v>1.5</v>
      </c>
      <c r="Y40" s="15">
        <v>1.4</v>
      </c>
      <c r="Z40" s="15">
        <v>1.5</v>
      </c>
      <c r="AA40" s="15">
        <v>1.4</v>
      </c>
      <c r="AB40" s="15">
        <v>1.3</v>
      </c>
      <c r="AC40" s="15">
        <v>1.4</v>
      </c>
      <c r="AD40" s="15">
        <v>1.3</v>
      </c>
      <c r="AE40" s="15">
        <v>1.5</v>
      </c>
      <c r="AF40" s="15">
        <v>1.5</v>
      </c>
      <c r="AG40" s="64">
        <v>1.2</v>
      </c>
      <c r="AH40" s="44">
        <f t="shared" si="0"/>
        <v>47.699999999999996</v>
      </c>
    </row>
    <row r="41" spans="1:34" ht="15.75" x14ac:dyDescent="0.25">
      <c r="A41" s="79" t="e">
        <f>#REF!</f>
        <v>#REF!</v>
      </c>
      <c r="B41" s="29" t="s">
        <v>75</v>
      </c>
      <c r="C41" s="41">
        <f>SUM(C39:C40)</f>
        <v>3.2</v>
      </c>
      <c r="D41" s="41">
        <f t="shared" ref="D41:AG41" si="13">SUM(D39:D40)</f>
        <v>3.3</v>
      </c>
      <c r="E41" s="41">
        <f t="shared" si="13"/>
        <v>3.4</v>
      </c>
      <c r="F41" s="41">
        <f t="shared" si="13"/>
        <v>3</v>
      </c>
      <c r="G41" s="41">
        <f t="shared" si="13"/>
        <v>3.1</v>
      </c>
      <c r="H41" s="41">
        <f t="shared" si="13"/>
        <v>3.2</v>
      </c>
      <c r="I41" s="41">
        <f t="shared" si="13"/>
        <v>4</v>
      </c>
      <c r="J41" s="41">
        <f t="shared" si="13"/>
        <v>3.1</v>
      </c>
      <c r="K41" s="41">
        <f t="shared" si="13"/>
        <v>3</v>
      </c>
      <c r="L41" s="41">
        <f t="shared" si="13"/>
        <v>3</v>
      </c>
      <c r="M41" s="41">
        <f t="shared" si="13"/>
        <v>3</v>
      </c>
      <c r="N41" s="41">
        <f t="shared" si="13"/>
        <v>3.1</v>
      </c>
      <c r="O41" s="41">
        <f t="shared" si="13"/>
        <v>3.5</v>
      </c>
      <c r="P41" s="41">
        <f t="shared" si="13"/>
        <v>3.2</v>
      </c>
      <c r="Q41" s="41">
        <f t="shared" si="13"/>
        <v>3.2</v>
      </c>
      <c r="R41" s="41">
        <f t="shared" si="13"/>
        <v>2.9</v>
      </c>
      <c r="S41" s="41">
        <f t="shared" si="13"/>
        <v>3</v>
      </c>
      <c r="T41" s="41">
        <f t="shared" si="13"/>
        <v>2.8</v>
      </c>
      <c r="U41" s="41">
        <f t="shared" si="13"/>
        <v>3</v>
      </c>
      <c r="V41" s="41">
        <f t="shared" si="13"/>
        <v>3</v>
      </c>
      <c r="W41" s="41">
        <f t="shared" si="13"/>
        <v>2.7</v>
      </c>
      <c r="X41" s="41">
        <f t="shared" si="13"/>
        <v>2.9</v>
      </c>
      <c r="Y41" s="41">
        <f t="shared" si="13"/>
        <v>2.9</v>
      </c>
      <c r="Z41" s="41">
        <f t="shared" si="13"/>
        <v>2.9</v>
      </c>
      <c r="AA41" s="41">
        <f t="shared" si="13"/>
        <v>2.7</v>
      </c>
      <c r="AB41" s="41">
        <f t="shared" si="13"/>
        <v>3</v>
      </c>
      <c r="AC41" s="41">
        <f t="shared" si="13"/>
        <v>2.8</v>
      </c>
      <c r="AD41" s="41">
        <f t="shared" si="13"/>
        <v>2.7</v>
      </c>
      <c r="AE41" s="41">
        <f t="shared" si="13"/>
        <v>2.5</v>
      </c>
      <c r="AF41" s="41">
        <f t="shared" si="13"/>
        <v>2.8</v>
      </c>
      <c r="AG41" s="41">
        <f t="shared" si="13"/>
        <v>2.5999999999999996</v>
      </c>
      <c r="AH41" s="2">
        <f t="shared" si="0"/>
        <v>93.500000000000014</v>
      </c>
    </row>
    <row r="42" spans="1:34" ht="15.75" x14ac:dyDescent="0.25">
      <c r="A42" s="255">
        <v>5</v>
      </c>
      <c r="B42" s="29" t="s">
        <v>29</v>
      </c>
      <c r="C42" s="82">
        <v>3.5</v>
      </c>
      <c r="D42" s="15">
        <v>3.6</v>
      </c>
      <c r="E42" s="15">
        <v>3.2</v>
      </c>
      <c r="F42" s="15">
        <v>0.8</v>
      </c>
      <c r="G42" s="15">
        <v>3.4</v>
      </c>
      <c r="H42" s="15">
        <v>3.4</v>
      </c>
      <c r="I42" s="15">
        <v>4</v>
      </c>
      <c r="J42" s="15">
        <v>5</v>
      </c>
      <c r="K42" s="15">
        <v>3.2</v>
      </c>
      <c r="L42" s="15">
        <v>3.3</v>
      </c>
      <c r="M42" s="15">
        <v>3.3</v>
      </c>
      <c r="N42" s="15">
        <v>4</v>
      </c>
      <c r="O42" s="15">
        <v>4.0999999999999996</v>
      </c>
      <c r="P42" s="15">
        <v>3.1</v>
      </c>
      <c r="Q42" s="15">
        <v>3.6</v>
      </c>
      <c r="R42" s="15">
        <v>3.7</v>
      </c>
      <c r="S42" s="15">
        <v>3.4</v>
      </c>
      <c r="T42" s="15">
        <v>3.6</v>
      </c>
      <c r="U42" s="15">
        <v>3.6</v>
      </c>
      <c r="V42" s="15">
        <v>3.4</v>
      </c>
      <c r="W42" s="15">
        <v>2.7</v>
      </c>
      <c r="X42" s="15">
        <v>3</v>
      </c>
      <c r="Y42" s="15">
        <v>3.4</v>
      </c>
      <c r="Z42" s="15">
        <v>2.8</v>
      </c>
      <c r="AA42" s="15">
        <v>2.8</v>
      </c>
      <c r="AB42" s="15">
        <v>3.3</v>
      </c>
      <c r="AC42" s="15">
        <v>3.1</v>
      </c>
      <c r="AD42" s="15">
        <v>3.6</v>
      </c>
      <c r="AE42" s="15">
        <v>3.2</v>
      </c>
      <c r="AF42" s="15">
        <v>3.5</v>
      </c>
      <c r="AG42" s="64">
        <v>2.9</v>
      </c>
      <c r="AH42" s="44">
        <f t="shared" si="0"/>
        <v>103.5</v>
      </c>
    </row>
    <row r="43" spans="1:34" ht="15.75" x14ac:dyDescent="0.25">
      <c r="A43" s="255"/>
      <c r="B43" s="29" t="s">
        <v>30</v>
      </c>
      <c r="C43" s="82">
        <v>3.4</v>
      </c>
      <c r="D43" s="15">
        <v>3.6</v>
      </c>
      <c r="E43" s="15">
        <v>2.8</v>
      </c>
      <c r="F43" s="15">
        <v>4.3</v>
      </c>
      <c r="G43" s="15">
        <v>3.4</v>
      </c>
      <c r="H43" s="15">
        <v>3.8</v>
      </c>
      <c r="I43" s="15">
        <v>3.2</v>
      </c>
      <c r="J43" s="15">
        <v>3.9</v>
      </c>
      <c r="K43" s="15">
        <v>3.8</v>
      </c>
      <c r="L43" s="15">
        <v>3.9</v>
      </c>
      <c r="M43" s="15">
        <v>3.5</v>
      </c>
      <c r="N43" s="15">
        <v>3.1</v>
      </c>
      <c r="O43" s="15">
        <v>3</v>
      </c>
      <c r="P43" s="15">
        <v>3</v>
      </c>
      <c r="Q43" s="15">
        <v>3.2</v>
      </c>
      <c r="R43" s="15">
        <v>3.2</v>
      </c>
      <c r="S43" s="15">
        <v>2.9</v>
      </c>
      <c r="T43" s="15">
        <v>3.2</v>
      </c>
      <c r="U43" s="15">
        <v>3.2</v>
      </c>
      <c r="V43" s="15">
        <v>2.8</v>
      </c>
      <c r="W43" s="15">
        <v>3.1</v>
      </c>
      <c r="X43" s="15">
        <v>3.5</v>
      </c>
      <c r="Y43" s="15">
        <v>3.2</v>
      </c>
      <c r="Z43" s="15">
        <v>3.6</v>
      </c>
      <c r="AA43" s="15">
        <v>2.9</v>
      </c>
      <c r="AB43" s="15">
        <v>3.3</v>
      </c>
      <c r="AC43" s="15">
        <v>3.1</v>
      </c>
      <c r="AD43" s="15">
        <v>2.9</v>
      </c>
      <c r="AE43" s="15">
        <v>3</v>
      </c>
      <c r="AF43" s="15">
        <v>3.3</v>
      </c>
      <c r="AG43" s="64">
        <v>2.8</v>
      </c>
      <c r="AH43" s="44">
        <f t="shared" si="0"/>
        <v>101.89999999999999</v>
      </c>
    </row>
    <row r="44" spans="1:34" ht="15.75" x14ac:dyDescent="0.25">
      <c r="A44" s="79" t="e">
        <f>#REF!</f>
        <v>#REF!</v>
      </c>
      <c r="B44" s="81" t="s">
        <v>76</v>
      </c>
      <c r="C44" s="41">
        <f>SUM(C42:C43)</f>
        <v>6.9</v>
      </c>
      <c r="D44" s="41">
        <f t="shared" ref="D44:AG44" si="14">SUM(D42:D43)</f>
        <v>7.2</v>
      </c>
      <c r="E44" s="41">
        <f t="shared" si="14"/>
        <v>6</v>
      </c>
      <c r="F44" s="41">
        <f t="shared" si="14"/>
        <v>5.0999999999999996</v>
      </c>
      <c r="G44" s="41">
        <f t="shared" si="14"/>
        <v>6.8</v>
      </c>
      <c r="H44" s="41">
        <f t="shared" si="14"/>
        <v>7.1999999999999993</v>
      </c>
      <c r="I44" s="41">
        <f t="shared" si="14"/>
        <v>7.2</v>
      </c>
      <c r="J44" s="41">
        <f t="shared" si="14"/>
        <v>8.9</v>
      </c>
      <c r="K44" s="41">
        <f t="shared" si="14"/>
        <v>7</v>
      </c>
      <c r="L44" s="41">
        <f t="shared" si="14"/>
        <v>7.1999999999999993</v>
      </c>
      <c r="M44" s="41">
        <f t="shared" si="14"/>
        <v>6.8</v>
      </c>
      <c r="N44" s="41">
        <f t="shared" si="14"/>
        <v>7.1</v>
      </c>
      <c r="O44" s="41">
        <f t="shared" si="14"/>
        <v>7.1</v>
      </c>
      <c r="P44" s="41">
        <f t="shared" si="14"/>
        <v>6.1</v>
      </c>
      <c r="Q44" s="41">
        <f t="shared" si="14"/>
        <v>6.8000000000000007</v>
      </c>
      <c r="R44" s="41">
        <f t="shared" si="14"/>
        <v>6.9</v>
      </c>
      <c r="S44" s="41">
        <f t="shared" si="14"/>
        <v>6.3</v>
      </c>
      <c r="T44" s="41">
        <f t="shared" si="14"/>
        <v>6.8000000000000007</v>
      </c>
      <c r="U44" s="41">
        <f t="shared" si="14"/>
        <v>6.8000000000000007</v>
      </c>
      <c r="V44" s="41">
        <f t="shared" si="14"/>
        <v>6.1999999999999993</v>
      </c>
      <c r="W44" s="41">
        <f t="shared" si="14"/>
        <v>5.8000000000000007</v>
      </c>
      <c r="X44" s="41">
        <f t="shared" si="14"/>
        <v>6.5</v>
      </c>
      <c r="Y44" s="41">
        <f t="shared" si="14"/>
        <v>6.6</v>
      </c>
      <c r="Z44" s="41">
        <f t="shared" si="14"/>
        <v>6.4</v>
      </c>
      <c r="AA44" s="41">
        <f t="shared" si="14"/>
        <v>5.6999999999999993</v>
      </c>
      <c r="AB44" s="41">
        <f t="shared" si="14"/>
        <v>6.6</v>
      </c>
      <c r="AC44" s="41">
        <f t="shared" si="14"/>
        <v>6.2</v>
      </c>
      <c r="AD44" s="41">
        <f t="shared" si="14"/>
        <v>6.5</v>
      </c>
      <c r="AE44" s="41">
        <f t="shared" si="14"/>
        <v>6.2</v>
      </c>
      <c r="AF44" s="41">
        <f t="shared" si="14"/>
        <v>6.8</v>
      </c>
      <c r="AG44" s="41">
        <f t="shared" si="14"/>
        <v>5.6999999999999993</v>
      </c>
      <c r="AH44" s="2">
        <f t="shared" si="0"/>
        <v>205.39999999999995</v>
      </c>
    </row>
    <row r="45" spans="1:34" ht="15.75" x14ac:dyDescent="0.25">
      <c r="A45" s="255">
        <v>5</v>
      </c>
      <c r="B45" s="29" t="s">
        <v>31</v>
      </c>
      <c r="C45" s="82">
        <v>4.7</v>
      </c>
      <c r="D45" s="15">
        <v>3.9</v>
      </c>
      <c r="E45" s="15">
        <v>4.5999999999999996</v>
      </c>
      <c r="F45" s="15">
        <v>5</v>
      </c>
      <c r="G45" s="15">
        <v>5.0999999999999996</v>
      </c>
      <c r="H45" s="15">
        <v>4.5999999999999996</v>
      </c>
      <c r="I45" s="15">
        <v>4.9000000000000004</v>
      </c>
      <c r="J45" s="15">
        <v>6</v>
      </c>
      <c r="K45" s="15">
        <v>4.8</v>
      </c>
      <c r="L45" s="15">
        <v>4.8</v>
      </c>
      <c r="M45" s="15">
        <v>4.4000000000000004</v>
      </c>
      <c r="N45" s="15">
        <v>4.8</v>
      </c>
      <c r="O45" s="15">
        <v>4.9000000000000004</v>
      </c>
      <c r="P45" s="15">
        <v>4.5999999999999996</v>
      </c>
      <c r="Q45" s="15">
        <v>4.7</v>
      </c>
      <c r="R45" s="15">
        <v>4.4000000000000004</v>
      </c>
      <c r="S45" s="15">
        <v>5</v>
      </c>
      <c r="T45" s="15">
        <v>4.5999999999999996</v>
      </c>
      <c r="U45" s="15">
        <v>4.5999999999999996</v>
      </c>
      <c r="V45" s="15">
        <v>4.8</v>
      </c>
      <c r="W45" s="15">
        <v>4.5</v>
      </c>
      <c r="X45" s="15">
        <v>4.9000000000000004</v>
      </c>
      <c r="Y45" s="15">
        <v>5.0999999999999996</v>
      </c>
      <c r="Z45" s="15">
        <v>5.3</v>
      </c>
      <c r="AA45" s="15">
        <v>4</v>
      </c>
      <c r="AB45" s="15">
        <v>4.3</v>
      </c>
      <c r="AC45" s="15">
        <v>4</v>
      </c>
      <c r="AD45" s="15">
        <v>4.0999999999999996</v>
      </c>
      <c r="AE45" s="15">
        <v>4</v>
      </c>
      <c r="AF45" s="15">
        <v>4.7</v>
      </c>
      <c r="AG45" s="64">
        <v>4.4000000000000004</v>
      </c>
      <c r="AH45" s="44">
        <f t="shared" si="0"/>
        <v>144.49999999999997</v>
      </c>
    </row>
    <row r="46" spans="1:34" ht="15.75" x14ac:dyDescent="0.25">
      <c r="A46" s="255"/>
      <c r="B46" s="29" t="s">
        <v>32</v>
      </c>
      <c r="C46" s="82">
        <v>4.7</v>
      </c>
      <c r="D46" s="15">
        <v>5.4</v>
      </c>
      <c r="E46" s="15">
        <v>5.0999999999999996</v>
      </c>
      <c r="F46" s="15">
        <v>4.7</v>
      </c>
      <c r="G46" s="15">
        <v>4.5999999999999996</v>
      </c>
      <c r="H46" s="15">
        <v>5</v>
      </c>
      <c r="I46" s="15">
        <v>4.5999999999999996</v>
      </c>
      <c r="J46" s="15">
        <v>5.3</v>
      </c>
      <c r="K46" s="15">
        <v>4.8</v>
      </c>
      <c r="L46" s="15">
        <v>4.9000000000000004</v>
      </c>
      <c r="M46" s="15">
        <v>4.8</v>
      </c>
      <c r="N46" s="15">
        <v>4.8</v>
      </c>
      <c r="O46" s="15">
        <v>4.5</v>
      </c>
      <c r="P46" s="15">
        <v>4.4000000000000004</v>
      </c>
      <c r="Q46" s="15">
        <v>4.7</v>
      </c>
      <c r="R46" s="15">
        <v>4.5999999999999996</v>
      </c>
      <c r="S46" s="15">
        <v>4.8</v>
      </c>
      <c r="T46" s="15">
        <v>5.2</v>
      </c>
      <c r="U46" s="15">
        <v>4.0999999999999996</v>
      </c>
      <c r="V46" s="15">
        <v>4.7</v>
      </c>
      <c r="W46" s="15">
        <v>4.7</v>
      </c>
      <c r="X46" s="15">
        <v>4.2</v>
      </c>
      <c r="Y46" s="15">
        <v>4.5</v>
      </c>
      <c r="Z46" s="15">
        <v>4.5999999999999996</v>
      </c>
      <c r="AA46" s="15">
        <v>4.3</v>
      </c>
      <c r="AB46" s="15">
        <v>4.2</v>
      </c>
      <c r="AC46" s="15">
        <v>4.5</v>
      </c>
      <c r="AD46" s="15">
        <v>4.0999999999999996</v>
      </c>
      <c r="AE46" s="15">
        <v>4.5</v>
      </c>
      <c r="AF46" s="15">
        <v>4.2</v>
      </c>
      <c r="AG46" s="64">
        <v>4.0999999999999996</v>
      </c>
      <c r="AH46" s="44">
        <f t="shared" si="0"/>
        <v>143.59999999999997</v>
      </c>
    </row>
    <row r="47" spans="1:34" ht="15.75" x14ac:dyDescent="0.25">
      <c r="A47" s="79" t="e">
        <f>#REF!</f>
        <v>#REF!</v>
      </c>
      <c r="B47" s="29" t="s">
        <v>77</v>
      </c>
      <c r="C47" s="41">
        <f>SUM(C45:C46)</f>
        <v>9.4</v>
      </c>
      <c r="D47" s="41">
        <f t="shared" ref="D47:AG47" si="15">SUM(D45:D46)</f>
        <v>9.3000000000000007</v>
      </c>
      <c r="E47" s="41">
        <f t="shared" si="15"/>
        <v>9.6999999999999993</v>
      </c>
      <c r="F47" s="41">
        <f t="shared" si="15"/>
        <v>9.6999999999999993</v>
      </c>
      <c r="G47" s="41">
        <f t="shared" si="15"/>
        <v>9.6999999999999993</v>
      </c>
      <c r="H47" s="41">
        <f t="shared" si="15"/>
        <v>9.6</v>
      </c>
      <c r="I47" s="41">
        <f t="shared" si="15"/>
        <v>9.5</v>
      </c>
      <c r="J47" s="41">
        <f t="shared" si="15"/>
        <v>11.3</v>
      </c>
      <c r="K47" s="41">
        <f t="shared" si="15"/>
        <v>9.6</v>
      </c>
      <c r="L47" s="41">
        <f t="shared" si="15"/>
        <v>9.6999999999999993</v>
      </c>
      <c r="M47" s="41">
        <f t="shared" si="15"/>
        <v>9.1999999999999993</v>
      </c>
      <c r="N47" s="41">
        <f t="shared" si="15"/>
        <v>9.6</v>
      </c>
      <c r="O47" s="41">
        <f t="shared" si="15"/>
        <v>9.4</v>
      </c>
      <c r="P47" s="41">
        <f t="shared" si="15"/>
        <v>9</v>
      </c>
      <c r="Q47" s="41">
        <f t="shared" si="15"/>
        <v>9.4</v>
      </c>
      <c r="R47" s="41">
        <f t="shared" si="15"/>
        <v>9</v>
      </c>
      <c r="S47" s="41">
        <f t="shared" si="15"/>
        <v>9.8000000000000007</v>
      </c>
      <c r="T47" s="41">
        <f t="shared" si="15"/>
        <v>9.8000000000000007</v>
      </c>
      <c r="U47" s="41">
        <f t="shared" si="15"/>
        <v>8.6999999999999993</v>
      </c>
      <c r="V47" s="41">
        <f t="shared" si="15"/>
        <v>9.5</v>
      </c>
      <c r="W47" s="41">
        <f t="shared" si="15"/>
        <v>9.1999999999999993</v>
      </c>
      <c r="X47" s="41">
        <f t="shared" si="15"/>
        <v>9.1000000000000014</v>
      </c>
      <c r="Y47" s="41">
        <f t="shared" si="15"/>
        <v>9.6</v>
      </c>
      <c r="Z47" s="41">
        <f t="shared" si="15"/>
        <v>9.8999999999999986</v>
      </c>
      <c r="AA47" s="41">
        <f t="shared" si="15"/>
        <v>8.3000000000000007</v>
      </c>
      <c r="AB47" s="41">
        <f t="shared" si="15"/>
        <v>8.5</v>
      </c>
      <c r="AC47" s="41">
        <f t="shared" si="15"/>
        <v>8.5</v>
      </c>
      <c r="AD47" s="41">
        <f t="shared" si="15"/>
        <v>8.1999999999999993</v>
      </c>
      <c r="AE47" s="41">
        <f t="shared" si="15"/>
        <v>8.5</v>
      </c>
      <c r="AF47" s="41">
        <f t="shared" si="15"/>
        <v>8.9</v>
      </c>
      <c r="AG47" s="41">
        <f t="shared" si="15"/>
        <v>8.5</v>
      </c>
      <c r="AH47" s="2">
        <f t="shared" si="0"/>
        <v>288.09999999999997</v>
      </c>
    </row>
    <row r="48" spans="1:34" ht="15.75" x14ac:dyDescent="0.25">
      <c r="A48" s="255">
        <v>4.5</v>
      </c>
      <c r="B48" s="29" t="s">
        <v>33</v>
      </c>
      <c r="C48" s="82">
        <v>2.7</v>
      </c>
      <c r="D48" s="15">
        <v>2</v>
      </c>
      <c r="E48" s="15">
        <v>1.6</v>
      </c>
      <c r="F48" s="15">
        <v>2.2999999999999998</v>
      </c>
      <c r="G48" s="15">
        <v>2.2999999999999998</v>
      </c>
      <c r="H48" s="15">
        <v>2.2999999999999998</v>
      </c>
      <c r="I48" s="15">
        <v>2.4</v>
      </c>
      <c r="J48" s="15">
        <v>2</v>
      </c>
      <c r="K48" s="15">
        <v>2.2000000000000002</v>
      </c>
      <c r="L48" s="15">
        <v>2.5</v>
      </c>
      <c r="M48" s="15">
        <v>2.1</v>
      </c>
      <c r="N48" s="15">
        <v>2.2000000000000002</v>
      </c>
      <c r="O48" s="15">
        <v>2.2999999999999998</v>
      </c>
      <c r="P48" s="15">
        <v>2.2999999999999998</v>
      </c>
      <c r="Q48" s="15">
        <v>1.3</v>
      </c>
      <c r="R48" s="15">
        <v>1.5</v>
      </c>
      <c r="S48" s="15">
        <v>1.3</v>
      </c>
      <c r="T48" s="15">
        <v>2.6</v>
      </c>
      <c r="U48" s="15">
        <v>2.1</v>
      </c>
      <c r="V48" s="15">
        <v>1.3</v>
      </c>
      <c r="W48" s="15">
        <v>2</v>
      </c>
      <c r="X48" s="15">
        <v>1.4</v>
      </c>
      <c r="Y48" s="15">
        <v>1.2</v>
      </c>
      <c r="Z48" s="15">
        <v>2.6</v>
      </c>
      <c r="AA48" s="15">
        <v>2.4</v>
      </c>
      <c r="AB48" s="15">
        <v>2</v>
      </c>
      <c r="AC48" s="15">
        <v>1.8</v>
      </c>
      <c r="AD48" s="15">
        <v>1.2</v>
      </c>
      <c r="AE48" s="15">
        <v>2</v>
      </c>
      <c r="AF48" s="15">
        <v>1.8</v>
      </c>
      <c r="AG48" s="64">
        <v>1.9</v>
      </c>
      <c r="AH48" s="44">
        <f t="shared" si="0"/>
        <v>61.599999999999994</v>
      </c>
    </row>
    <row r="49" spans="1:34" ht="15.75" x14ac:dyDescent="0.25">
      <c r="A49" s="255"/>
      <c r="B49" s="29" t="s">
        <v>34</v>
      </c>
      <c r="C49" s="82">
        <v>3</v>
      </c>
      <c r="D49" s="15">
        <v>2.5</v>
      </c>
      <c r="E49" s="15">
        <v>2.4</v>
      </c>
      <c r="F49" s="15">
        <v>2</v>
      </c>
      <c r="G49" s="15">
        <v>2.6</v>
      </c>
      <c r="H49" s="15">
        <v>1.8</v>
      </c>
      <c r="I49" s="15">
        <v>2.4</v>
      </c>
      <c r="J49" s="15">
        <v>2</v>
      </c>
      <c r="K49" s="15">
        <v>2.2000000000000002</v>
      </c>
      <c r="L49" s="15">
        <v>2.5</v>
      </c>
      <c r="M49" s="15">
        <v>2.2000000000000002</v>
      </c>
      <c r="N49" s="15">
        <v>2.2999999999999998</v>
      </c>
      <c r="O49" s="15">
        <v>2.5</v>
      </c>
      <c r="P49" s="15">
        <v>2.2999999999999998</v>
      </c>
      <c r="Q49" s="15">
        <v>2.2000000000000002</v>
      </c>
      <c r="R49" s="15">
        <v>2.2000000000000002</v>
      </c>
      <c r="S49" s="15">
        <v>1.7</v>
      </c>
      <c r="T49" s="15">
        <v>2.2000000000000002</v>
      </c>
      <c r="U49" s="15">
        <v>2</v>
      </c>
      <c r="V49" s="15">
        <v>1.9</v>
      </c>
      <c r="W49" s="15">
        <v>1.5</v>
      </c>
      <c r="X49" s="15">
        <v>1.9</v>
      </c>
      <c r="Y49" s="15">
        <v>1.6</v>
      </c>
      <c r="Z49" s="15">
        <v>1.5</v>
      </c>
      <c r="AA49" s="15">
        <v>2</v>
      </c>
      <c r="AB49" s="15">
        <v>2.2999999999999998</v>
      </c>
      <c r="AC49" s="15">
        <v>2.2999999999999998</v>
      </c>
      <c r="AD49" s="15">
        <v>2.7</v>
      </c>
      <c r="AE49" s="15">
        <v>2.2000000000000002</v>
      </c>
      <c r="AF49" s="15">
        <v>2.4</v>
      </c>
      <c r="AG49" s="64">
        <v>2.2000000000000002</v>
      </c>
      <c r="AH49" s="44">
        <f t="shared" si="0"/>
        <v>67.500000000000014</v>
      </c>
    </row>
    <row r="50" spans="1:34" ht="15.75" x14ac:dyDescent="0.25">
      <c r="A50" s="79" t="e">
        <f>#REF!</f>
        <v>#REF!</v>
      </c>
      <c r="B50" s="29" t="s">
        <v>78</v>
      </c>
      <c r="C50" s="41">
        <f>SUM(C48:C49)</f>
        <v>5.7</v>
      </c>
      <c r="D50" s="41">
        <f t="shared" ref="D50:AG50" si="16">SUM(D48:D49)</f>
        <v>4.5</v>
      </c>
      <c r="E50" s="41">
        <f t="shared" si="16"/>
        <v>4</v>
      </c>
      <c r="F50" s="41">
        <f t="shared" si="16"/>
        <v>4.3</v>
      </c>
      <c r="G50" s="41">
        <f t="shared" si="16"/>
        <v>4.9000000000000004</v>
      </c>
      <c r="H50" s="41">
        <f t="shared" si="16"/>
        <v>4.0999999999999996</v>
      </c>
      <c r="I50" s="41">
        <f t="shared" si="16"/>
        <v>4.8</v>
      </c>
      <c r="J50" s="41">
        <f t="shared" si="16"/>
        <v>4</v>
      </c>
      <c r="K50" s="41">
        <f t="shared" si="16"/>
        <v>4.4000000000000004</v>
      </c>
      <c r="L50" s="41">
        <f t="shared" si="16"/>
        <v>5</v>
      </c>
      <c r="M50" s="41">
        <f t="shared" si="16"/>
        <v>4.3000000000000007</v>
      </c>
      <c r="N50" s="41">
        <f t="shared" si="16"/>
        <v>4.5</v>
      </c>
      <c r="O50" s="41">
        <f t="shared" si="16"/>
        <v>4.8</v>
      </c>
      <c r="P50" s="41">
        <f t="shared" si="16"/>
        <v>4.5999999999999996</v>
      </c>
      <c r="Q50" s="41">
        <f t="shared" si="16"/>
        <v>3.5</v>
      </c>
      <c r="R50" s="41">
        <f t="shared" si="16"/>
        <v>3.7</v>
      </c>
      <c r="S50" s="41">
        <f t="shared" si="16"/>
        <v>3</v>
      </c>
      <c r="T50" s="41">
        <f t="shared" si="16"/>
        <v>4.8000000000000007</v>
      </c>
      <c r="U50" s="41">
        <f t="shared" si="16"/>
        <v>4.0999999999999996</v>
      </c>
      <c r="V50" s="41">
        <f t="shared" si="16"/>
        <v>3.2</v>
      </c>
      <c r="W50" s="41">
        <f t="shared" si="16"/>
        <v>3.5</v>
      </c>
      <c r="X50" s="41">
        <f t="shared" si="16"/>
        <v>3.3</v>
      </c>
      <c r="Y50" s="41">
        <f t="shared" si="16"/>
        <v>2.8</v>
      </c>
      <c r="Z50" s="41">
        <f t="shared" si="16"/>
        <v>4.0999999999999996</v>
      </c>
      <c r="AA50" s="41">
        <f t="shared" si="16"/>
        <v>4.4000000000000004</v>
      </c>
      <c r="AB50" s="41">
        <f t="shared" si="16"/>
        <v>4.3</v>
      </c>
      <c r="AC50" s="41">
        <f t="shared" si="16"/>
        <v>4.0999999999999996</v>
      </c>
      <c r="AD50" s="41">
        <f t="shared" si="16"/>
        <v>3.9000000000000004</v>
      </c>
      <c r="AE50" s="41">
        <f t="shared" si="16"/>
        <v>4.2</v>
      </c>
      <c r="AF50" s="41">
        <f t="shared" si="16"/>
        <v>4.2</v>
      </c>
      <c r="AG50" s="41">
        <f t="shared" si="16"/>
        <v>4.0999999999999996</v>
      </c>
      <c r="AH50" s="2">
        <f t="shared" si="0"/>
        <v>129.1</v>
      </c>
    </row>
    <row r="51" spans="1:34" ht="15.75" x14ac:dyDescent="0.25">
      <c r="A51" s="255">
        <v>4</v>
      </c>
      <c r="B51" s="29" t="s">
        <v>35</v>
      </c>
      <c r="C51" s="82">
        <v>0.7</v>
      </c>
      <c r="D51" s="15">
        <v>0.7</v>
      </c>
      <c r="E51" s="15">
        <v>1.2</v>
      </c>
      <c r="F51" s="15">
        <v>0.8</v>
      </c>
      <c r="G51" s="15">
        <v>0.9</v>
      </c>
      <c r="H51" s="15">
        <v>0.6</v>
      </c>
      <c r="I51" s="15">
        <v>0.7</v>
      </c>
      <c r="J51" s="15">
        <v>0.8</v>
      </c>
      <c r="K51" s="15">
        <v>0.8</v>
      </c>
      <c r="L51" s="15">
        <v>0.8</v>
      </c>
      <c r="M51" s="15">
        <v>0.4</v>
      </c>
      <c r="N51" s="15">
        <v>0.8</v>
      </c>
      <c r="O51" s="15">
        <v>0.8</v>
      </c>
      <c r="P51" s="15">
        <v>0.5</v>
      </c>
      <c r="Q51" s="15">
        <v>0.5</v>
      </c>
      <c r="R51" s="15">
        <v>0.6</v>
      </c>
      <c r="S51" s="15">
        <v>0.4</v>
      </c>
      <c r="T51" s="15">
        <v>0.6</v>
      </c>
      <c r="U51" s="15">
        <v>0.5</v>
      </c>
      <c r="V51" s="15">
        <v>0.6</v>
      </c>
      <c r="W51" s="15">
        <v>0.4</v>
      </c>
      <c r="X51" s="15">
        <v>0.4</v>
      </c>
      <c r="Y51" s="15">
        <v>0.4</v>
      </c>
      <c r="Z51" s="15">
        <v>0.4</v>
      </c>
      <c r="AA51" s="15">
        <v>0.4</v>
      </c>
      <c r="AB51" s="15">
        <v>0.4</v>
      </c>
      <c r="AC51" s="15">
        <v>0.3</v>
      </c>
      <c r="AD51" s="15">
        <v>0.4</v>
      </c>
      <c r="AE51" s="15">
        <v>0.4</v>
      </c>
      <c r="AF51" s="15">
        <v>0.4</v>
      </c>
      <c r="AG51" s="64"/>
      <c r="AH51" s="44">
        <f t="shared" si="0"/>
        <v>17.599999999999998</v>
      </c>
    </row>
    <row r="52" spans="1:34" ht="15.75" x14ac:dyDescent="0.25">
      <c r="A52" s="255"/>
      <c r="B52" s="29" t="s">
        <v>36</v>
      </c>
      <c r="C52" s="82">
        <v>1</v>
      </c>
      <c r="D52" s="15">
        <v>0.8</v>
      </c>
      <c r="E52" s="15">
        <v>1.2</v>
      </c>
      <c r="F52" s="15">
        <v>0.5</v>
      </c>
      <c r="G52" s="15">
        <v>1</v>
      </c>
      <c r="H52" s="15">
        <v>0.8</v>
      </c>
      <c r="I52" s="15">
        <v>0.6</v>
      </c>
      <c r="J52" s="15">
        <v>1</v>
      </c>
      <c r="K52" s="15">
        <v>1.3</v>
      </c>
      <c r="L52" s="15">
        <v>0.8</v>
      </c>
      <c r="M52" s="15">
        <v>0.5</v>
      </c>
      <c r="N52" s="15">
        <v>0.8</v>
      </c>
      <c r="O52" s="15">
        <v>0.8</v>
      </c>
      <c r="P52" s="15">
        <v>0.4</v>
      </c>
      <c r="Q52" s="15">
        <v>0.4</v>
      </c>
      <c r="R52" s="15">
        <v>0.4</v>
      </c>
      <c r="S52" s="15">
        <v>0.2</v>
      </c>
      <c r="T52" s="15">
        <v>0.4</v>
      </c>
      <c r="U52" s="15">
        <v>0.8</v>
      </c>
      <c r="V52" s="15">
        <v>0.5</v>
      </c>
      <c r="W52" s="15">
        <v>0.5</v>
      </c>
      <c r="X52" s="15">
        <v>0.4</v>
      </c>
      <c r="Y52" s="15">
        <v>0.3</v>
      </c>
      <c r="Z52" s="15">
        <v>0.4</v>
      </c>
      <c r="AA52" s="15">
        <v>0.4</v>
      </c>
      <c r="AB52" s="15">
        <v>0.3</v>
      </c>
      <c r="AC52" s="15">
        <v>0.2</v>
      </c>
      <c r="AD52" s="15">
        <v>0.3</v>
      </c>
      <c r="AE52" s="15">
        <v>0.2</v>
      </c>
      <c r="AF52" s="15">
        <v>0.4</v>
      </c>
      <c r="AG52" s="64">
        <v>0.4</v>
      </c>
      <c r="AH52" s="44">
        <f t="shared" si="0"/>
        <v>18</v>
      </c>
    </row>
    <row r="53" spans="1:34" ht="15.75" x14ac:dyDescent="0.25">
      <c r="A53" s="79" t="e">
        <f>#REF!</f>
        <v>#REF!</v>
      </c>
      <c r="B53" s="29" t="s">
        <v>79</v>
      </c>
      <c r="C53" s="41">
        <f>SUM(C51:C52)</f>
        <v>1.7</v>
      </c>
      <c r="D53" s="41">
        <f t="shared" ref="D53:AG53" si="17">SUM(D51:D52)</f>
        <v>1.5</v>
      </c>
      <c r="E53" s="41">
        <f t="shared" si="17"/>
        <v>2.4</v>
      </c>
      <c r="F53" s="41">
        <f t="shared" si="17"/>
        <v>1.3</v>
      </c>
      <c r="G53" s="41">
        <f t="shared" si="17"/>
        <v>1.9</v>
      </c>
      <c r="H53" s="41">
        <f t="shared" si="17"/>
        <v>1.4</v>
      </c>
      <c r="I53" s="41">
        <f t="shared" si="17"/>
        <v>1.2999999999999998</v>
      </c>
      <c r="J53" s="41">
        <f t="shared" si="17"/>
        <v>1.8</v>
      </c>
      <c r="K53" s="41">
        <f t="shared" si="17"/>
        <v>2.1</v>
      </c>
      <c r="L53" s="41">
        <f t="shared" si="17"/>
        <v>1.6</v>
      </c>
      <c r="M53" s="41">
        <f t="shared" si="17"/>
        <v>0.9</v>
      </c>
      <c r="N53" s="41">
        <f t="shared" si="17"/>
        <v>1.6</v>
      </c>
      <c r="O53" s="41">
        <f t="shared" si="17"/>
        <v>1.6</v>
      </c>
      <c r="P53" s="41">
        <f t="shared" si="17"/>
        <v>0.9</v>
      </c>
      <c r="Q53" s="41">
        <f t="shared" si="17"/>
        <v>0.9</v>
      </c>
      <c r="R53" s="41">
        <f t="shared" si="17"/>
        <v>1</v>
      </c>
      <c r="S53" s="41">
        <f t="shared" si="17"/>
        <v>0.60000000000000009</v>
      </c>
      <c r="T53" s="41">
        <f t="shared" si="17"/>
        <v>1</v>
      </c>
      <c r="U53" s="41">
        <f t="shared" si="17"/>
        <v>1.3</v>
      </c>
      <c r="V53" s="41">
        <f t="shared" si="17"/>
        <v>1.1000000000000001</v>
      </c>
      <c r="W53" s="41">
        <f t="shared" si="17"/>
        <v>0.9</v>
      </c>
      <c r="X53" s="41">
        <f t="shared" si="17"/>
        <v>0.8</v>
      </c>
      <c r="Y53" s="41">
        <f t="shared" si="17"/>
        <v>0.7</v>
      </c>
      <c r="Z53" s="41">
        <f t="shared" si="17"/>
        <v>0.8</v>
      </c>
      <c r="AA53" s="41">
        <f t="shared" si="17"/>
        <v>0.8</v>
      </c>
      <c r="AB53" s="41">
        <f t="shared" si="17"/>
        <v>0.7</v>
      </c>
      <c r="AC53" s="41">
        <f t="shared" si="17"/>
        <v>0.5</v>
      </c>
      <c r="AD53" s="41">
        <f t="shared" si="17"/>
        <v>0.7</v>
      </c>
      <c r="AE53" s="41">
        <f t="shared" si="17"/>
        <v>0.60000000000000009</v>
      </c>
      <c r="AF53" s="41">
        <f t="shared" si="17"/>
        <v>0.8</v>
      </c>
      <c r="AG53" s="41">
        <f t="shared" si="17"/>
        <v>0.4</v>
      </c>
      <c r="AH53" s="2">
        <f t="shared" si="0"/>
        <v>35.6</v>
      </c>
    </row>
    <row r="54" spans="1:34" ht="15.75" x14ac:dyDescent="0.25">
      <c r="A54" s="255">
        <v>4</v>
      </c>
      <c r="B54" s="29" t="s">
        <v>37</v>
      </c>
      <c r="C54" s="82">
        <v>4.4000000000000004</v>
      </c>
      <c r="D54" s="15">
        <v>3.7</v>
      </c>
      <c r="E54" s="15"/>
      <c r="F54" s="15">
        <v>3.4</v>
      </c>
      <c r="G54" s="15">
        <v>4.7</v>
      </c>
      <c r="H54" s="15">
        <v>3.5</v>
      </c>
      <c r="I54" s="15">
        <v>3.7</v>
      </c>
      <c r="J54" s="15">
        <v>4.3</v>
      </c>
      <c r="K54" s="15">
        <v>4.2</v>
      </c>
      <c r="L54" s="15">
        <v>3.5</v>
      </c>
      <c r="M54" s="15">
        <v>3.7</v>
      </c>
      <c r="N54" s="15">
        <v>4.2</v>
      </c>
      <c r="O54" s="15">
        <v>3.6</v>
      </c>
      <c r="P54" s="15">
        <v>3.6</v>
      </c>
      <c r="Q54" s="15">
        <v>3</v>
      </c>
      <c r="R54" s="15">
        <v>4.0999999999999996</v>
      </c>
      <c r="S54" s="15">
        <v>3.9</v>
      </c>
      <c r="T54" s="15">
        <v>3.6</v>
      </c>
      <c r="U54" s="15">
        <v>4</v>
      </c>
      <c r="V54" s="15">
        <v>3.5</v>
      </c>
      <c r="W54" s="15">
        <v>4.3</v>
      </c>
      <c r="X54" s="15">
        <v>3.8</v>
      </c>
      <c r="Y54" s="15">
        <v>4</v>
      </c>
      <c r="Z54" s="15">
        <v>3.5</v>
      </c>
      <c r="AA54" s="15">
        <v>3.6</v>
      </c>
      <c r="AB54" s="15">
        <v>3.5</v>
      </c>
      <c r="AC54" s="15">
        <v>4</v>
      </c>
      <c r="AD54" s="15">
        <v>3.5</v>
      </c>
      <c r="AE54" s="15">
        <v>4</v>
      </c>
      <c r="AF54" s="15">
        <v>3.6</v>
      </c>
      <c r="AG54" s="64">
        <v>3.7</v>
      </c>
      <c r="AH54" s="44">
        <f t="shared" si="0"/>
        <v>114.1</v>
      </c>
    </row>
    <row r="55" spans="1:34" ht="15.75" x14ac:dyDescent="0.25">
      <c r="A55" s="255"/>
      <c r="B55" s="29" t="s">
        <v>38</v>
      </c>
      <c r="C55" s="82">
        <v>3.8</v>
      </c>
      <c r="D55" s="15">
        <v>3.4</v>
      </c>
      <c r="E55" s="15">
        <v>4.5999999999999996</v>
      </c>
      <c r="F55" s="15">
        <v>3.7</v>
      </c>
      <c r="G55" s="15">
        <v>4.2</v>
      </c>
      <c r="H55" s="15">
        <v>3.9</v>
      </c>
      <c r="I55" s="15">
        <v>3.8</v>
      </c>
      <c r="J55" s="15">
        <v>3.6</v>
      </c>
      <c r="K55" s="15">
        <v>4</v>
      </c>
      <c r="L55" s="15">
        <v>3.2</v>
      </c>
      <c r="M55" s="15">
        <v>3.9</v>
      </c>
      <c r="N55" s="15">
        <v>4</v>
      </c>
      <c r="O55" s="15">
        <v>3.9</v>
      </c>
      <c r="P55" s="15">
        <v>3.7</v>
      </c>
      <c r="Q55" s="15">
        <v>3.3</v>
      </c>
      <c r="R55" s="15">
        <v>3.7</v>
      </c>
      <c r="S55" s="15">
        <v>3.7</v>
      </c>
      <c r="T55" s="15">
        <v>3.4</v>
      </c>
      <c r="U55" s="15">
        <v>3.3</v>
      </c>
      <c r="V55" s="15">
        <v>3.8</v>
      </c>
      <c r="W55" s="15">
        <v>2.9</v>
      </c>
      <c r="X55" s="15">
        <v>3.6</v>
      </c>
      <c r="Y55" s="15">
        <v>3.7</v>
      </c>
      <c r="Z55" s="15">
        <v>3.6</v>
      </c>
      <c r="AA55" s="15">
        <v>3.4</v>
      </c>
      <c r="AB55" s="15">
        <v>3.6</v>
      </c>
      <c r="AC55" s="15">
        <v>3.4</v>
      </c>
      <c r="AD55" s="15">
        <v>3.5</v>
      </c>
      <c r="AE55" s="15">
        <v>3.5</v>
      </c>
      <c r="AF55" s="15">
        <v>3.8</v>
      </c>
      <c r="AG55" s="64">
        <v>3.6</v>
      </c>
      <c r="AH55" s="44">
        <f t="shared" si="0"/>
        <v>113.5</v>
      </c>
    </row>
    <row r="56" spans="1:34" ht="15.75" x14ac:dyDescent="0.25">
      <c r="A56" s="79" t="e">
        <f>#REF!</f>
        <v>#REF!</v>
      </c>
      <c r="B56" s="29" t="s">
        <v>80</v>
      </c>
      <c r="C56" s="41">
        <f>SUM(C54:C55)</f>
        <v>8.1999999999999993</v>
      </c>
      <c r="D56" s="41">
        <f t="shared" ref="D56:AG56" si="18">SUM(D54:D55)</f>
        <v>7.1</v>
      </c>
      <c r="E56" s="41">
        <f t="shared" si="18"/>
        <v>4.5999999999999996</v>
      </c>
      <c r="F56" s="41">
        <f t="shared" si="18"/>
        <v>7.1</v>
      </c>
      <c r="G56" s="41">
        <f t="shared" si="18"/>
        <v>8.9</v>
      </c>
      <c r="H56" s="41">
        <f t="shared" si="18"/>
        <v>7.4</v>
      </c>
      <c r="I56" s="41">
        <f t="shared" si="18"/>
        <v>7.5</v>
      </c>
      <c r="J56" s="41">
        <f t="shared" si="18"/>
        <v>7.9</v>
      </c>
      <c r="K56" s="41">
        <f t="shared" si="18"/>
        <v>8.1999999999999993</v>
      </c>
      <c r="L56" s="41">
        <f t="shared" si="18"/>
        <v>6.7</v>
      </c>
      <c r="M56" s="41">
        <f t="shared" si="18"/>
        <v>7.6</v>
      </c>
      <c r="N56" s="41">
        <f t="shared" si="18"/>
        <v>8.1999999999999993</v>
      </c>
      <c r="O56" s="41">
        <f t="shared" si="18"/>
        <v>7.5</v>
      </c>
      <c r="P56" s="41">
        <f t="shared" si="18"/>
        <v>7.3000000000000007</v>
      </c>
      <c r="Q56" s="41">
        <f t="shared" si="18"/>
        <v>6.3</v>
      </c>
      <c r="R56" s="41">
        <f t="shared" si="18"/>
        <v>7.8</v>
      </c>
      <c r="S56" s="41">
        <f t="shared" si="18"/>
        <v>7.6</v>
      </c>
      <c r="T56" s="41">
        <f t="shared" si="18"/>
        <v>7</v>
      </c>
      <c r="U56" s="41">
        <f t="shared" si="18"/>
        <v>7.3</v>
      </c>
      <c r="V56" s="41">
        <f t="shared" si="18"/>
        <v>7.3</v>
      </c>
      <c r="W56" s="41">
        <f t="shared" si="18"/>
        <v>7.1999999999999993</v>
      </c>
      <c r="X56" s="41">
        <f t="shared" si="18"/>
        <v>7.4</v>
      </c>
      <c r="Y56" s="41">
        <f t="shared" si="18"/>
        <v>7.7</v>
      </c>
      <c r="Z56" s="41">
        <f t="shared" si="18"/>
        <v>7.1</v>
      </c>
      <c r="AA56" s="41">
        <f t="shared" si="18"/>
        <v>7</v>
      </c>
      <c r="AB56" s="41">
        <f t="shared" si="18"/>
        <v>7.1</v>
      </c>
      <c r="AC56" s="41">
        <f t="shared" si="18"/>
        <v>7.4</v>
      </c>
      <c r="AD56" s="41">
        <f t="shared" si="18"/>
        <v>7</v>
      </c>
      <c r="AE56" s="41">
        <f t="shared" si="18"/>
        <v>7.5</v>
      </c>
      <c r="AF56" s="41">
        <f t="shared" si="18"/>
        <v>7.4</v>
      </c>
      <c r="AG56" s="41">
        <f t="shared" si="18"/>
        <v>7.3000000000000007</v>
      </c>
      <c r="AH56" s="2">
        <f t="shared" si="0"/>
        <v>227.6</v>
      </c>
    </row>
    <row r="57" spans="1:34" ht="15.75" x14ac:dyDescent="0.25">
      <c r="A57" s="255">
        <v>6</v>
      </c>
      <c r="B57" s="29" t="s">
        <v>39</v>
      </c>
      <c r="C57" s="82">
        <v>4.2</v>
      </c>
      <c r="D57" s="15">
        <v>4.2</v>
      </c>
      <c r="E57" s="15">
        <v>3.8</v>
      </c>
      <c r="F57" s="15">
        <v>4.4000000000000004</v>
      </c>
      <c r="G57" s="15">
        <v>4.5999999999999996</v>
      </c>
      <c r="H57" s="15">
        <v>4.0999999999999996</v>
      </c>
      <c r="I57" s="15">
        <v>4.4000000000000004</v>
      </c>
      <c r="J57" s="15">
        <v>4.7</v>
      </c>
      <c r="K57" s="15">
        <v>4</v>
      </c>
      <c r="L57" s="15">
        <v>4.4000000000000004</v>
      </c>
      <c r="M57" s="15">
        <v>4.4000000000000004</v>
      </c>
      <c r="N57" s="15">
        <v>4.2</v>
      </c>
      <c r="O57" s="15">
        <v>4</v>
      </c>
      <c r="P57" s="15" t="s">
        <v>84</v>
      </c>
      <c r="Q57" s="15">
        <v>4.4000000000000004</v>
      </c>
      <c r="R57" s="15">
        <v>3.6</v>
      </c>
      <c r="S57" s="15">
        <v>4.2</v>
      </c>
      <c r="T57" s="15">
        <v>3.9</v>
      </c>
      <c r="U57" s="15">
        <v>3.7</v>
      </c>
      <c r="V57" s="15">
        <v>5.3</v>
      </c>
      <c r="W57" s="15">
        <v>4.5999999999999996</v>
      </c>
      <c r="X57" s="15">
        <v>4</v>
      </c>
      <c r="Y57" s="15">
        <v>4.3</v>
      </c>
      <c r="Z57" s="15">
        <v>3.1</v>
      </c>
      <c r="AA57" s="15">
        <v>3.7</v>
      </c>
      <c r="AB57" s="15">
        <v>4.0999999999999996</v>
      </c>
      <c r="AC57" s="15">
        <v>3.5</v>
      </c>
      <c r="AD57" s="15">
        <v>4</v>
      </c>
      <c r="AE57" s="15">
        <v>3.4</v>
      </c>
      <c r="AF57" s="15">
        <v>4</v>
      </c>
      <c r="AG57" s="64">
        <v>4.7</v>
      </c>
      <c r="AH57" s="44">
        <f>SUM(C57:AG57)</f>
        <v>123.9</v>
      </c>
    </row>
    <row r="58" spans="1:34" ht="16.5" thickBot="1" x14ac:dyDescent="0.3">
      <c r="A58" s="256"/>
      <c r="B58" s="30" t="s">
        <v>40</v>
      </c>
      <c r="C58" s="83">
        <v>3.3</v>
      </c>
      <c r="D58" s="16">
        <v>4.4000000000000004</v>
      </c>
      <c r="E58" s="16">
        <v>4.2</v>
      </c>
      <c r="F58" s="16">
        <v>4.5</v>
      </c>
      <c r="G58" s="16">
        <v>4</v>
      </c>
      <c r="H58" s="16">
        <v>4.4000000000000004</v>
      </c>
      <c r="I58" s="16">
        <v>3.8</v>
      </c>
      <c r="J58" s="16">
        <v>4.9000000000000004</v>
      </c>
      <c r="K58" s="16">
        <v>4.0999999999999996</v>
      </c>
      <c r="L58" s="16">
        <v>4.0999999999999996</v>
      </c>
      <c r="M58" s="16">
        <v>3.9</v>
      </c>
      <c r="N58" s="16">
        <v>4.2</v>
      </c>
      <c r="O58" s="16">
        <v>4.0999999999999996</v>
      </c>
      <c r="P58" s="16">
        <v>3.8</v>
      </c>
      <c r="Q58" s="16">
        <v>3.5</v>
      </c>
      <c r="R58" s="16">
        <v>3.7</v>
      </c>
      <c r="S58" s="16">
        <v>3.9</v>
      </c>
      <c r="T58" s="16">
        <v>3.7</v>
      </c>
      <c r="U58" s="16">
        <v>4.0999999999999996</v>
      </c>
      <c r="V58" s="16">
        <v>2.5</v>
      </c>
      <c r="W58" s="16">
        <v>3</v>
      </c>
      <c r="X58" s="16">
        <v>4.2</v>
      </c>
      <c r="Y58" s="16">
        <v>4</v>
      </c>
      <c r="Z58" s="16">
        <v>4.0999999999999996</v>
      </c>
      <c r="AA58" s="16">
        <v>3.9</v>
      </c>
      <c r="AB58" s="16">
        <v>3.9</v>
      </c>
      <c r="AC58" s="16">
        <v>4.3</v>
      </c>
      <c r="AD58" s="16">
        <v>4</v>
      </c>
      <c r="AE58" s="16">
        <v>4</v>
      </c>
      <c r="AF58" s="16">
        <v>4.5</v>
      </c>
      <c r="AG58" s="65">
        <v>4.0999999999999996</v>
      </c>
      <c r="AH58" s="44">
        <f>SUM(C58:AG58)</f>
        <v>123.10000000000001</v>
      </c>
    </row>
    <row r="59" spans="1:34" ht="15.75" x14ac:dyDescent="0.25">
      <c r="A59" s="80" t="e">
        <f>#REF!</f>
        <v>#REF!</v>
      </c>
      <c r="B59" s="71" t="s">
        <v>81</v>
      </c>
      <c r="C59" s="69">
        <f>SUM(C57:C58)</f>
        <v>7.5</v>
      </c>
      <c r="D59" s="69">
        <f t="shared" ref="D59:AG59" si="19">SUM(D57:D58)</f>
        <v>8.6000000000000014</v>
      </c>
      <c r="E59" s="69">
        <f t="shared" si="19"/>
        <v>8</v>
      </c>
      <c r="F59" s="69">
        <f t="shared" si="19"/>
        <v>8.9</v>
      </c>
      <c r="G59" s="69">
        <f t="shared" si="19"/>
        <v>8.6</v>
      </c>
      <c r="H59" s="69">
        <f t="shared" si="19"/>
        <v>8.5</v>
      </c>
      <c r="I59" s="69">
        <f t="shared" si="19"/>
        <v>8.1999999999999993</v>
      </c>
      <c r="J59" s="69">
        <f t="shared" si="19"/>
        <v>9.6000000000000014</v>
      </c>
      <c r="K59" s="69">
        <f t="shared" si="19"/>
        <v>8.1</v>
      </c>
      <c r="L59" s="69">
        <f t="shared" si="19"/>
        <v>8.5</v>
      </c>
      <c r="M59" s="69">
        <f t="shared" si="19"/>
        <v>8.3000000000000007</v>
      </c>
      <c r="N59" s="69">
        <f t="shared" si="19"/>
        <v>8.4</v>
      </c>
      <c r="O59" s="69">
        <f t="shared" si="19"/>
        <v>8.1</v>
      </c>
      <c r="P59" s="69">
        <f t="shared" si="19"/>
        <v>3.8</v>
      </c>
      <c r="Q59" s="69">
        <f t="shared" si="19"/>
        <v>7.9</v>
      </c>
      <c r="R59" s="69">
        <f t="shared" si="19"/>
        <v>7.3000000000000007</v>
      </c>
      <c r="S59" s="69">
        <f t="shared" si="19"/>
        <v>8.1</v>
      </c>
      <c r="T59" s="69">
        <f t="shared" si="19"/>
        <v>7.6</v>
      </c>
      <c r="U59" s="69">
        <f t="shared" si="19"/>
        <v>7.8</v>
      </c>
      <c r="V59" s="69">
        <f t="shared" si="19"/>
        <v>7.8</v>
      </c>
      <c r="W59" s="69">
        <f t="shared" si="19"/>
        <v>7.6</v>
      </c>
      <c r="X59" s="69">
        <f t="shared" si="19"/>
        <v>8.1999999999999993</v>
      </c>
      <c r="Y59" s="69">
        <f t="shared" si="19"/>
        <v>8.3000000000000007</v>
      </c>
      <c r="Z59" s="69">
        <f t="shared" si="19"/>
        <v>7.1999999999999993</v>
      </c>
      <c r="AA59" s="69">
        <f t="shared" si="19"/>
        <v>7.6</v>
      </c>
      <c r="AB59" s="69">
        <f t="shared" si="19"/>
        <v>8</v>
      </c>
      <c r="AC59" s="69">
        <f t="shared" si="19"/>
        <v>7.8</v>
      </c>
      <c r="AD59" s="69">
        <f t="shared" si="19"/>
        <v>8</v>
      </c>
      <c r="AE59" s="69">
        <f t="shared" si="19"/>
        <v>7.4</v>
      </c>
      <c r="AF59" s="69">
        <f t="shared" si="19"/>
        <v>8.5</v>
      </c>
      <c r="AG59" s="69">
        <f t="shared" si="19"/>
        <v>8.8000000000000007</v>
      </c>
      <c r="AH59" s="2">
        <f t="shared" ref="AH59" si="20">SUM(C59:AG59)</f>
        <v>247.00000000000003</v>
      </c>
    </row>
  </sheetData>
  <mergeCells count="20">
    <mergeCell ref="A33:A34"/>
    <mergeCell ref="C1:D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54:A55"/>
    <mergeCell ref="A57:A58"/>
    <mergeCell ref="A36:A37"/>
    <mergeCell ref="A39:A40"/>
    <mergeCell ref="A42:A43"/>
    <mergeCell ref="A45:A46"/>
    <mergeCell ref="A48:A49"/>
    <mergeCell ref="A51:A52"/>
  </mergeCells>
  <printOptions horizontalCentered="1" verticalCentered="1"/>
  <pageMargins left="0.7" right="0.7" top="0.75" bottom="0.75" header="0.3" footer="0.3"/>
  <pageSetup paperSize="8" scale="65" orientation="landscape" r:id="rId1"/>
  <colBreaks count="1" manualBreakCount="1">
    <brk id="34" max="5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4"/>
  <sheetViews>
    <sheetView view="pageBreakPreview" zoomScale="40" zoomScaleNormal="55" zoomScaleSheetLayoutView="40" workbookViewId="0">
      <selection activeCell="AL44" sqref="AL44"/>
    </sheetView>
  </sheetViews>
  <sheetFormatPr defaultRowHeight="15" x14ac:dyDescent="0.25"/>
  <cols>
    <col min="1" max="1" width="27.28515625" bestFit="1" customWidth="1"/>
    <col min="2" max="2" width="10.7109375" style="1" customWidth="1"/>
    <col min="3" max="32" width="7.7109375" customWidth="1"/>
    <col min="33" max="33" width="7.7109375" style="4" customWidth="1"/>
    <col min="34" max="34" width="9.140625" style="4"/>
  </cols>
  <sheetData>
    <row r="1" spans="1:34" x14ac:dyDescent="0.25">
      <c r="B1" s="1" t="s">
        <v>0</v>
      </c>
      <c r="C1" s="248">
        <v>42736</v>
      </c>
      <c r="D1" s="248"/>
      <c r="T1" s="66"/>
    </row>
    <row r="2" spans="1:34" ht="19.5" thickBot="1" x14ac:dyDescent="0.3">
      <c r="B2" s="3" t="s">
        <v>1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11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3" t="s">
        <v>20</v>
      </c>
    </row>
    <row r="3" spans="1:34" ht="15.75" x14ac:dyDescent="0.25">
      <c r="A3" s="258">
        <v>4</v>
      </c>
      <c r="B3" s="19" t="s">
        <v>2</v>
      </c>
      <c r="C3" s="14">
        <v>0.4</v>
      </c>
      <c r="D3" s="14">
        <v>1.2</v>
      </c>
      <c r="E3" s="14">
        <v>1.3</v>
      </c>
      <c r="F3" s="14">
        <v>1.2</v>
      </c>
      <c r="G3" s="14">
        <v>1</v>
      </c>
      <c r="H3" s="14">
        <v>1</v>
      </c>
      <c r="I3" s="14">
        <v>0.9</v>
      </c>
      <c r="J3" s="14">
        <v>0.7</v>
      </c>
      <c r="K3" s="14">
        <v>1.4</v>
      </c>
      <c r="L3" s="14">
        <v>1.3</v>
      </c>
      <c r="M3" s="14">
        <v>1.1000000000000001</v>
      </c>
      <c r="N3" s="14">
        <v>1.1000000000000001</v>
      </c>
      <c r="O3" s="14">
        <v>1.1000000000000001</v>
      </c>
      <c r="P3" s="14">
        <v>1.1000000000000001</v>
      </c>
      <c r="Q3" s="14">
        <v>1.3</v>
      </c>
      <c r="R3" s="14">
        <v>1.4</v>
      </c>
      <c r="S3" s="14">
        <v>1</v>
      </c>
      <c r="T3" s="14">
        <v>1.2</v>
      </c>
      <c r="U3" s="14">
        <v>1.1000000000000001</v>
      </c>
      <c r="V3" s="14">
        <v>0.8</v>
      </c>
      <c r="W3" s="14">
        <v>1</v>
      </c>
      <c r="X3" s="14">
        <v>0.8</v>
      </c>
      <c r="Y3" s="14">
        <v>1.2</v>
      </c>
      <c r="Z3" s="14">
        <v>0.7</v>
      </c>
      <c r="AA3" s="14">
        <v>1.8</v>
      </c>
      <c r="AB3" s="14">
        <v>1</v>
      </c>
      <c r="AC3" s="14"/>
      <c r="AD3" s="14"/>
      <c r="AE3" s="14"/>
      <c r="AF3" s="14"/>
      <c r="AG3" s="14"/>
      <c r="AH3" s="44">
        <f>SUM(C3:AG3)</f>
        <v>28.1</v>
      </c>
    </row>
    <row r="4" spans="1:34" ht="15.75" x14ac:dyDescent="0.25">
      <c r="A4" s="259"/>
      <c r="B4" s="19" t="s">
        <v>3</v>
      </c>
      <c r="C4" s="14">
        <v>1.8</v>
      </c>
      <c r="D4" s="14">
        <v>1.2</v>
      </c>
      <c r="E4" s="14">
        <v>1.6</v>
      </c>
      <c r="F4" s="14">
        <v>1.2</v>
      </c>
      <c r="G4" s="14">
        <v>1.2</v>
      </c>
      <c r="H4" s="14">
        <v>2</v>
      </c>
      <c r="I4" s="14">
        <v>1</v>
      </c>
      <c r="J4" s="14">
        <v>0.9</v>
      </c>
      <c r="K4" s="14">
        <v>1.5</v>
      </c>
      <c r="L4" s="14">
        <v>1.3</v>
      </c>
      <c r="M4" s="14">
        <v>1</v>
      </c>
      <c r="N4" s="14">
        <v>1.1000000000000001</v>
      </c>
      <c r="O4" s="14">
        <v>0.8</v>
      </c>
      <c r="P4" s="14">
        <v>0.9</v>
      </c>
      <c r="Q4" s="14">
        <v>0.9</v>
      </c>
      <c r="R4" s="14">
        <v>0.4</v>
      </c>
      <c r="S4" s="14">
        <v>0.9</v>
      </c>
      <c r="T4" s="14">
        <v>1</v>
      </c>
      <c r="U4" s="14">
        <v>0.9</v>
      </c>
      <c r="V4" s="14">
        <v>1</v>
      </c>
      <c r="W4" s="14">
        <v>1.1000000000000001</v>
      </c>
      <c r="X4" s="14">
        <v>0.8</v>
      </c>
      <c r="Y4" s="14">
        <v>1.4</v>
      </c>
      <c r="Z4" s="14">
        <v>1.6</v>
      </c>
      <c r="AA4" s="14">
        <v>0.9</v>
      </c>
      <c r="AB4" s="14">
        <v>0.9</v>
      </c>
      <c r="AC4" s="14"/>
      <c r="AD4" s="14"/>
      <c r="AE4" s="14"/>
      <c r="AF4" s="14"/>
      <c r="AG4" s="14"/>
      <c r="AH4" s="44">
        <f t="shared" ref="AH4:AH56" si="0">SUM(C4:AG4)</f>
        <v>29.299999999999994</v>
      </c>
    </row>
    <row r="5" spans="1:34" ht="15.75" x14ac:dyDescent="0.25">
      <c r="A5" s="78">
        <f>'[1]Bij Dan'!$F$2</f>
        <v>42637</v>
      </c>
      <c r="B5" s="69" t="s">
        <v>63</v>
      </c>
      <c r="C5" s="69">
        <f>SUM(C3:C4)</f>
        <v>2.2000000000000002</v>
      </c>
      <c r="D5" s="69">
        <f t="shared" ref="D5:AG5" si="1">SUM(D3:D4)</f>
        <v>2.4</v>
      </c>
      <c r="E5" s="69">
        <f t="shared" si="1"/>
        <v>2.9000000000000004</v>
      </c>
      <c r="F5" s="69">
        <f t="shared" si="1"/>
        <v>2.4</v>
      </c>
      <c r="G5" s="69">
        <f t="shared" si="1"/>
        <v>2.2000000000000002</v>
      </c>
      <c r="H5" s="69">
        <f t="shared" si="1"/>
        <v>3</v>
      </c>
      <c r="I5" s="69">
        <f t="shared" si="1"/>
        <v>1.9</v>
      </c>
      <c r="J5" s="69">
        <f t="shared" si="1"/>
        <v>1.6</v>
      </c>
      <c r="K5" s="69">
        <f t="shared" si="1"/>
        <v>2.9</v>
      </c>
      <c r="L5" s="69">
        <f t="shared" si="1"/>
        <v>2.6</v>
      </c>
      <c r="M5" s="69">
        <f t="shared" si="1"/>
        <v>2.1</v>
      </c>
      <c r="N5" s="69">
        <f t="shared" si="1"/>
        <v>2.2000000000000002</v>
      </c>
      <c r="O5" s="69">
        <f t="shared" si="1"/>
        <v>1.9000000000000001</v>
      </c>
      <c r="P5" s="69">
        <f t="shared" si="1"/>
        <v>2</v>
      </c>
      <c r="Q5" s="69">
        <f t="shared" si="1"/>
        <v>2.2000000000000002</v>
      </c>
      <c r="R5" s="69">
        <f t="shared" si="1"/>
        <v>1.7999999999999998</v>
      </c>
      <c r="S5" s="69">
        <f t="shared" si="1"/>
        <v>1.9</v>
      </c>
      <c r="T5" s="69">
        <f t="shared" si="1"/>
        <v>2.2000000000000002</v>
      </c>
      <c r="U5" s="69">
        <f t="shared" si="1"/>
        <v>2</v>
      </c>
      <c r="V5" s="69">
        <f t="shared" si="1"/>
        <v>1.8</v>
      </c>
      <c r="W5" s="69">
        <f t="shared" si="1"/>
        <v>2.1</v>
      </c>
      <c r="X5" s="69">
        <f t="shared" si="1"/>
        <v>1.6</v>
      </c>
      <c r="Y5" s="69">
        <f t="shared" si="1"/>
        <v>2.5999999999999996</v>
      </c>
      <c r="Z5" s="69">
        <f t="shared" si="1"/>
        <v>2.2999999999999998</v>
      </c>
      <c r="AA5" s="69">
        <f t="shared" si="1"/>
        <v>2.7</v>
      </c>
      <c r="AB5" s="69">
        <f t="shared" si="1"/>
        <v>1.9</v>
      </c>
      <c r="AC5" s="69">
        <f t="shared" si="1"/>
        <v>0</v>
      </c>
      <c r="AD5" s="69">
        <f t="shared" si="1"/>
        <v>0</v>
      </c>
      <c r="AE5" s="69">
        <f t="shared" si="1"/>
        <v>0</v>
      </c>
      <c r="AF5" s="69">
        <f t="shared" si="1"/>
        <v>0</v>
      </c>
      <c r="AG5" s="69">
        <f t="shared" si="1"/>
        <v>0</v>
      </c>
      <c r="AH5" s="2">
        <f t="shared" si="0"/>
        <v>57.4</v>
      </c>
    </row>
    <row r="6" spans="1:34" ht="15.75" x14ac:dyDescent="0.25">
      <c r="A6" s="244">
        <v>5</v>
      </c>
      <c r="B6" s="19" t="s">
        <v>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44">
        <f t="shared" si="0"/>
        <v>0</v>
      </c>
    </row>
    <row r="7" spans="1:34" ht="15.75" x14ac:dyDescent="0.25">
      <c r="A7" s="244"/>
      <c r="B7" s="19" t="s">
        <v>12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44">
        <f t="shared" si="0"/>
        <v>0</v>
      </c>
    </row>
    <row r="8" spans="1:34" ht="15.75" x14ac:dyDescent="0.25">
      <c r="A8" s="78">
        <f>'[1]Bij Dan'!$F$3</f>
        <v>42643</v>
      </c>
      <c r="B8" s="69" t="s">
        <v>64</v>
      </c>
      <c r="C8" s="69">
        <f>SUM(C6:C7)</f>
        <v>0</v>
      </c>
      <c r="D8" s="69">
        <f t="shared" ref="D8:AG8" si="2">SUM(D6:D7)</f>
        <v>0</v>
      </c>
      <c r="E8" s="69">
        <f t="shared" si="2"/>
        <v>0</v>
      </c>
      <c r="F8" s="69">
        <f t="shared" si="2"/>
        <v>0</v>
      </c>
      <c r="G8" s="69">
        <f t="shared" si="2"/>
        <v>0</v>
      </c>
      <c r="H8" s="69">
        <f t="shared" si="2"/>
        <v>0</v>
      </c>
      <c r="I8" s="69">
        <f t="shared" si="2"/>
        <v>0</v>
      </c>
      <c r="J8" s="69">
        <f t="shared" si="2"/>
        <v>0</v>
      </c>
      <c r="K8" s="69">
        <f t="shared" si="2"/>
        <v>0</v>
      </c>
      <c r="L8" s="69">
        <f t="shared" si="2"/>
        <v>0</v>
      </c>
      <c r="M8" s="69">
        <f t="shared" si="2"/>
        <v>0</v>
      </c>
      <c r="N8" s="69">
        <f t="shared" si="2"/>
        <v>0</v>
      </c>
      <c r="O8" s="69">
        <f t="shared" si="2"/>
        <v>0</v>
      </c>
      <c r="P8" s="69">
        <f t="shared" si="2"/>
        <v>0</v>
      </c>
      <c r="Q8" s="69">
        <f t="shared" si="2"/>
        <v>0</v>
      </c>
      <c r="R8" s="69">
        <f t="shared" si="2"/>
        <v>0</v>
      </c>
      <c r="S8" s="69">
        <f t="shared" si="2"/>
        <v>0</v>
      </c>
      <c r="T8" s="69">
        <f t="shared" si="2"/>
        <v>0</v>
      </c>
      <c r="U8" s="69">
        <f t="shared" si="2"/>
        <v>0</v>
      </c>
      <c r="V8" s="69">
        <f t="shared" si="2"/>
        <v>0</v>
      </c>
      <c r="W8" s="69">
        <f t="shared" si="2"/>
        <v>0</v>
      </c>
      <c r="X8" s="69">
        <f t="shared" si="2"/>
        <v>0</v>
      </c>
      <c r="Y8" s="69">
        <f t="shared" si="2"/>
        <v>0</v>
      </c>
      <c r="Z8" s="69">
        <f t="shared" si="2"/>
        <v>0</v>
      </c>
      <c r="AA8" s="69">
        <f t="shared" si="2"/>
        <v>0</v>
      </c>
      <c r="AB8" s="69">
        <f t="shared" si="2"/>
        <v>0</v>
      </c>
      <c r="AC8" s="69">
        <f t="shared" si="2"/>
        <v>0</v>
      </c>
      <c r="AD8" s="69">
        <f t="shared" si="2"/>
        <v>0</v>
      </c>
      <c r="AE8" s="69">
        <f t="shared" si="2"/>
        <v>0</v>
      </c>
      <c r="AF8" s="69">
        <f t="shared" si="2"/>
        <v>0</v>
      </c>
      <c r="AG8" s="69">
        <f t="shared" si="2"/>
        <v>0</v>
      </c>
      <c r="AH8" s="2">
        <f t="shared" si="0"/>
        <v>0</v>
      </c>
    </row>
    <row r="9" spans="1:34" ht="15.75" x14ac:dyDescent="0.25">
      <c r="A9" s="244">
        <v>5</v>
      </c>
      <c r="B9" s="19" t="s">
        <v>5</v>
      </c>
      <c r="C9" s="14">
        <v>0.9</v>
      </c>
      <c r="D9" s="14">
        <v>1</v>
      </c>
      <c r="E9" s="14">
        <v>0.9</v>
      </c>
      <c r="F9" s="14">
        <v>1</v>
      </c>
      <c r="G9" s="14">
        <v>0.7</v>
      </c>
      <c r="H9" s="14">
        <v>0.8</v>
      </c>
      <c r="I9" s="14">
        <v>0.9</v>
      </c>
      <c r="J9" s="14">
        <v>0.9</v>
      </c>
      <c r="K9" s="14">
        <v>0.9</v>
      </c>
      <c r="L9" s="14">
        <v>0.9</v>
      </c>
      <c r="M9" s="14">
        <v>0.7</v>
      </c>
      <c r="N9" s="14">
        <v>0.8</v>
      </c>
      <c r="O9" s="14">
        <v>0.7</v>
      </c>
      <c r="P9" s="14">
        <v>0.7</v>
      </c>
      <c r="Q9" s="14">
        <v>0.7</v>
      </c>
      <c r="R9" s="14">
        <v>0.7</v>
      </c>
      <c r="S9" s="14">
        <v>0.7</v>
      </c>
      <c r="T9" s="14">
        <v>0.7</v>
      </c>
      <c r="U9" s="14">
        <v>0.8</v>
      </c>
      <c r="V9" s="14">
        <v>0.8</v>
      </c>
      <c r="W9" s="14">
        <v>0.7</v>
      </c>
      <c r="X9" s="14">
        <v>0.7</v>
      </c>
      <c r="Y9" s="14">
        <v>0.7</v>
      </c>
      <c r="Z9" s="14">
        <v>0.7</v>
      </c>
      <c r="AA9" s="14">
        <v>0.4</v>
      </c>
      <c r="AB9" s="14">
        <v>0.7</v>
      </c>
      <c r="AC9" s="14"/>
      <c r="AD9" s="14"/>
      <c r="AE9" s="14"/>
      <c r="AF9" s="14"/>
      <c r="AG9" s="14"/>
      <c r="AH9" s="44">
        <f t="shared" si="0"/>
        <v>20.099999999999991</v>
      </c>
    </row>
    <row r="10" spans="1:34" ht="15.75" x14ac:dyDescent="0.25">
      <c r="A10" s="244"/>
      <c r="B10" s="19" t="s">
        <v>13</v>
      </c>
      <c r="C10" s="14">
        <v>0.9</v>
      </c>
      <c r="D10" s="14">
        <v>0.9</v>
      </c>
      <c r="E10" s="14">
        <v>0.9</v>
      </c>
      <c r="F10" s="14">
        <v>0.8</v>
      </c>
      <c r="G10" s="14">
        <v>0.8</v>
      </c>
      <c r="H10" s="14">
        <v>0.4</v>
      </c>
      <c r="I10" s="14">
        <v>0.9</v>
      </c>
      <c r="J10" s="14">
        <v>0.8</v>
      </c>
      <c r="K10" s="14">
        <v>0.8</v>
      </c>
      <c r="L10" s="14">
        <v>0.6</v>
      </c>
      <c r="M10" s="14">
        <v>0.7</v>
      </c>
      <c r="N10" s="14">
        <v>0.7</v>
      </c>
      <c r="O10" s="14">
        <v>0.7</v>
      </c>
      <c r="P10" s="14">
        <v>0.7</v>
      </c>
      <c r="Q10" s="14">
        <v>0.7</v>
      </c>
      <c r="R10" s="14">
        <v>0.7</v>
      </c>
      <c r="S10" s="14">
        <v>0.7</v>
      </c>
      <c r="T10" s="14">
        <v>0.7</v>
      </c>
      <c r="U10" s="14">
        <v>0.7</v>
      </c>
      <c r="V10" s="14">
        <v>0.7</v>
      </c>
      <c r="W10" s="14">
        <v>0.7</v>
      </c>
      <c r="X10" s="14">
        <v>0.7</v>
      </c>
      <c r="Y10" s="14">
        <v>0.7</v>
      </c>
      <c r="Z10" s="14">
        <v>0.7</v>
      </c>
      <c r="AA10" s="14">
        <v>0.2</v>
      </c>
      <c r="AB10" s="14">
        <v>0.4</v>
      </c>
      <c r="AC10" s="14"/>
      <c r="AD10" s="14"/>
      <c r="AE10" s="14"/>
      <c r="AF10" s="14"/>
      <c r="AG10" s="14"/>
      <c r="AH10" s="44">
        <f t="shared" si="0"/>
        <v>18.199999999999989</v>
      </c>
    </row>
    <row r="11" spans="1:34" ht="15.75" x14ac:dyDescent="0.25">
      <c r="A11" s="78" t="str">
        <f>'[1]Bij Dan'!$F$4</f>
        <v>24-09-2016, 14-10-2016</v>
      </c>
      <c r="B11" s="69" t="s">
        <v>65</v>
      </c>
      <c r="C11" s="69">
        <f>SUM(C9:C10)</f>
        <v>1.8</v>
      </c>
      <c r="D11" s="69">
        <f t="shared" ref="D11:AG11" si="3">SUM(D9:D10)</f>
        <v>1.9</v>
      </c>
      <c r="E11" s="69">
        <f t="shared" si="3"/>
        <v>1.8</v>
      </c>
      <c r="F11" s="69">
        <f t="shared" si="3"/>
        <v>1.8</v>
      </c>
      <c r="G11" s="69">
        <f t="shared" si="3"/>
        <v>1.5</v>
      </c>
      <c r="H11" s="69">
        <f t="shared" si="3"/>
        <v>1.2000000000000002</v>
      </c>
      <c r="I11" s="69">
        <f t="shared" si="3"/>
        <v>1.8</v>
      </c>
      <c r="J11" s="69">
        <f t="shared" si="3"/>
        <v>1.7000000000000002</v>
      </c>
      <c r="K11" s="69">
        <f t="shared" si="3"/>
        <v>1.7000000000000002</v>
      </c>
      <c r="L11" s="69">
        <f t="shared" si="3"/>
        <v>1.5</v>
      </c>
      <c r="M11" s="69">
        <f t="shared" si="3"/>
        <v>1.4</v>
      </c>
      <c r="N11" s="69">
        <f t="shared" si="3"/>
        <v>1.5</v>
      </c>
      <c r="O11" s="69">
        <f t="shared" si="3"/>
        <v>1.4</v>
      </c>
      <c r="P11" s="69">
        <f t="shared" si="3"/>
        <v>1.4</v>
      </c>
      <c r="Q11" s="69">
        <f t="shared" si="3"/>
        <v>1.4</v>
      </c>
      <c r="R11" s="69">
        <f t="shared" si="3"/>
        <v>1.4</v>
      </c>
      <c r="S11" s="69">
        <f t="shared" si="3"/>
        <v>1.4</v>
      </c>
      <c r="T11" s="69">
        <f t="shared" si="3"/>
        <v>1.4</v>
      </c>
      <c r="U11" s="69">
        <f t="shared" si="3"/>
        <v>1.5</v>
      </c>
      <c r="V11" s="69">
        <f t="shared" si="3"/>
        <v>1.5</v>
      </c>
      <c r="W11" s="69">
        <f t="shared" si="3"/>
        <v>1.4</v>
      </c>
      <c r="X11" s="69">
        <f t="shared" si="3"/>
        <v>1.4</v>
      </c>
      <c r="Y11" s="69">
        <f t="shared" si="3"/>
        <v>1.4</v>
      </c>
      <c r="Z11" s="69">
        <f t="shared" si="3"/>
        <v>1.4</v>
      </c>
      <c r="AA11" s="69">
        <f t="shared" si="3"/>
        <v>0.60000000000000009</v>
      </c>
      <c r="AB11" s="69">
        <f t="shared" si="3"/>
        <v>1.1000000000000001</v>
      </c>
      <c r="AC11" s="69">
        <f t="shared" si="3"/>
        <v>0</v>
      </c>
      <c r="AD11" s="69">
        <f t="shared" si="3"/>
        <v>0</v>
      </c>
      <c r="AE11" s="69">
        <f t="shared" si="3"/>
        <v>0</v>
      </c>
      <c r="AF11" s="69">
        <f t="shared" si="3"/>
        <v>0</v>
      </c>
      <c r="AG11" s="69">
        <f t="shared" si="3"/>
        <v>0</v>
      </c>
      <c r="AH11" s="2">
        <f t="shared" si="0"/>
        <v>38.29999999999999</v>
      </c>
    </row>
    <row r="12" spans="1:34" ht="15.75" x14ac:dyDescent="0.25">
      <c r="A12" s="244">
        <v>4.5</v>
      </c>
      <c r="B12" s="19" t="s">
        <v>6</v>
      </c>
      <c r="C12" s="14">
        <v>2.2000000000000002</v>
      </c>
      <c r="D12" s="14">
        <v>2.5</v>
      </c>
      <c r="E12" s="14">
        <v>2</v>
      </c>
      <c r="F12" s="14">
        <v>2.1</v>
      </c>
      <c r="G12" s="14">
        <v>2</v>
      </c>
      <c r="H12" s="14">
        <v>1.7</v>
      </c>
      <c r="I12" s="14">
        <v>2</v>
      </c>
      <c r="J12" s="14">
        <v>2.4</v>
      </c>
      <c r="K12" s="14">
        <v>2</v>
      </c>
      <c r="L12" s="14">
        <v>1.4</v>
      </c>
      <c r="M12" s="14">
        <v>2</v>
      </c>
      <c r="N12" s="14">
        <v>2</v>
      </c>
      <c r="O12" s="14">
        <v>2.2999999999999998</v>
      </c>
      <c r="P12" s="14">
        <v>2.2999999999999998</v>
      </c>
      <c r="Q12" s="14">
        <v>1.8</v>
      </c>
      <c r="R12" s="14">
        <v>1.6</v>
      </c>
      <c r="S12" s="14">
        <v>1.9</v>
      </c>
      <c r="T12" s="14">
        <v>1.9</v>
      </c>
      <c r="U12" s="14">
        <v>1.8</v>
      </c>
      <c r="V12" s="14">
        <v>2</v>
      </c>
      <c r="W12" s="14">
        <v>2.1</v>
      </c>
      <c r="X12" s="14">
        <v>2.4</v>
      </c>
      <c r="Y12" s="14">
        <v>1.9</v>
      </c>
      <c r="Z12" s="14">
        <v>2</v>
      </c>
      <c r="AA12" s="14">
        <v>1</v>
      </c>
      <c r="AB12" s="14">
        <v>2.1</v>
      </c>
      <c r="AC12" s="14"/>
      <c r="AD12" s="14"/>
      <c r="AE12" s="14"/>
      <c r="AF12" s="14"/>
      <c r="AG12" s="14"/>
      <c r="AH12" s="44">
        <f t="shared" si="0"/>
        <v>51.399999999999991</v>
      </c>
    </row>
    <row r="13" spans="1:34" ht="15.75" x14ac:dyDescent="0.25">
      <c r="A13" s="244"/>
      <c r="B13" s="19" t="s">
        <v>14</v>
      </c>
      <c r="C13" s="14">
        <v>1.3</v>
      </c>
      <c r="D13" s="14">
        <v>2.2000000000000002</v>
      </c>
      <c r="E13" s="14">
        <v>2</v>
      </c>
      <c r="F13" s="14">
        <v>2.1</v>
      </c>
      <c r="G13" s="14">
        <v>2</v>
      </c>
      <c r="H13" s="14">
        <v>1.4</v>
      </c>
      <c r="I13" s="14">
        <v>1.5</v>
      </c>
      <c r="J13" s="14">
        <v>2.1</v>
      </c>
      <c r="K13" s="14">
        <v>1.6</v>
      </c>
      <c r="L13" s="14">
        <v>1.9</v>
      </c>
      <c r="M13" s="14">
        <v>2</v>
      </c>
      <c r="N13" s="14">
        <v>2</v>
      </c>
      <c r="O13" s="14">
        <v>1.2</v>
      </c>
      <c r="P13" s="14">
        <v>2.1</v>
      </c>
      <c r="Q13" s="14">
        <v>2.1</v>
      </c>
      <c r="R13" s="14">
        <v>2</v>
      </c>
      <c r="S13" s="14">
        <v>1.9</v>
      </c>
      <c r="T13" s="14">
        <v>1.9</v>
      </c>
      <c r="U13" s="14">
        <v>1.9</v>
      </c>
      <c r="V13" s="14">
        <v>1.7</v>
      </c>
      <c r="W13" s="14">
        <v>0.9</v>
      </c>
      <c r="X13" s="14">
        <v>1.9</v>
      </c>
      <c r="Y13" s="14">
        <v>2</v>
      </c>
      <c r="Z13" s="14">
        <v>1.9</v>
      </c>
      <c r="AA13" s="14">
        <v>2.2999999999999998</v>
      </c>
      <c r="AB13" s="14">
        <v>1.7</v>
      </c>
      <c r="AC13" s="14"/>
      <c r="AD13" s="14"/>
      <c r="AE13" s="14"/>
      <c r="AF13" s="14"/>
      <c r="AG13" s="14"/>
      <c r="AH13" s="44">
        <f t="shared" si="0"/>
        <v>47.599999999999994</v>
      </c>
    </row>
    <row r="14" spans="1:34" ht="15.75" x14ac:dyDescent="0.25">
      <c r="A14" s="78" t="e">
        <f>'[1]Bij Dan'!#REF!</f>
        <v>#REF!</v>
      </c>
      <c r="B14" s="69" t="s">
        <v>66</v>
      </c>
      <c r="C14" s="69">
        <f>SUM(C12:C13)</f>
        <v>3.5</v>
      </c>
      <c r="D14" s="69">
        <f t="shared" ref="D14:AG14" si="4">SUM(D12:D13)</f>
        <v>4.7</v>
      </c>
      <c r="E14" s="69">
        <f t="shared" si="4"/>
        <v>4</v>
      </c>
      <c r="F14" s="69">
        <f t="shared" si="4"/>
        <v>4.2</v>
      </c>
      <c r="G14" s="69">
        <f t="shared" si="4"/>
        <v>4</v>
      </c>
      <c r="H14" s="69">
        <f t="shared" si="4"/>
        <v>3.0999999999999996</v>
      </c>
      <c r="I14" s="69">
        <f t="shared" si="4"/>
        <v>3.5</v>
      </c>
      <c r="J14" s="69">
        <f t="shared" si="4"/>
        <v>4.5</v>
      </c>
      <c r="K14" s="69">
        <f t="shared" si="4"/>
        <v>3.6</v>
      </c>
      <c r="L14" s="69">
        <f t="shared" si="4"/>
        <v>3.3</v>
      </c>
      <c r="M14" s="69">
        <f t="shared" si="4"/>
        <v>4</v>
      </c>
      <c r="N14" s="69">
        <f t="shared" si="4"/>
        <v>4</v>
      </c>
      <c r="O14" s="69">
        <f t="shared" si="4"/>
        <v>3.5</v>
      </c>
      <c r="P14" s="69">
        <f t="shared" si="4"/>
        <v>4.4000000000000004</v>
      </c>
      <c r="Q14" s="69">
        <f t="shared" si="4"/>
        <v>3.9000000000000004</v>
      </c>
      <c r="R14" s="69">
        <f t="shared" si="4"/>
        <v>3.6</v>
      </c>
      <c r="S14" s="69">
        <f t="shared" si="4"/>
        <v>3.8</v>
      </c>
      <c r="T14" s="69">
        <f t="shared" si="4"/>
        <v>3.8</v>
      </c>
      <c r="U14" s="69">
        <f t="shared" si="4"/>
        <v>3.7</v>
      </c>
      <c r="V14" s="69">
        <f t="shared" si="4"/>
        <v>3.7</v>
      </c>
      <c r="W14" s="69">
        <f t="shared" si="4"/>
        <v>3</v>
      </c>
      <c r="X14" s="69">
        <f t="shared" si="4"/>
        <v>4.3</v>
      </c>
      <c r="Y14" s="69">
        <f t="shared" si="4"/>
        <v>3.9</v>
      </c>
      <c r="Z14" s="69">
        <f t="shared" si="4"/>
        <v>3.9</v>
      </c>
      <c r="AA14" s="69">
        <f t="shared" si="4"/>
        <v>3.3</v>
      </c>
      <c r="AB14" s="69">
        <f t="shared" si="4"/>
        <v>3.8</v>
      </c>
      <c r="AC14" s="69">
        <f t="shared" si="4"/>
        <v>0</v>
      </c>
      <c r="AD14" s="69">
        <f t="shared" si="4"/>
        <v>0</v>
      </c>
      <c r="AE14" s="69">
        <f t="shared" si="4"/>
        <v>0</v>
      </c>
      <c r="AF14" s="69">
        <f t="shared" si="4"/>
        <v>0</v>
      </c>
      <c r="AG14" s="69">
        <f t="shared" si="4"/>
        <v>0</v>
      </c>
      <c r="AH14" s="2">
        <f t="shared" si="0"/>
        <v>99</v>
      </c>
    </row>
    <row r="15" spans="1:34" ht="15.75" x14ac:dyDescent="0.25">
      <c r="A15" s="244">
        <v>7</v>
      </c>
      <c r="B15" s="19" t="s">
        <v>7</v>
      </c>
      <c r="C15" s="14">
        <v>3</v>
      </c>
      <c r="D15" s="14">
        <v>3.2</v>
      </c>
      <c r="E15" s="14">
        <v>3.1</v>
      </c>
      <c r="F15" s="14">
        <v>3.1</v>
      </c>
      <c r="G15" s="14">
        <v>3.3</v>
      </c>
      <c r="H15" s="14">
        <v>3</v>
      </c>
      <c r="I15" s="14">
        <v>2.5</v>
      </c>
      <c r="J15" s="14">
        <v>3</v>
      </c>
      <c r="K15" s="14">
        <v>2.8</v>
      </c>
      <c r="L15" s="14">
        <v>2.9</v>
      </c>
      <c r="M15" s="14">
        <v>3.1</v>
      </c>
      <c r="N15" s="14">
        <v>3.3</v>
      </c>
      <c r="O15" s="14">
        <v>3</v>
      </c>
      <c r="P15" s="14">
        <v>2.8</v>
      </c>
      <c r="Q15" s="14">
        <v>3.2</v>
      </c>
      <c r="R15" s="14">
        <v>3.2</v>
      </c>
      <c r="S15" s="14">
        <v>3.4</v>
      </c>
      <c r="T15" s="14">
        <v>3</v>
      </c>
      <c r="U15" s="14">
        <v>3.1</v>
      </c>
      <c r="V15" s="14">
        <v>2.9</v>
      </c>
      <c r="W15" s="14">
        <v>3</v>
      </c>
      <c r="X15" s="14">
        <v>3.3</v>
      </c>
      <c r="Y15" s="14">
        <v>3</v>
      </c>
      <c r="Z15" s="14">
        <v>2.8</v>
      </c>
      <c r="AA15" s="14">
        <v>2.9</v>
      </c>
      <c r="AB15" s="14">
        <v>2.8</v>
      </c>
      <c r="AC15" s="14"/>
      <c r="AD15" s="14"/>
      <c r="AE15" s="14"/>
      <c r="AF15" s="14"/>
      <c r="AG15" s="14"/>
      <c r="AH15" s="44">
        <f t="shared" si="0"/>
        <v>78.7</v>
      </c>
    </row>
    <row r="16" spans="1:34" ht="15.75" x14ac:dyDescent="0.25">
      <c r="A16" s="244"/>
      <c r="B16" s="19" t="s">
        <v>15</v>
      </c>
      <c r="C16" s="14">
        <v>3.3</v>
      </c>
      <c r="D16" s="14">
        <v>3</v>
      </c>
      <c r="E16" s="14">
        <v>2.9</v>
      </c>
      <c r="F16" s="14">
        <v>3</v>
      </c>
      <c r="G16" s="14">
        <v>3.3</v>
      </c>
      <c r="H16" s="14">
        <v>3.1</v>
      </c>
      <c r="I16" s="14">
        <v>3.1</v>
      </c>
      <c r="J16" s="14">
        <v>3</v>
      </c>
      <c r="K16" s="14">
        <v>3</v>
      </c>
      <c r="L16" s="14">
        <v>2.2999999999999998</v>
      </c>
      <c r="M16" s="14">
        <v>2.2999999999999998</v>
      </c>
      <c r="N16" s="14">
        <v>3.1</v>
      </c>
      <c r="O16" s="14">
        <v>3.5</v>
      </c>
      <c r="P16" s="14">
        <v>3.2</v>
      </c>
      <c r="Q16" s="14">
        <v>2.8</v>
      </c>
      <c r="R16" s="14">
        <v>2.8</v>
      </c>
      <c r="S16" s="14">
        <v>2.8</v>
      </c>
      <c r="T16" s="14">
        <v>2.9</v>
      </c>
      <c r="U16" s="14">
        <v>2.9</v>
      </c>
      <c r="V16" s="14">
        <v>3</v>
      </c>
      <c r="W16" s="14">
        <v>2.8</v>
      </c>
      <c r="X16" s="14">
        <v>2.8</v>
      </c>
      <c r="Y16" s="14">
        <v>3</v>
      </c>
      <c r="Z16" s="14">
        <v>2.8</v>
      </c>
      <c r="AA16" s="14">
        <v>2.8</v>
      </c>
      <c r="AB16" s="14">
        <v>2.8</v>
      </c>
      <c r="AC16" s="14"/>
      <c r="AD16" s="14"/>
      <c r="AE16" s="14"/>
      <c r="AF16" s="14"/>
      <c r="AG16" s="14"/>
      <c r="AH16" s="44">
        <f t="shared" si="0"/>
        <v>76.299999999999983</v>
      </c>
    </row>
    <row r="17" spans="1:34" ht="15.75" x14ac:dyDescent="0.25">
      <c r="A17" s="78" t="e">
        <f>'[1]Bij Dan'!#REF!</f>
        <v>#REF!</v>
      </c>
      <c r="B17" s="75" t="s">
        <v>67</v>
      </c>
      <c r="C17" s="75">
        <f>SUM(C15:C16)</f>
        <v>6.3</v>
      </c>
      <c r="D17" s="75">
        <f t="shared" ref="D17:AG17" si="5">SUM(D15:D16)</f>
        <v>6.2</v>
      </c>
      <c r="E17" s="75">
        <f t="shared" si="5"/>
        <v>6</v>
      </c>
      <c r="F17" s="75">
        <f t="shared" si="5"/>
        <v>6.1</v>
      </c>
      <c r="G17" s="75">
        <f t="shared" si="5"/>
        <v>6.6</v>
      </c>
      <c r="H17" s="75">
        <f t="shared" si="5"/>
        <v>6.1</v>
      </c>
      <c r="I17" s="75">
        <f t="shared" si="5"/>
        <v>5.6</v>
      </c>
      <c r="J17" s="75">
        <f t="shared" si="5"/>
        <v>6</v>
      </c>
      <c r="K17" s="75">
        <f t="shared" si="5"/>
        <v>5.8</v>
      </c>
      <c r="L17" s="75">
        <f t="shared" si="5"/>
        <v>5.1999999999999993</v>
      </c>
      <c r="M17" s="75">
        <f t="shared" si="5"/>
        <v>5.4</v>
      </c>
      <c r="N17" s="75">
        <f t="shared" si="5"/>
        <v>6.4</v>
      </c>
      <c r="O17" s="75">
        <f t="shared" si="5"/>
        <v>6.5</v>
      </c>
      <c r="P17" s="75">
        <f t="shared" si="5"/>
        <v>6</v>
      </c>
      <c r="Q17" s="75">
        <f t="shared" si="5"/>
        <v>6</v>
      </c>
      <c r="R17" s="75">
        <f t="shared" si="5"/>
        <v>6</v>
      </c>
      <c r="S17" s="75">
        <f t="shared" si="5"/>
        <v>6.1999999999999993</v>
      </c>
      <c r="T17" s="75">
        <f t="shared" si="5"/>
        <v>5.9</v>
      </c>
      <c r="U17" s="75">
        <f t="shared" si="5"/>
        <v>6</v>
      </c>
      <c r="V17" s="75">
        <f t="shared" si="5"/>
        <v>5.9</v>
      </c>
      <c r="W17" s="75">
        <f t="shared" si="5"/>
        <v>5.8</v>
      </c>
      <c r="X17" s="75">
        <f t="shared" si="5"/>
        <v>6.1</v>
      </c>
      <c r="Y17" s="75">
        <f t="shared" si="5"/>
        <v>6</v>
      </c>
      <c r="Z17" s="75">
        <f t="shared" si="5"/>
        <v>5.6</v>
      </c>
      <c r="AA17" s="75">
        <f t="shared" si="5"/>
        <v>5.6999999999999993</v>
      </c>
      <c r="AB17" s="75">
        <f t="shared" si="5"/>
        <v>5.6</v>
      </c>
      <c r="AC17" s="75">
        <f t="shared" si="5"/>
        <v>0</v>
      </c>
      <c r="AD17" s="75">
        <f t="shared" si="5"/>
        <v>0</v>
      </c>
      <c r="AE17" s="75">
        <f t="shared" si="5"/>
        <v>0</v>
      </c>
      <c r="AF17" s="75">
        <f t="shared" si="5"/>
        <v>0</v>
      </c>
      <c r="AG17" s="75">
        <f t="shared" si="5"/>
        <v>0</v>
      </c>
      <c r="AH17" s="2">
        <f t="shared" si="0"/>
        <v>155</v>
      </c>
    </row>
    <row r="18" spans="1:34" ht="15.75" x14ac:dyDescent="0.25">
      <c r="A18" s="244" t="s">
        <v>43</v>
      </c>
      <c r="B18" s="19" t="s">
        <v>8</v>
      </c>
      <c r="C18" s="14">
        <v>2.2000000000000002</v>
      </c>
      <c r="D18" s="14">
        <v>2.2999999999999998</v>
      </c>
      <c r="E18" s="14">
        <v>2.2000000000000002</v>
      </c>
      <c r="F18" s="14">
        <v>2</v>
      </c>
      <c r="G18" s="14">
        <v>2.9</v>
      </c>
      <c r="H18" s="14">
        <v>2.1</v>
      </c>
      <c r="I18" s="14">
        <v>2.2000000000000002</v>
      </c>
      <c r="J18" s="14">
        <v>2.2000000000000002</v>
      </c>
      <c r="K18" s="14">
        <v>1.9</v>
      </c>
      <c r="L18" s="14">
        <v>1.6</v>
      </c>
      <c r="M18" s="14">
        <v>2.1</v>
      </c>
      <c r="N18" s="14">
        <v>2.2000000000000002</v>
      </c>
      <c r="O18" s="14">
        <v>2.2999999999999998</v>
      </c>
      <c r="P18" s="14">
        <v>2.2999999999999998</v>
      </c>
      <c r="Q18" s="14">
        <v>2.1</v>
      </c>
      <c r="R18" s="14">
        <v>2.2999999999999998</v>
      </c>
      <c r="S18" s="14">
        <v>2.2999999999999998</v>
      </c>
      <c r="T18" s="14">
        <v>2.2999999999999998</v>
      </c>
      <c r="U18" s="14">
        <v>2.1</v>
      </c>
      <c r="V18" s="14">
        <v>2</v>
      </c>
      <c r="W18" s="14">
        <v>2.2000000000000002</v>
      </c>
      <c r="X18" s="14">
        <v>2.2000000000000002</v>
      </c>
      <c r="Y18" s="14"/>
      <c r="Z18" s="14">
        <v>1.7</v>
      </c>
      <c r="AA18" s="14">
        <v>2.1</v>
      </c>
      <c r="AB18" s="14">
        <v>2</v>
      </c>
      <c r="AC18" s="14"/>
      <c r="AD18" s="14"/>
      <c r="AE18" s="14"/>
      <c r="AF18" s="14"/>
      <c r="AG18" s="14"/>
      <c r="AH18" s="44">
        <f t="shared" si="0"/>
        <v>53.800000000000004</v>
      </c>
    </row>
    <row r="19" spans="1:34" ht="15.75" x14ac:dyDescent="0.25">
      <c r="A19" s="244"/>
      <c r="B19" s="19" t="s">
        <v>16</v>
      </c>
      <c r="C19" s="14">
        <v>2.4</v>
      </c>
      <c r="D19" s="14">
        <v>2.2000000000000002</v>
      </c>
      <c r="E19" s="14">
        <v>2.2999999999999998</v>
      </c>
      <c r="F19" s="14">
        <v>2.2000000000000002</v>
      </c>
      <c r="G19" s="14">
        <v>2.2000000000000002</v>
      </c>
      <c r="H19" s="14">
        <v>2.2000000000000002</v>
      </c>
      <c r="I19" s="14">
        <v>1.5</v>
      </c>
      <c r="J19" s="14">
        <v>1.9</v>
      </c>
      <c r="K19" s="14">
        <v>1.8</v>
      </c>
      <c r="L19" s="14">
        <v>2</v>
      </c>
      <c r="M19" s="14">
        <v>2.1</v>
      </c>
      <c r="N19" s="14">
        <v>2.2000000000000002</v>
      </c>
      <c r="O19" s="14">
        <v>2.5</v>
      </c>
      <c r="P19" s="14">
        <v>2.2000000000000002</v>
      </c>
      <c r="Q19" s="14">
        <v>2.2000000000000002</v>
      </c>
      <c r="R19" s="14">
        <v>2.2000000000000002</v>
      </c>
      <c r="S19" s="14">
        <v>2.2000000000000002</v>
      </c>
      <c r="T19" s="14">
        <v>2.2000000000000002</v>
      </c>
      <c r="U19" s="14">
        <v>2</v>
      </c>
      <c r="V19" s="14">
        <v>2</v>
      </c>
      <c r="W19" s="14">
        <v>1.6</v>
      </c>
      <c r="X19" s="14">
        <v>2.2000000000000002</v>
      </c>
      <c r="Y19" s="14">
        <v>2.2000000000000002</v>
      </c>
      <c r="Z19" s="14">
        <v>2.1</v>
      </c>
      <c r="AA19" s="14">
        <v>1.8</v>
      </c>
      <c r="AB19" s="14">
        <v>1.9</v>
      </c>
      <c r="AC19" s="14"/>
      <c r="AD19" s="14"/>
      <c r="AE19" s="14"/>
      <c r="AF19" s="14"/>
      <c r="AG19" s="14"/>
      <c r="AH19" s="44">
        <f t="shared" si="0"/>
        <v>54.300000000000011</v>
      </c>
    </row>
    <row r="20" spans="1:34" ht="15.75" x14ac:dyDescent="0.25">
      <c r="A20" s="78" t="str">
        <f>'[1]Bij Dan'!$F$7</f>
        <v>12-10-2016,</v>
      </c>
      <c r="B20" s="41" t="s">
        <v>68</v>
      </c>
      <c r="C20" s="41">
        <f>SUM(C18:C19)</f>
        <v>4.5999999999999996</v>
      </c>
      <c r="D20" s="41">
        <f t="shared" ref="D20:AG20" si="6">SUM(D18:D19)</f>
        <v>4.5</v>
      </c>
      <c r="E20" s="41">
        <f t="shared" si="6"/>
        <v>4.5</v>
      </c>
      <c r="F20" s="41">
        <f t="shared" si="6"/>
        <v>4.2</v>
      </c>
      <c r="G20" s="41">
        <f t="shared" si="6"/>
        <v>5.0999999999999996</v>
      </c>
      <c r="H20" s="41">
        <f t="shared" si="6"/>
        <v>4.3000000000000007</v>
      </c>
      <c r="I20" s="41">
        <f t="shared" si="6"/>
        <v>3.7</v>
      </c>
      <c r="J20" s="41">
        <f t="shared" si="6"/>
        <v>4.0999999999999996</v>
      </c>
      <c r="K20" s="41">
        <f t="shared" si="6"/>
        <v>3.7</v>
      </c>
      <c r="L20" s="41">
        <f t="shared" si="6"/>
        <v>3.6</v>
      </c>
      <c r="M20" s="41">
        <f t="shared" si="6"/>
        <v>4.2</v>
      </c>
      <c r="N20" s="41">
        <f t="shared" si="6"/>
        <v>4.4000000000000004</v>
      </c>
      <c r="O20" s="41">
        <f t="shared" si="6"/>
        <v>4.8</v>
      </c>
      <c r="P20" s="41">
        <f t="shared" si="6"/>
        <v>4.5</v>
      </c>
      <c r="Q20" s="41">
        <f t="shared" si="6"/>
        <v>4.3000000000000007</v>
      </c>
      <c r="R20" s="41">
        <f t="shared" si="6"/>
        <v>4.5</v>
      </c>
      <c r="S20" s="41">
        <f t="shared" si="6"/>
        <v>4.5</v>
      </c>
      <c r="T20" s="41">
        <f t="shared" si="6"/>
        <v>4.5</v>
      </c>
      <c r="U20" s="41">
        <f t="shared" si="6"/>
        <v>4.0999999999999996</v>
      </c>
      <c r="V20" s="41">
        <f t="shared" si="6"/>
        <v>4</v>
      </c>
      <c r="W20" s="41">
        <f t="shared" si="6"/>
        <v>3.8000000000000003</v>
      </c>
      <c r="X20" s="41">
        <f t="shared" si="6"/>
        <v>4.4000000000000004</v>
      </c>
      <c r="Y20" s="41">
        <f t="shared" si="6"/>
        <v>2.2000000000000002</v>
      </c>
      <c r="Z20" s="41">
        <f t="shared" si="6"/>
        <v>3.8</v>
      </c>
      <c r="AA20" s="41">
        <f t="shared" si="6"/>
        <v>3.9000000000000004</v>
      </c>
      <c r="AB20" s="41">
        <f t="shared" si="6"/>
        <v>3.9</v>
      </c>
      <c r="AC20" s="41">
        <f t="shared" si="6"/>
        <v>0</v>
      </c>
      <c r="AD20" s="41">
        <f t="shared" si="6"/>
        <v>0</v>
      </c>
      <c r="AE20" s="41">
        <f t="shared" si="6"/>
        <v>0</v>
      </c>
      <c r="AF20" s="41">
        <f t="shared" si="6"/>
        <v>0</v>
      </c>
      <c r="AG20" s="41">
        <f t="shared" si="6"/>
        <v>0</v>
      </c>
      <c r="AH20" s="2">
        <f t="shared" si="0"/>
        <v>108.10000000000001</v>
      </c>
    </row>
    <row r="21" spans="1:34" ht="15.75" x14ac:dyDescent="0.25">
      <c r="A21" s="244">
        <v>4</v>
      </c>
      <c r="B21" s="19" t="s">
        <v>9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35"/>
      <c r="W21" s="14"/>
      <c r="X21" s="14"/>
      <c r="Y21" s="14"/>
      <c r="Z21" s="14"/>
      <c r="AA21" s="35"/>
      <c r="AB21" s="14"/>
      <c r="AC21" s="14"/>
      <c r="AD21" s="14"/>
      <c r="AE21" s="14"/>
      <c r="AF21" s="14"/>
      <c r="AG21" s="14"/>
      <c r="AH21" s="44">
        <f t="shared" si="0"/>
        <v>0</v>
      </c>
    </row>
    <row r="22" spans="1:34" ht="15.75" x14ac:dyDescent="0.25">
      <c r="A22" s="244"/>
      <c r="B22" s="19" t="s">
        <v>17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35"/>
      <c r="W22" s="35"/>
      <c r="X22" s="14"/>
      <c r="Y22" s="14"/>
      <c r="Z22" s="14"/>
      <c r="AA22" s="35"/>
      <c r="AB22" s="14"/>
      <c r="AC22" s="14"/>
      <c r="AD22" s="14"/>
      <c r="AE22" s="14"/>
      <c r="AF22" s="14"/>
      <c r="AG22" s="14"/>
      <c r="AH22" s="44">
        <f t="shared" si="0"/>
        <v>0</v>
      </c>
    </row>
    <row r="23" spans="1:34" ht="15.75" x14ac:dyDescent="0.25">
      <c r="A23" s="78">
        <f>'[1]Bij Dan'!$F$8</f>
        <v>42637</v>
      </c>
      <c r="B23" s="69" t="s">
        <v>69</v>
      </c>
      <c r="C23" s="69">
        <f>SUM(C21:C22)</f>
        <v>0</v>
      </c>
      <c r="D23" s="69">
        <f t="shared" ref="D23:AG23" si="7">SUM(D21:D22)</f>
        <v>0</v>
      </c>
      <c r="E23" s="69">
        <f t="shared" si="7"/>
        <v>0</v>
      </c>
      <c r="F23" s="69">
        <f t="shared" si="7"/>
        <v>0</v>
      </c>
      <c r="G23" s="69">
        <f t="shared" si="7"/>
        <v>0</v>
      </c>
      <c r="H23" s="69">
        <f t="shared" si="7"/>
        <v>0</v>
      </c>
      <c r="I23" s="69">
        <f t="shared" si="7"/>
        <v>0</v>
      </c>
      <c r="J23" s="69">
        <f t="shared" si="7"/>
        <v>0</v>
      </c>
      <c r="K23" s="69">
        <f t="shared" si="7"/>
        <v>0</v>
      </c>
      <c r="L23" s="69">
        <f t="shared" si="7"/>
        <v>0</v>
      </c>
      <c r="M23" s="69">
        <f t="shared" si="7"/>
        <v>0</v>
      </c>
      <c r="N23" s="69">
        <f t="shared" si="7"/>
        <v>0</v>
      </c>
      <c r="O23" s="69">
        <f t="shared" si="7"/>
        <v>0</v>
      </c>
      <c r="P23" s="69">
        <f t="shared" si="7"/>
        <v>0</v>
      </c>
      <c r="Q23" s="69">
        <f t="shared" si="7"/>
        <v>0</v>
      </c>
      <c r="R23" s="69">
        <f t="shared" si="7"/>
        <v>0</v>
      </c>
      <c r="S23" s="69">
        <f t="shared" si="7"/>
        <v>0</v>
      </c>
      <c r="T23" s="69">
        <f t="shared" si="7"/>
        <v>0</v>
      </c>
      <c r="U23" s="69">
        <f t="shared" si="7"/>
        <v>0</v>
      </c>
      <c r="V23" s="69">
        <f t="shared" si="7"/>
        <v>0</v>
      </c>
      <c r="W23" s="69">
        <f t="shared" si="7"/>
        <v>0</v>
      </c>
      <c r="X23" s="69">
        <f t="shared" si="7"/>
        <v>0</v>
      </c>
      <c r="Y23" s="69">
        <f t="shared" si="7"/>
        <v>0</v>
      </c>
      <c r="Z23" s="69">
        <f t="shared" si="7"/>
        <v>0</v>
      </c>
      <c r="AA23" s="69">
        <f t="shared" si="7"/>
        <v>0</v>
      </c>
      <c r="AB23" s="69">
        <f t="shared" si="7"/>
        <v>0</v>
      </c>
      <c r="AC23" s="69">
        <f t="shared" si="7"/>
        <v>0</v>
      </c>
      <c r="AD23" s="69">
        <f t="shared" si="7"/>
        <v>0</v>
      </c>
      <c r="AE23" s="69">
        <f t="shared" si="7"/>
        <v>0</v>
      </c>
      <c r="AF23" s="69">
        <f t="shared" si="7"/>
        <v>0</v>
      </c>
      <c r="AG23" s="69">
        <f t="shared" si="7"/>
        <v>0</v>
      </c>
      <c r="AH23" s="2">
        <f t="shared" si="0"/>
        <v>0</v>
      </c>
    </row>
    <row r="24" spans="1:34" ht="15.75" x14ac:dyDescent="0.25">
      <c r="A24" s="244">
        <v>3</v>
      </c>
      <c r="B24" s="19" t="s">
        <v>10</v>
      </c>
      <c r="C24" s="14">
        <v>1.2</v>
      </c>
      <c r="D24" s="14">
        <v>0.8</v>
      </c>
      <c r="E24" s="14">
        <v>1.5</v>
      </c>
      <c r="F24" s="14">
        <v>0.8</v>
      </c>
      <c r="G24" s="14">
        <v>1.1000000000000001</v>
      </c>
      <c r="H24" s="14">
        <v>1.7</v>
      </c>
      <c r="I24" s="14">
        <v>2.2999999999999998</v>
      </c>
      <c r="J24" s="14">
        <v>1.6</v>
      </c>
      <c r="K24" s="14">
        <v>1.8</v>
      </c>
      <c r="L24" s="14">
        <v>0.9</v>
      </c>
      <c r="M24" s="14">
        <v>1.4</v>
      </c>
      <c r="N24" s="14">
        <v>1.2</v>
      </c>
      <c r="O24" s="14">
        <v>0.4</v>
      </c>
      <c r="P24" s="14">
        <v>1.5</v>
      </c>
      <c r="Q24" s="14">
        <v>1.3</v>
      </c>
      <c r="R24" s="67">
        <v>1.4</v>
      </c>
      <c r="S24" s="68">
        <v>1.9</v>
      </c>
      <c r="T24" s="68">
        <v>1</v>
      </c>
      <c r="U24" s="68">
        <v>1.6</v>
      </c>
      <c r="V24" s="68">
        <v>0.9</v>
      </c>
      <c r="W24" s="68">
        <v>2.1</v>
      </c>
      <c r="X24" s="68">
        <v>1.2</v>
      </c>
      <c r="Y24" s="68">
        <v>1.8</v>
      </c>
      <c r="Z24" s="68">
        <v>1</v>
      </c>
      <c r="AA24" s="68">
        <v>1.8</v>
      </c>
      <c r="AB24" s="68">
        <v>2.2000000000000002</v>
      </c>
      <c r="AC24" s="68"/>
      <c r="AD24" s="68"/>
      <c r="AE24" s="68"/>
      <c r="AF24" s="68"/>
      <c r="AG24" s="14"/>
      <c r="AH24" s="44">
        <f t="shared" si="0"/>
        <v>36.4</v>
      </c>
    </row>
    <row r="25" spans="1:34" ht="15.75" x14ac:dyDescent="0.25">
      <c r="A25" s="244"/>
      <c r="B25" s="19" t="s">
        <v>18</v>
      </c>
      <c r="C25" s="14">
        <v>1.1000000000000001</v>
      </c>
      <c r="D25" s="14">
        <v>0.9</v>
      </c>
      <c r="E25" s="14">
        <v>1.1000000000000001</v>
      </c>
      <c r="F25" s="14">
        <v>1.1000000000000001</v>
      </c>
      <c r="G25" s="14">
        <v>1.6</v>
      </c>
      <c r="H25" s="14">
        <v>1.7</v>
      </c>
      <c r="I25" s="14">
        <v>1.7</v>
      </c>
      <c r="J25" s="14">
        <v>0.9</v>
      </c>
      <c r="K25" s="14">
        <v>2.2000000000000002</v>
      </c>
      <c r="L25" s="14">
        <v>1.2</v>
      </c>
      <c r="M25" s="14">
        <v>1.1000000000000001</v>
      </c>
      <c r="N25" s="14">
        <v>0.8</v>
      </c>
      <c r="O25" s="14">
        <v>1.4</v>
      </c>
      <c r="P25" s="14">
        <v>1.5</v>
      </c>
      <c r="Q25" s="67">
        <v>1</v>
      </c>
      <c r="R25" s="67">
        <v>1.9</v>
      </c>
      <c r="S25" s="68">
        <v>1.2</v>
      </c>
      <c r="T25" s="68">
        <v>0.8</v>
      </c>
      <c r="U25" s="68">
        <v>0.9</v>
      </c>
      <c r="V25" s="68">
        <v>1.6</v>
      </c>
      <c r="W25" s="68"/>
      <c r="X25" s="68">
        <v>1.2</v>
      </c>
      <c r="Y25" s="68">
        <v>1.8</v>
      </c>
      <c r="Z25" s="68">
        <v>1.3</v>
      </c>
      <c r="AA25" s="68">
        <v>1.8</v>
      </c>
      <c r="AB25" s="68">
        <v>1.9</v>
      </c>
      <c r="AC25" s="68"/>
      <c r="AD25" s="68"/>
      <c r="AE25" s="68"/>
      <c r="AF25" s="68"/>
      <c r="AG25" s="14"/>
      <c r="AH25" s="44">
        <f t="shared" si="0"/>
        <v>33.700000000000003</v>
      </c>
    </row>
    <row r="26" spans="1:34" ht="15.75" x14ac:dyDescent="0.25">
      <c r="A26" s="78">
        <f>'[1]Bij Dan'!$F$9</f>
        <v>42817</v>
      </c>
      <c r="B26" s="19" t="s">
        <v>70</v>
      </c>
      <c r="C26" s="41">
        <f>SUM(C24:C25)</f>
        <v>2.2999999999999998</v>
      </c>
      <c r="D26" s="41">
        <f t="shared" ref="D26:AG26" si="8">SUM(D24:D25)</f>
        <v>1.7000000000000002</v>
      </c>
      <c r="E26" s="41">
        <f t="shared" si="8"/>
        <v>2.6</v>
      </c>
      <c r="F26" s="41">
        <f t="shared" si="8"/>
        <v>1.9000000000000001</v>
      </c>
      <c r="G26" s="41">
        <f t="shared" si="8"/>
        <v>2.7</v>
      </c>
      <c r="H26" s="41">
        <f t="shared" si="8"/>
        <v>3.4</v>
      </c>
      <c r="I26" s="41">
        <f t="shared" si="8"/>
        <v>4</v>
      </c>
      <c r="J26" s="41">
        <f t="shared" si="8"/>
        <v>2.5</v>
      </c>
      <c r="K26" s="41">
        <f t="shared" si="8"/>
        <v>4</v>
      </c>
      <c r="L26" s="41">
        <f t="shared" si="8"/>
        <v>2.1</v>
      </c>
      <c r="M26" s="41">
        <f t="shared" si="8"/>
        <v>2.5</v>
      </c>
      <c r="N26" s="41">
        <f t="shared" si="8"/>
        <v>2</v>
      </c>
      <c r="O26" s="41">
        <f t="shared" si="8"/>
        <v>1.7999999999999998</v>
      </c>
      <c r="P26" s="41">
        <f t="shared" si="8"/>
        <v>3</v>
      </c>
      <c r="Q26" s="41">
        <f t="shared" si="8"/>
        <v>2.2999999999999998</v>
      </c>
      <c r="R26" s="41">
        <f t="shared" si="8"/>
        <v>3.3</v>
      </c>
      <c r="S26" s="41">
        <f t="shared" si="8"/>
        <v>3.0999999999999996</v>
      </c>
      <c r="T26" s="41">
        <f t="shared" si="8"/>
        <v>1.8</v>
      </c>
      <c r="U26" s="41">
        <f t="shared" si="8"/>
        <v>2.5</v>
      </c>
      <c r="V26" s="41">
        <f t="shared" si="8"/>
        <v>2.5</v>
      </c>
      <c r="W26" s="41">
        <f t="shared" si="8"/>
        <v>2.1</v>
      </c>
      <c r="X26" s="41">
        <f t="shared" si="8"/>
        <v>2.4</v>
      </c>
      <c r="Y26" s="41">
        <f t="shared" si="8"/>
        <v>3.6</v>
      </c>
      <c r="Z26" s="41">
        <f t="shared" si="8"/>
        <v>2.2999999999999998</v>
      </c>
      <c r="AA26" s="41">
        <f t="shared" si="8"/>
        <v>3.6</v>
      </c>
      <c r="AB26" s="41">
        <f t="shared" si="8"/>
        <v>4.0999999999999996</v>
      </c>
      <c r="AC26" s="41">
        <f t="shared" si="8"/>
        <v>0</v>
      </c>
      <c r="AD26" s="41">
        <f t="shared" si="8"/>
        <v>0</v>
      </c>
      <c r="AE26" s="41">
        <f t="shared" si="8"/>
        <v>0</v>
      </c>
      <c r="AF26" s="41">
        <f t="shared" si="8"/>
        <v>0</v>
      </c>
      <c r="AG26" s="41">
        <f t="shared" si="8"/>
        <v>0</v>
      </c>
      <c r="AH26" s="2">
        <f t="shared" si="0"/>
        <v>70.09999999999998</v>
      </c>
    </row>
    <row r="27" spans="1:34" ht="15.75" x14ac:dyDescent="0.25">
      <c r="A27" s="244">
        <v>4</v>
      </c>
      <c r="B27" s="19" t="s">
        <v>11</v>
      </c>
      <c r="C27" s="14">
        <v>5.6</v>
      </c>
      <c r="D27" s="14">
        <v>5.5</v>
      </c>
      <c r="E27" s="14">
        <v>7</v>
      </c>
      <c r="F27" s="14">
        <v>4.8</v>
      </c>
      <c r="G27" s="14">
        <v>5</v>
      </c>
      <c r="H27" s="14">
        <v>5.3</v>
      </c>
      <c r="I27" s="14">
        <v>5.3</v>
      </c>
      <c r="J27" s="14">
        <v>6.5</v>
      </c>
      <c r="K27" s="14">
        <v>8.1</v>
      </c>
      <c r="L27" s="14">
        <v>5</v>
      </c>
      <c r="M27" s="14">
        <v>1.4</v>
      </c>
      <c r="N27" s="14">
        <v>3.8</v>
      </c>
      <c r="O27" s="14">
        <v>3</v>
      </c>
      <c r="P27" s="14">
        <v>2.8</v>
      </c>
      <c r="Q27" s="14">
        <v>2.2999999999999998</v>
      </c>
      <c r="R27" s="14">
        <v>3.3</v>
      </c>
      <c r="S27" s="14">
        <v>3.1</v>
      </c>
      <c r="T27" s="14">
        <v>2.2999999999999998</v>
      </c>
      <c r="U27" s="14">
        <v>2.4</v>
      </c>
      <c r="V27" s="14">
        <v>2.7</v>
      </c>
      <c r="W27" s="14">
        <v>3</v>
      </c>
      <c r="X27" s="14">
        <v>3</v>
      </c>
      <c r="Y27" s="14">
        <v>3.5</v>
      </c>
      <c r="Z27" s="14">
        <v>3</v>
      </c>
      <c r="AA27" s="14">
        <v>3.4</v>
      </c>
      <c r="AB27" s="14">
        <v>3.8</v>
      </c>
      <c r="AC27" s="14"/>
      <c r="AD27" s="14"/>
      <c r="AE27" s="14"/>
      <c r="AF27" s="14"/>
      <c r="AG27" s="14"/>
      <c r="AH27" s="44">
        <f t="shared" si="0"/>
        <v>104.89999999999999</v>
      </c>
    </row>
    <row r="28" spans="1:34" ht="16.5" thickBot="1" x14ac:dyDescent="0.3">
      <c r="A28" s="245"/>
      <c r="B28" s="19" t="s">
        <v>19</v>
      </c>
      <c r="C28" s="14">
        <v>6</v>
      </c>
      <c r="D28" s="14">
        <v>3.3</v>
      </c>
      <c r="E28" s="14">
        <v>4.9000000000000004</v>
      </c>
      <c r="F28" s="14">
        <v>5.5</v>
      </c>
      <c r="G28" s="14">
        <v>5.9</v>
      </c>
      <c r="H28" s="14">
        <v>5.5</v>
      </c>
      <c r="I28" s="14">
        <v>5.5</v>
      </c>
      <c r="J28" s="14">
        <v>1.3</v>
      </c>
      <c r="K28" s="14">
        <v>4.0999999999999996</v>
      </c>
      <c r="L28" s="14">
        <v>5</v>
      </c>
      <c r="M28" s="14">
        <v>4.2</v>
      </c>
      <c r="N28" s="14">
        <v>3</v>
      </c>
      <c r="O28" s="14">
        <v>3.1</v>
      </c>
      <c r="P28" s="14">
        <v>1.8</v>
      </c>
      <c r="Q28" s="14">
        <v>2.2000000000000002</v>
      </c>
      <c r="R28" s="14">
        <v>2</v>
      </c>
      <c r="S28" s="14">
        <v>2.6</v>
      </c>
      <c r="T28" s="14">
        <v>3.1</v>
      </c>
      <c r="U28" s="14">
        <v>2.9</v>
      </c>
      <c r="V28" s="14">
        <v>2.4</v>
      </c>
      <c r="W28" s="14">
        <v>2.2999999999999998</v>
      </c>
      <c r="X28" s="14">
        <v>2.4</v>
      </c>
      <c r="Y28" s="14">
        <v>3</v>
      </c>
      <c r="Z28" s="14">
        <v>3.6</v>
      </c>
      <c r="AA28" s="14">
        <v>3.6</v>
      </c>
      <c r="AB28" s="14">
        <v>3.5</v>
      </c>
      <c r="AC28" s="14"/>
      <c r="AD28" s="14"/>
      <c r="AE28" s="14"/>
      <c r="AF28" s="14"/>
      <c r="AG28" s="14"/>
      <c r="AH28" s="44">
        <f t="shared" si="0"/>
        <v>92.7</v>
      </c>
    </row>
    <row r="29" spans="1:34" ht="16.5" thickBot="1" x14ac:dyDescent="0.3">
      <c r="A29" s="78" t="str">
        <f>'[1]Bij Dan'!$F$10</f>
        <v>18-11-2016, 19-03-2017</v>
      </c>
      <c r="B29" s="76" t="s">
        <v>71</v>
      </c>
      <c r="C29" s="75">
        <f>SUM(C27:C28)</f>
        <v>11.6</v>
      </c>
      <c r="D29" s="75">
        <f t="shared" ref="D29:AG29" si="9">SUM(D27:D28)</f>
        <v>8.8000000000000007</v>
      </c>
      <c r="E29" s="75">
        <f t="shared" si="9"/>
        <v>11.9</v>
      </c>
      <c r="F29" s="75">
        <f t="shared" si="9"/>
        <v>10.3</v>
      </c>
      <c r="G29" s="75">
        <f t="shared" si="9"/>
        <v>10.9</v>
      </c>
      <c r="H29" s="75">
        <f t="shared" si="9"/>
        <v>10.8</v>
      </c>
      <c r="I29" s="75">
        <f t="shared" si="9"/>
        <v>10.8</v>
      </c>
      <c r="J29" s="75">
        <f t="shared" si="9"/>
        <v>7.8</v>
      </c>
      <c r="K29" s="75">
        <f t="shared" si="9"/>
        <v>12.2</v>
      </c>
      <c r="L29" s="75">
        <f t="shared" si="9"/>
        <v>10</v>
      </c>
      <c r="M29" s="75">
        <f t="shared" si="9"/>
        <v>5.6</v>
      </c>
      <c r="N29" s="75">
        <f t="shared" si="9"/>
        <v>6.8</v>
      </c>
      <c r="O29" s="75">
        <f t="shared" si="9"/>
        <v>6.1</v>
      </c>
      <c r="P29" s="75">
        <f t="shared" si="9"/>
        <v>4.5999999999999996</v>
      </c>
      <c r="Q29" s="75">
        <f t="shared" si="9"/>
        <v>4.5</v>
      </c>
      <c r="R29" s="75">
        <f t="shared" si="9"/>
        <v>5.3</v>
      </c>
      <c r="S29" s="75">
        <f t="shared" si="9"/>
        <v>5.7</v>
      </c>
      <c r="T29" s="75">
        <f t="shared" si="9"/>
        <v>5.4</v>
      </c>
      <c r="U29" s="75">
        <f t="shared" si="9"/>
        <v>5.3</v>
      </c>
      <c r="V29" s="75">
        <f t="shared" si="9"/>
        <v>5.0999999999999996</v>
      </c>
      <c r="W29" s="75">
        <f t="shared" si="9"/>
        <v>5.3</v>
      </c>
      <c r="X29" s="75">
        <f t="shared" si="9"/>
        <v>5.4</v>
      </c>
      <c r="Y29" s="75">
        <f t="shared" si="9"/>
        <v>6.5</v>
      </c>
      <c r="Z29" s="75">
        <f t="shared" si="9"/>
        <v>6.6</v>
      </c>
      <c r="AA29" s="75">
        <f t="shared" si="9"/>
        <v>7</v>
      </c>
      <c r="AB29" s="75">
        <f t="shared" si="9"/>
        <v>7.3</v>
      </c>
      <c r="AC29" s="75">
        <f t="shared" si="9"/>
        <v>0</v>
      </c>
      <c r="AD29" s="75">
        <f t="shared" si="9"/>
        <v>0</v>
      </c>
      <c r="AE29" s="75">
        <f t="shared" si="9"/>
        <v>0</v>
      </c>
      <c r="AF29" s="75">
        <f t="shared" si="9"/>
        <v>0</v>
      </c>
      <c r="AG29" s="75">
        <f t="shared" si="9"/>
        <v>0</v>
      </c>
      <c r="AH29" s="2">
        <f t="shared" si="0"/>
        <v>197.60000000000002</v>
      </c>
    </row>
    <row r="30" spans="1:34" ht="15.75" x14ac:dyDescent="0.25">
      <c r="A30" s="257">
        <v>3</v>
      </c>
      <c r="B30" s="31" t="s">
        <v>21</v>
      </c>
      <c r="C30" s="32">
        <v>2.4</v>
      </c>
      <c r="D30" s="33">
        <v>2.4</v>
      </c>
      <c r="E30" s="33">
        <v>2.2999999999999998</v>
      </c>
      <c r="F30" s="33">
        <v>2.1</v>
      </c>
      <c r="G30" s="33">
        <v>1.9</v>
      </c>
      <c r="H30" s="33">
        <v>2.2999999999999998</v>
      </c>
      <c r="I30" s="33">
        <v>2.4</v>
      </c>
      <c r="J30" s="33">
        <v>2.2999999999999998</v>
      </c>
      <c r="K30" s="33">
        <v>2.4</v>
      </c>
      <c r="L30" s="33">
        <v>2.2000000000000002</v>
      </c>
      <c r="M30" s="33">
        <v>2.4</v>
      </c>
      <c r="N30" s="33">
        <v>2.5</v>
      </c>
      <c r="O30" s="33">
        <v>2.4</v>
      </c>
      <c r="P30" s="33">
        <v>2.2999999999999998</v>
      </c>
      <c r="Q30" s="33">
        <v>2.6</v>
      </c>
      <c r="R30" s="33">
        <v>2</v>
      </c>
      <c r="S30" s="33">
        <v>2.5</v>
      </c>
      <c r="T30" s="33">
        <v>2.6</v>
      </c>
      <c r="U30" s="33">
        <v>2.1</v>
      </c>
      <c r="V30" s="33">
        <v>2.1</v>
      </c>
      <c r="W30" s="33">
        <v>2</v>
      </c>
      <c r="X30" s="33">
        <v>2.2999999999999998</v>
      </c>
      <c r="Y30" s="33">
        <v>2.4</v>
      </c>
      <c r="Z30" s="33">
        <v>2.2000000000000002</v>
      </c>
      <c r="AA30" s="33">
        <v>2.2000000000000002</v>
      </c>
      <c r="AB30" s="33">
        <v>1.9</v>
      </c>
      <c r="AC30" s="33"/>
      <c r="AD30" s="33"/>
      <c r="AE30" s="33"/>
      <c r="AF30" s="33"/>
      <c r="AG30" s="34"/>
      <c r="AH30" s="44">
        <f>SUM(C30:AG30)</f>
        <v>59.199999999999996</v>
      </c>
    </row>
    <row r="31" spans="1:34" ht="15.75" x14ac:dyDescent="0.25">
      <c r="A31" s="255"/>
      <c r="B31" s="29" t="s">
        <v>22</v>
      </c>
      <c r="C31" s="58">
        <v>2.7</v>
      </c>
      <c r="D31" s="15">
        <v>2.5</v>
      </c>
      <c r="E31" s="15">
        <v>2.5</v>
      </c>
      <c r="F31" s="15">
        <v>2.2000000000000002</v>
      </c>
      <c r="G31" s="15">
        <v>2</v>
      </c>
      <c r="H31" s="15">
        <v>2.5</v>
      </c>
      <c r="I31" s="15">
        <v>2.5</v>
      </c>
      <c r="J31" s="15">
        <v>2</v>
      </c>
      <c r="K31" s="15">
        <v>2.1</v>
      </c>
      <c r="L31" s="15">
        <v>2.1</v>
      </c>
      <c r="M31" s="15">
        <v>2.4</v>
      </c>
      <c r="N31" s="15">
        <v>2</v>
      </c>
      <c r="O31" s="15">
        <v>3.1</v>
      </c>
      <c r="P31" s="15">
        <v>2.2000000000000002</v>
      </c>
      <c r="Q31" s="15">
        <v>2</v>
      </c>
      <c r="R31" s="15">
        <v>2.2999999999999998</v>
      </c>
      <c r="S31" s="15">
        <v>1.8</v>
      </c>
      <c r="T31" s="15">
        <v>2.7</v>
      </c>
      <c r="U31" s="15">
        <v>2.4</v>
      </c>
      <c r="V31" s="15">
        <v>2.1</v>
      </c>
      <c r="W31" s="15">
        <v>2.1</v>
      </c>
      <c r="X31" s="15">
        <v>1.9</v>
      </c>
      <c r="Y31" s="15">
        <v>2</v>
      </c>
      <c r="Z31" s="15">
        <v>2</v>
      </c>
      <c r="AA31" s="15">
        <v>1.9</v>
      </c>
      <c r="AB31" s="15">
        <v>1.9</v>
      </c>
      <c r="AC31" s="15"/>
      <c r="AD31" s="15"/>
      <c r="AE31" s="15"/>
      <c r="AF31" s="15"/>
      <c r="AG31" s="64"/>
      <c r="AH31" s="44">
        <f t="shared" si="0"/>
        <v>57.9</v>
      </c>
    </row>
    <row r="32" spans="1:34" ht="15.75" x14ac:dyDescent="0.25">
      <c r="A32" s="79" t="str">
        <f>'[1]Bij Dan'!$F$11</f>
        <v>18-11-2016.10-12-2016</v>
      </c>
      <c r="B32" s="77" t="s">
        <v>72</v>
      </c>
      <c r="C32" s="75">
        <f>SUM(C30:C31)</f>
        <v>5.0999999999999996</v>
      </c>
      <c r="D32" s="75">
        <f t="shared" ref="D32:AG32" si="10">SUM(D30:D31)</f>
        <v>4.9000000000000004</v>
      </c>
      <c r="E32" s="75">
        <f t="shared" si="10"/>
        <v>4.8</v>
      </c>
      <c r="F32" s="75">
        <f t="shared" si="10"/>
        <v>4.3000000000000007</v>
      </c>
      <c r="G32" s="75">
        <f t="shared" si="10"/>
        <v>3.9</v>
      </c>
      <c r="H32" s="75">
        <f t="shared" si="10"/>
        <v>4.8</v>
      </c>
      <c r="I32" s="75">
        <f t="shared" si="10"/>
        <v>4.9000000000000004</v>
      </c>
      <c r="J32" s="75">
        <f t="shared" si="10"/>
        <v>4.3</v>
      </c>
      <c r="K32" s="75">
        <f t="shared" si="10"/>
        <v>4.5</v>
      </c>
      <c r="L32" s="75">
        <f t="shared" si="10"/>
        <v>4.3000000000000007</v>
      </c>
      <c r="M32" s="75">
        <f t="shared" si="10"/>
        <v>4.8</v>
      </c>
      <c r="N32" s="75">
        <f t="shared" si="10"/>
        <v>4.5</v>
      </c>
      <c r="O32" s="75">
        <f t="shared" si="10"/>
        <v>5.5</v>
      </c>
      <c r="P32" s="75">
        <f t="shared" si="10"/>
        <v>4.5</v>
      </c>
      <c r="Q32" s="75">
        <f t="shared" si="10"/>
        <v>4.5999999999999996</v>
      </c>
      <c r="R32" s="75">
        <f t="shared" si="10"/>
        <v>4.3</v>
      </c>
      <c r="S32" s="75">
        <f t="shared" si="10"/>
        <v>4.3</v>
      </c>
      <c r="T32" s="75">
        <f t="shared" si="10"/>
        <v>5.3000000000000007</v>
      </c>
      <c r="U32" s="75">
        <f t="shared" si="10"/>
        <v>4.5</v>
      </c>
      <c r="V32" s="75">
        <f t="shared" si="10"/>
        <v>4.2</v>
      </c>
      <c r="W32" s="75">
        <f t="shared" si="10"/>
        <v>4.0999999999999996</v>
      </c>
      <c r="X32" s="75">
        <f t="shared" si="10"/>
        <v>4.1999999999999993</v>
      </c>
      <c r="Y32" s="75">
        <f t="shared" si="10"/>
        <v>4.4000000000000004</v>
      </c>
      <c r="Z32" s="75">
        <f t="shared" si="10"/>
        <v>4.2</v>
      </c>
      <c r="AA32" s="75">
        <f t="shared" si="10"/>
        <v>4.0999999999999996</v>
      </c>
      <c r="AB32" s="75">
        <f t="shared" si="10"/>
        <v>3.8</v>
      </c>
      <c r="AC32" s="75">
        <f t="shared" si="10"/>
        <v>0</v>
      </c>
      <c r="AD32" s="75">
        <f t="shared" si="10"/>
        <v>0</v>
      </c>
      <c r="AE32" s="75">
        <f t="shared" si="10"/>
        <v>0</v>
      </c>
      <c r="AF32" s="75">
        <f t="shared" si="10"/>
        <v>0</v>
      </c>
      <c r="AG32" s="75">
        <f t="shared" si="10"/>
        <v>0</v>
      </c>
      <c r="AH32" s="2">
        <f t="shared" si="0"/>
        <v>117.09999999999998</v>
      </c>
    </row>
    <row r="33" spans="1:34" ht="15.75" x14ac:dyDescent="0.25">
      <c r="A33" s="255">
        <v>4.25</v>
      </c>
      <c r="B33" s="29" t="s">
        <v>23</v>
      </c>
      <c r="C33" s="58">
        <v>0.4</v>
      </c>
      <c r="D33" s="15">
        <v>0.8</v>
      </c>
      <c r="E33" s="15">
        <v>0.8</v>
      </c>
      <c r="F33" s="15">
        <v>0.8</v>
      </c>
      <c r="G33" s="15">
        <v>0.8</v>
      </c>
      <c r="H33" s="15">
        <v>0.8</v>
      </c>
      <c r="I33" s="15">
        <v>0.8</v>
      </c>
      <c r="J33" s="15">
        <v>0.8</v>
      </c>
      <c r="K33" s="15">
        <v>0.8</v>
      </c>
      <c r="L33" s="15">
        <v>0.8</v>
      </c>
      <c r="M33" s="15">
        <v>0.8</v>
      </c>
      <c r="N33" s="15">
        <v>0.8</v>
      </c>
      <c r="O33" s="15">
        <v>0.8</v>
      </c>
      <c r="P33" s="15">
        <v>0.8</v>
      </c>
      <c r="Q33" s="15">
        <v>0.7</v>
      </c>
      <c r="R33" s="15">
        <v>0.7</v>
      </c>
      <c r="S33" s="15">
        <v>0.7</v>
      </c>
      <c r="T33" s="15">
        <v>0.7</v>
      </c>
      <c r="U33" s="15">
        <v>0.7</v>
      </c>
      <c r="V33" s="15">
        <v>0.7</v>
      </c>
      <c r="W33" s="15">
        <v>0.7</v>
      </c>
      <c r="X33" s="15">
        <v>0.8</v>
      </c>
      <c r="Y33" s="15">
        <v>0.7</v>
      </c>
      <c r="Z33" s="15">
        <v>0.7</v>
      </c>
      <c r="AA33" s="15">
        <v>0.7</v>
      </c>
      <c r="AB33" s="15">
        <v>0.7</v>
      </c>
      <c r="AC33" s="15"/>
      <c r="AD33" s="15"/>
      <c r="AE33" s="15"/>
      <c r="AF33" s="15"/>
      <c r="AG33" s="64"/>
      <c r="AH33" s="44">
        <f t="shared" si="0"/>
        <v>19.299999999999994</v>
      </c>
    </row>
    <row r="34" spans="1:34" ht="15.75" x14ac:dyDescent="0.25">
      <c r="A34" s="255"/>
      <c r="B34" s="29" t="s">
        <v>24</v>
      </c>
      <c r="C34" s="58">
        <v>1</v>
      </c>
      <c r="D34" s="15">
        <v>1.1000000000000001</v>
      </c>
      <c r="E34" s="15">
        <v>0.8</v>
      </c>
      <c r="F34" s="15">
        <v>0.8</v>
      </c>
      <c r="G34" s="15">
        <v>0.8</v>
      </c>
      <c r="H34" s="15">
        <v>0.8</v>
      </c>
      <c r="I34" s="15">
        <v>0.8</v>
      </c>
      <c r="J34" s="15">
        <v>0.8</v>
      </c>
      <c r="K34" s="15">
        <v>0.8</v>
      </c>
      <c r="L34" s="15">
        <v>0.7</v>
      </c>
      <c r="M34" s="15">
        <v>0.8</v>
      </c>
      <c r="N34" s="15">
        <v>0.7</v>
      </c>
      <c r="O34" s="15">
        <v>0.8</v>
      </c>
      <c r="P34" s="15">
        <v>0.8</v>
      </c>
      <c r="Q34" s="15">
        <v>0.7</v>
      </c>
      <c r="R34" s="15">
        <v>0.8</v>
      </c>
      <c r="S34" s="15">
        <v>0.7</v>
      </c>
      <c r="T34" s="15">
        <v>0.7</v>
      </c>
      <c r="U34" s="15">
        <v>0.8</v>
      </c>
      <c r="V34" s="15">
        <v>0.7</v>
      </c>
      <c r="W34" s="15">
        <v>0.7</v>
      </c>
      <c r="X34" s="15">
        <v>0.7</v>
      </c>
      <c r="Y34" s="15">
        <v>0.8</v>
      </c>
      <c r="Z34" s="15">
        <v>0.7</v>
      </c>
      <c r="AA34" s="15">
        <v>0.7</v>
      </c>
      <c r="AB34" s="15">
        <v>0.7</v>
      </c>
      <c r="AC34" s="15"/>
      <c r="AD34" s="15"/>
      <c r="AE34" s="15"/>
      <c r="AF34" s="15"/>
      <c r="AG34" s="64"/>
      <c r="AH34" s="44">
        <f t="shared" si="0"/>
        <v>20.199999999999996</v>
      </c>
    </row>
    <row r="35" spans="1:34" ht="15.75" x14ac:dyDescent="0.25">
      <c r="A35" s="79" t="str">
        <f>'[1]Bij Dan'!$F$12</f>
        <v>06-10-2016, 29-10-2016</v>
      </c>
      <c r="B35" s="70" t="s">
        <v>73</v>
      </c>
      <c r="C35" s="69">
        <f>SUM(C33:C34)</f>
        <v>1.4</v>
      </c>
      <c r="D35" s="69">
        <f t="shared" ref="D35:AG35" si="11">SUM(D33:D34)</f>
        <v>1.9000000000000001</v>
      </c>
      <c r="E35" s="69">
        <f t="shared" si="11"/>
        <v>1.6</v>
      </c>
      <c r="F35" s="69">
        <f t="shared" si="11"/>
        <v>1.6</v>
      </c>
      <c r="G35" s="69">
        <f t="shared" si="11"/>
        <v>1.6</v>
      </c>
      <c r="H35" s="69">
        <f t="shared" si="11"/>
        <v>1.6</v>
      </c>
      <c r="I35" s="69">
        <f t="shared" si="11"/>
        <v>1.6</v>
      </c>
      <c r="J35" s="69">
        <f t="shared" si="11"/>
        <v>1.6</v>
      </c>
      <c r="K35" s="69">
        <f t="shared" si="11"/>
        <v>1.6</v>
      </c>
      <c r="L35" s="69">
        <f t="shared" si="11"/>
        <v>1.5</v>
      </c>
      <c r="M35" s="69">
        <f t="shared" si="11"/>
        <v>1.6</v>
      </c>
      <c r="N35" s="69">
        <f t="shared" si="11"/>
        <v>1.5</v>
      </c>
      <c r="O35" s="69">
        <f t="shared" si="11"/>
        <v>1.6</v>
      </c>
      <c r="P35" s="69">
        <f t="shared" si="11"/>
        <v>1.6</v>
      </c>
      <c r="Q35" s="69">
        <f t="shared" si="11"/>
        <v>1.4</v>
      </c>
      <c r="R35" s="69">
        <f t="shared" si="11"/>
        <v>1.5</v>
      </c>
      <c r="S35" s="69">
        <f t="shared" si="11"/>
        <v>1.4</v>
      </c>
      <c r="T35" s="69">
        <f t="shared" si="11"/>
        <v>1.4</v>
      </c>
      <c r="U35" s="69">
        <f t="shared" si="11"/>
        <v>1.5</v>
      </c>
      <c r="V35" s="69">
        <f t="shared" si="11"/>
        <v>1.4</v>
      </c>
      <c r="W35" s="69">
        <f t="shared" si="11"/>
        <v>1.4</v>
      </c>
      <c r="X35" s="69">
        <f t="shared" si="11"/>
        <v>1.5</v>
      </c>
      <c r="Y35" s="69">
        <f t="shared" si="11"/>
        <v>1.5</v>
      </c>
      <c r="Z35" s="69">
        <f t="shared" si="11"/>
        <v>1.4</v>
      </c>
      <c r="AA35" s="69">
        <f t="shared" si="11"/>
        <v>1.4</v>
      </c>
      <c r="AB35" s="69">
        <f t="shared" si="11"/>
        <v>1.4</v>
      </c>
      <c r="AC35" s="69">
        <f t="shared" si="11"/>
        <v>0</v>
      </c>
      <c r="AD35" s="69">
        <f t="shared" si="11"/>
        <v>0</v>
      </c>
      <c r="AE35" s="69">
        <f t="shared" si="11"/>
        <v>0</v>
      </c>
      <c r="AF35" s="69">
        <f t="shared" si="11"/>
        <v>0</v>
      </c>
      <c r="AG35" s="69">
        <f t="shared" si="11"/>
        <v>0</v>
      </c>
      <c r="AH35" s="2">
        <f t="shared" si="0"/>
        <v>39.499999999999993</v>
      </c>
    </row>
    <row r="36" spans="1:34" ht="15.75" x14ac:dyDescent="0.25">
      <c r="A36" s="255">
        <v>5</v>
      </c>
      <c r="B36" s="29" t="s">
        <v>25</v>
      </c>
      <c r="C36" s="58">
        <v>2.5</v>
      </c>
      <c r="D36" s="15">
        <v>2.4</v>
      </c>
      <c r="E36" s="15">
        <v>2.2999999999999998</v>
      </c>
      <c r="F36" s="15">
        <v>2.1</v>
      </c>
      <c r="G36" s="15">
        <v>2.2000000000000002</v>
      </c>
      <c r="H36" s="15">
        <v>2.5</v>
      </c>
      <c r="I36" s="15">
        <v>2.2000000000000002</v>
      </c>
      <c r="J36" s="15">
        <v>2.2999999999999998</v>
      </c>
      <c r="K36" s="15">
        <v>2.2000000000000002</v>
      </c>
      <c r="L36" s="15">
        <v>2.6</v>
      </c>
      <c r="M36" s="15">
        <v>2.2999999999999998</v>
      </c>
      <c r="N36" s="15">
        <v>2.4</v>
      </c>
      <c r="O36" s="15">
        <v>2.5</v>
      </c>
      <c r="P36" s="15">
        <v>2.6</v>
      </c>
      <c r="Q36" s="15">
        <v>2.6</v>
      </c>
      <c r="R36" s="15">
        <v>2.6</v>
      </c>
      <c r="S36" s="15">
        <v>2.8</v>
      </c>
      <c r="T36" s="15">
        <v>2.4</v>
      </c>
      <c r="U36" s="15">
        <v>2.4</v>
      </c>
      <c r="V36" s="15">
        <v>2.5</v>
      </c>
      <c r="W36" s="15">
        <v>2.4</v>
      </c>
      <c r="X36" s="15">
        <v>2.5</v>
      </c>
      <c r="Y36" s="15">
        <v>2.4</v>
      </c>
      <c r="Z36" s="15">
        <v>2.5</v>
      </c>
      <c r="AA36" s="15">
        <v>2.2999999999999998</v>
      </c>
      <c r="AB36" s="15">
        <v>2.4</v>
      </c>
      <c r="AC36" s="15"/>
      <c r="AD36" s="15"/>
      <c r="AE36" s="15"/>
      <c r="AF36" s="15"/>
      <c r="AG36" s="64"/>
      <c r="AH36" s="44">
        <f t="shared" si="0"/>
        <v>62.899999999999991</v>
      </c>
    </row>
    <row r="37" spans="1:34" ht="15.75" x14ac:dyDescent="0.25">
      <c r="A37" s="255"/>
      <c r="B37" s="29" t="s">
        <v>26</v>
      </c>
      <c r="C37" s="58">
        <v>2.2000000000000002</v>
      </c>
      <c r="D37" s="15">
        <v>2.4</v>
      </c>
      <c r="E37" s="15">
        <v>2.1</v>
      </c>
      <c r="F37" s="15">
        <v>2.5</v>
      </c>
      <c r="G37" s="15">
        <v>2.1</v>
      </c>
      <c r="H37" s="15">
        <v>2.2999999999999998</v>
      </c>
      <c r="I37" s="15">
        <v>2.2000000000000002</v>
      </c>
      <c r="J37" s="15">
        <v>2.4</v>
      </c>
      <c r="K37" s="15">
        <v>2.2999999999999998</v>
      </c>
      <c r="L37" s="15">
        <v>2.5</v>
      </c>
      <c r="M37" s="15">
        <v>2.1</v>
      </c>
      <c r="N37" s="15">
        <v>2.2999999999999998</v>
      </c>
      <c r="O37" s="15">
        <v>2.7</v>
      </c>
      <c r="P37" s="15">
        <v>2.5</v>
      </c>
      <c r="Q37" s="15">
        <v>2.4</v>
      </c>
      <c r="R37" s="15">
        <v>2.5</v>
      </c>
      <c r="S37" s="15">
        <v>2.4</v>
      </c>
      <c r="T37" s="15">
        <v>2.5</v>
      </c>
      <c r="U37" s="15">
        <v>2.5</v>
      </c>
      <c r="V37" s="15">
        <v>2.4</v>
      </c>
      <c r="W37" s="15">
        <v>2.4</v>
      </c>
      <c r="X37" s="15">
        <v>2.5</v>
      </c>
      <c r="Y37" s="15">
        <v>3.2</v>
      </c>
      <c r="Z37" s="15">
        <v>2.2000000000000002</v>
      </c>
      <c r="AA37" s="15">
        <v>2.2999999999999998</v>
      </c>
      <c r="AB37" s="15">
        <v>2.2999999999999998</v>
      </c>
      <c r="AC37" s="15"/>
      <c r="AD37" s="15"/>
      <c r="AE37" s="15"/>
      <c r="AF37" s="15"/>
      <c r="AG37" s="64"/>
      <c r="AH37" s="44">
        <f t="shared" si="0"/>
        <v>62.199999999999989</v>
      </c>
    </row>
    <row r="38" spans="1:34" ht="15.75" x14ac:dyDescent="0.25">
      <c r="A38" s="79">
        <f>'[1]Bij Dan'!$F$13</f>
        <v>42788</v>
      </c>
      <c r="B38" s="29" t="s">
        <v>74</v>
      </c>
      <c r="C38" s="41">
        <f>SUM(C36:C37)</f>
        <v>4.7</v>
      </c>
      <c r="D38" s="41">
        <f t="shared" ref="D38:AG38" si="12">SUM(D36:D37)</f>
        <v>4.8</v>
      </c>
      <c r="E38" s="41">
        <f t="shared" si="12"/>
        <v>4.4000000000000004</v>
      </c>
      <c r="F38" s="41">
        <f t="shared" si="12"/>
        <v>4.5999999999999996</v>
      </c>
      <c r="G38" s="41">
        <f t="shared" si="12"/>
        <v>4.3000000000000007</v>
      </c>
      <c r="H38" s="41">
        <f t="shared" si="12"/>
        <v>4.8</v>
      </c>
      <c r="I38" s="41">
        <f t="shared" si="12"/>
        <v>4.4000000000000004</v>
      </c>
      <c r="J38" s="41">
        <f t="shared" si="12"/>
        <v>4.6999999999999993</v>
      </c>
      <c r="K38" s="41">
        <f t="shared" si="12"/>
        <v>4.5</v>
      </c>
      <c r="L38" s="41">
        <f t="shared" si="12"/>
        <v>5.0999999999999996</v>
      </c>
      <c r="M38" s="41">
        <f t="shared" si="12"/>
        <v>4.4000000000000004</v>
      </c>
      <c r="N38" s="41">
        <f t="shared" si="12"/>
        <v>4.6999999999999993</v>
      </c>
      <c r="O38" s="41">
        <f t="shared" si="12"/>
        <v>5.2</v>
      </c>
      <c r="P38" s="41">
        <f t="shared" si="12"/>
        <v>5.0999999999999996</v>
      </c>
      <c r="Q38" s="41">
        <f t="shared" si="12"/>
        <v>5</v>
      </c>
      <c r="R38" s="41">
        <f t="shared" si="12"/>
        <v>5.0999999999999996</v>
      </c>
      <c r="S38" s="41">
        <f t="shared" si="12"/>
        <v>5.1999999999999993</v>
      </c>
      <c r="T38" s="41">
        <f t="shared" si="12"/>
        <v>4.9000000000000004</v>
      </c>
      <c r="U38" s="41">
        <f t="shared" si="12"/>
        <v>4.9000000000000004</v>
      </c>
      <c r="V38" s="41">
        <f t="shared" si="12"/>
        <v>4.9000000000000004</v>
      </c>
      <c r="W38" s="41">
        <f t="shared" si="12"/>
        <v>4.8</v>
      </c>
      <c r="X38" s="41">
        <f t="shared" si="12"/>
        <v>5</v>
      </c>
      <c r="Y38" s="41">
        <f t="shared" si="12"/>
        <v>5.6</v>
      </c>
      <c r="Z38" s="41">
        <f t="shared" si="12"/>
        <v>4.7</v>
      </c>
      <c r="AA38" s="41">
        <f t="shared" si="12"/>
        <v>4.5999999999999996</v>
      </c>
      <c r="AB38" s="41">
        <f t="shared" si="12"/>
        <v>4.6999999999999993</v>
      </c>
      <c r="AC38" s="41">
        <f t="shared" si="12"/>
        <v>0</v>
      </c>
      <c r="AD38" s="41">
        <f t="shared" si="12"/>
        <v>0</v>
      </c>
      <c r="AE38" s="41">
        <f t="shared" si="12"/>
        <v>0</v>
      </c>
      <c r="AF38" s="41">
        <f t="shared" si="12"/>
        <v>0</v>
      </c>
      <c r="AG38" s="41">
        <f t="shared" si="12"/>
        <v>0</v>
      </c>
      <c r="AH38" s="2">
        <f t="shared" si="0"/>
        <v>125.10000000000001</v>
      </c>
    </row>
    <row r="39" spans="1:34" ht="15.75" x14ac:dyDescent="0.25">
      <c r="A39" s="255">
        <v>7</v>
      </c>
      <c r="B39" s="29" t="s">
        <v>27</v>
      </c>
      <c r="C39" s="58">
        <v>1.5</v>
      </c>
      <c r="D39" s="15">
        <v>1.4</v>
      </c>
      <c r="E39" s="15">
        <v>1.4</v>
      </c>
      <c r="F39" s="15">
        <v>1.8</v>
      </c>
      <c r="G39" s="15">
        <v>1.3</v>
      </c>
      <c r="H39" s="15">
        <v>1.3</v>
      </c>
      <c r="I39" s="15">
        <v>1.3</v>
      </c>
      <c r="J39" s="15">
        <v>1.1000000000000001</v>
      </c>
      <c r="K39" s="15">
        <v>1.2</v>
      </c>
      <c r="L39" s="15">
        <v>1.2</v>
      </c>
      <c r="M39" s="15">
        <v>1.3</v>
      </c>
      <c r="N39" s="15">
        <v>1.4</v>
      </c>
      <c r="O39" s="15">
        <v>1.2</v>
      </c>
      <c r="P39" s="15">
        <v>1.1000000000000001</v>
      </c>
      <c r="Q39" s="15">
        <v>1.1000000000000001</v>
      </c>
      <c r="R39" s="15">
        <v>1.2</v>
      </c>
      <c r="S39" s="15">
        <v>1.1000000000000001</v>
      </c>
      <c r="T39" s="15">
        <v>1.1000000000000001</v>
      </c>
      <c r="U39" s="15">
        <v>1.1000000000000001</v>
      </c>
      <c r="V39" s="15">
        <v>1.1000000000000001</v>
      </c>
      <c r="W39" s="15">
        <v>1</v>
      </c>
      <c r="X39" s="15">
        <v>1.2</v>
      </c>
      <c r="Y39" s="15">
        <v>1.9</v>
      </c>
      <c r="Z39" s="15">
        <v>1.2</v>
      </c>
      <c r="AA39" s="15">
        <v>1.1000000000000001</v>
      </c>
      <c r="AB39" s="15">
        <v>1.2</v>
      </c>
      <c r="AC39" s="15"/>
      <c r="AD39" s="15"/>
      <c r="AE39" s="15"/>
      <c r="AF39" s="15"/>
      <c r="AG39" s="64"/>
      <c r="AH39" s="44">
        <f t="shared" si="0"/>
        <v>32.800000000000004</v>
      </c>
    </row>
    <row r="40" spans="1:34" ht="15.75" x14ac:dyDescent="0.25">
      <c r="A40" s="255"/>
      <c r="B40" s="29" t="s">
        <v>28</v>
      </c>
      <c r="C40" s="58">
        <v>1.3</v>
      </c>
      <c r="D40" s="15">
        <v>1.3</v>
      </c>
      <c r="E40" s="15">
        <v>1.3</v>
      </c>
      <c r="F40" s="15">
        <v>1.3</v>
      </c>
      <c r="G40" s="15">
        <v>1.4</v>
      </c>
      <c r="H40" s="15">
        <v>1</v>
      </c>
      <c r="I40" s="15">
        <v>1.1000000000000001</v>
      </c>
      <c r="J40" s="15">
        <v>1.2</v>
      </c>
      <c r="K40" s="15">
        <v>1.6</v>
      </c>
      <c r="L40" s="15">
        <v>1.2</v>
      </c>
      <c r="M40" s="15">
        <v>1.3</v>
      </c>
      <c r="N40" s="15">
        <v>1.2</v>
      </c>
      <c r="O40" s="15">
        <v>1.1000000000000001</v>
      </c>
      <c r="P40" s="15">
        <v>1.1000000000000001</v>
      </c>
      <c r="Q40" s="15">
        <v>1.1000000000000001</v>
      </c>
      <c r="R40" s="15">
        <v>1.2</v>
      </c>
      <c r="S40" s="15">
        <v>1.1000000000000001</v>
      </c>
      <c r="T40" s="15">
        <v>1.8</v>
      </c>
      <c r="U40" s="15">
        <v>1</v>
      </c>
      <c r="V40" s="15">
        <v>1.1000000000000001</v>
      </c>
      <c r="W40" s="15">
        <v>1.1000000000000001</v>
      </c>
      <c r="X40" s="15">
        <v>1.1000000000000001</v>
      </c>
      <c r="Y40" s="15">
        <v>1.2</v>
      </c>
      <c r="Z40" s="15">
        <v>1.1000000000000001</v>
      </c>
      <c r="AA40" s="15">
        <v>1.1000000000000001</v>
      </c>
      <c r="AB40" s="15">
        <v>1.2</v>
      </c>
      <c r="AC40" s="15"/>
      <c r="AD40" s="15"/>
      <c r="AE40" s="15"/>
      <c r="AF40" s="15"/>
      <c r="AG40" s="64"/>
      <c r="AH40" s="44">
        <f t="shared" si="0"/>
        <v>31.500000000000007</v>
      </c>
    </row>
    <row r="41" spans="1:34" ht="15.75" x14ac:dyDescent="0.25">
      <c r="A41" s="79">
        <f>'[1]Bij Dan'!$F$14</f>
        <v>42814</v>
      </c>
      <c r="B41" s="29" t="s">
        <v>75</v>
      </c>
      <c r="C41" s="41">
        <f>SUM(C39:C40)</f>
        <v>2.8</v>
      </c>
      <c r="D41" s="41">
        <f t="shared" ref="D41:AG41" si="13">SUM(D39:D40)</f>
        <v>2.7</v>
      </c>
      <c r="E41" s="41">
        <f t="shared" si="13"/>
        <v>2.7</v>
      </c>
      <c r="F41" s="41">
        <f t="shared" si="13"/>
        <v>3.1</v>
      </c>
      <c r="G41" s="41">
        <f t="shared" si="13"/>
        <v>2.7</v>
      </c>
      <c r="H41" s="41">
        <f t="shared" si="13"/>
        <v>2.2999999999999998</v>
      </c>
      <c r="I41" s="41">
        <f t="shared" si="13"/>
        <v>2.4000000000000004</v>
      </c>
      <c r="J41" s="41">
        <f t="shared" si="13"/>
        <v>2.2999999999999998</v>
      </c>
      <c r="K41" s="41">
        <f t="shared" si="13"/>
        <v>2.8</v>
      </c>
      <c r="L41" s="41">
        <f t="shared" si="13"/>
        <v>2.4</v>
      </c>
      <c r="M41" s="41">
        <f t="shared" si="13"/>
        <v>2.6</v>
      </c>
      <c r="N41" s="41">
        <f t="shared" si="13"/>
        <v>2.5999999999999996</v>
      </c>
      <c r="O41" s="41">
        <f t="shared" si="13"/>
        <v>2.2999999999999998</v>
      </c>
      <c r="P41" s="41">
        <f t="shared" si="13"/>
        <v>2.2000000000000002</v>
      </c>
      <c r="Q41" s="41">
        <f t="shared" si="13"/>
        <v>2.2000000000000002</v>
      </c>
      <c r="R41" s="41">
        <f t="shared" si="13"/>
        <v>2.4</v>
      </c>
      <c r="S41" s="41">
        <f t="shared" si="13"/>
        <v>2.2000000000000002</v>
      </c>
      <c r="T41" s="41">
        <f t="shared" si="13"/>
        <v>2.9000000000000004</v>
      </c>
      <c r="U41" s="41">
        <f t="shared" si="13"/>
        <v>2.1</v>
      </c>
      <c r="V41" s="41">
        <f t="shared" si="13"/>
        <v>2.2000000000000002</v>
      </c>
      <c r="W41" s="41">
        <f t="shared" si="13"/>
        <v>2.1</v>
      </c>
      <c r="X41" s="41">
        <f t="shared" si="13"/>
        <v>2.2999999999999998</v>
      </c>
      <c r="Y41" s="41">
        <f t="shared" si="13"/>
        <v>3.0999999999999996</v>
      </c>
      <c r="Z41" s="41">
        <f t="shared" si="13"/>
        <v>2.2999999999999998</v>
      </c>
      <c r="AA41" s="41">
        <f t="shared" si="13"/>
        <v>2.2000000000000002</v>
      </c>
      <c r="AB41" s="41">
        <f t="shared" si="13"/>
        <v>2.4</v>
      </c>
      <c r="AC41" s="41">
        <f t="shared" si="13"/>
        <v>0</v>
      </c>
      <c r="AD41" s="41">
        <f t="shared" si="13"/>
        <v>0</v>
      </c>
      <c r="AE41" s="41">
        <f t="shared" si="13"/>
        <v>0</v>
      </c>
      <c r="AF41" s="41">
        <f t="shared" si="13"/>
        <v>0</v>
      </c>
      <c r="AG41" s="41">
        <f t="shared" si="13"/>
        <v>0</v>
      </c>
      <c r="AH41" s="2">
        <f t="shared" si="0"/>
        <v>64.300000000000011</v>
      </c>
    </row>
    <row r="42" spans="1:34" ht="15.75" x14ac:dyDescent="0.25">
      <c r="A42" s="255">
        <v>5</v>
      </c>
      <c r="B42" s="29" t="s">
        <v>29</v>
      </c>
      <c r="C42" s="58">
        <v>2.9</v>
      </c>
      <c r="D42" s="15">
        <v>3.4</v>
      </c>
      <c r="E42" s="15">
        <v>3</v>
      </c>
      <c r="F42" s="15">
        <v>3.3</v>
      </c>
      <c r="G42" s="15">
        <v>3.2</v>
      </c>
      <c r="H42" s="15">
        <v>3.5</v>
      </c>
      <c r="I42" s="15">
        <v>3.4</v>
      </c>
      <c r="J42" s="15">
        <v>3.5</v>
      </c>
      <c r="K42" s="15">
        <v>3</v>
      </c>
      <c r="L42" s="15">
        <v>3.5</v>
      </c>
      <c r="M42" s="15">
        <v>3.4</v>
      </c>
      <c r="N42" s="15">
        <v>3.5</v>
      </c>
      <c r="O42" s="15">
        <v>3.5</v>
      </c>
      <c r="P42" s="15">
        <v>3.3</v>
      </c>
      <c r="Q42" s="15">
        <v>3.5</v>
      </c>
      <c r="R42" s="15">
        <v>3.3</v>
      </c>
      <c r="S42" s="15">
        <v>3.4</v>
      </c>
      <c r="T42" s="15">
        <v>3.3</v>
      </c>
      <c r="U42" s="15">
        <v>3.3</v>
      </c>
      <c r="V42" s="15">
        <v>3.5</v>
      </c>
      <c r="W42" s="15">
        <v>3.4</v>
      </c>
      <c r="X42" s="15">
        <v>3.4</v>
      </c>
      <c r="Y42" s="15">
        <v>3.5</v>
      </c>
      <c r="Z42" s="15">
        <v>4.3</v>
      </c>
      <c r="AA42" s="15">
        <v>4.5</v>
      </c>
      <c r="AB42" s="15">
        <v>4.4000000000000004</v>
      </c>
      <c r="AC42" s="15"/>
      <c r="AD42" s="15"/>
      <c r="AE42" s="15"/>
      <c r="AF42" s="15"/>
      <c r="AG42" s="64"/>
      <c r="AH42" s="44">
        <f t="shared" si="0"/>
        <v>90.2</v>
      </c>
    </row>
    <row r="43" spans="1:34" ht="15.75" x14ac:dyDescent="0.25">
      <c r="A43" s="255"/>
      <c r="B43" s="29" t="s">
        <v>30</v>
      </c>
      <c r="C43" s="58">
        <v>3.9</v>
      </c>
      <c r="D43" s="15">
        <v>3.5</v>
      </c>
      <c r="E43" s="15">
        <v>3.7</v>
      </c>
      <c r="F43" s="15">
        <v>3.6</v>
      </c>
      <c r="G43" s="15">
        <v>3.4</v>
      </c>
      <c r="H43" s="15">
        <v>3.2</v>
      </c>
      <c r="I43" s="15">
        <v>3.5</v>
      </c>
      <c r="J43" s="15">
        <v>3.5</v>
      </c>
      <c r="K43" s="15">
        <v>3.5</v>
      </c>
      <c r="L43" s="15">
        <v>3.4</v>
      </c>
      <c r="M43" s="15">
        <v>3.3</v>
      </c>
      <c r="N43" s="15">
        <v>3.3</v>
      </c>
      <c r="O43" s="15">
        <v>3.4</v>
      </c>
      <c r="P43" s="15">
        <v>3.2</v>
      </c>
      <c r="Q43" s="15">
        <v>3.1</v>
      </c>
      <c r="R43" s="15">
        <v>3.4</v>
      </c>
      <c r="S43" s="15">
        <v>3.6</v>
      </c>
      <c r="T43" s="15">
        <v>3.3</v>
      </c>
      <c r="U43" s="15">
        <v>3.3</v>
      </c>
      <c r="V43" s="15">
        <v>3.4</v>
      </c>
      <c r="W43" s="15">
        <v>3.2</v>
      </c>
      <c r="X43" s="15">
        <v>3.2</v>
      </c>
      <c r="Y43" s="15">
        <v>3.5</v>
      </c>
      <c r="Z43" s="15">
        <v>3.8</v>
      </c>
      <c r="AA43" s="15">
        <v>4.4000000000000004</v>
      </c>
      <c r="AB43" s="15">
        <v>4</v>
      </c>
      <c r="AC43" s="15"/>
      <c r="AD43" s="15"/>
      <c r="AE43" s="15"/>
      <c r="AF43" s="15"/>
      <c r="AG43" s="64"/>
      <c r="AH43" s="44">
        <f t="shared" si="0"/>
        <v>90.600000000000009</v>
      </c>
    </row>
    <row r="44" spans="1:34" ht="15.75" x14ac:dyDescent="0.25">
      <c r="A44" s="79" t="str">
        <f>'[1]Bij Dan'!$F$15</f>
        <v>06-10-2016, 24-11-2016, 03-01-2017</v>
      </c>
      <c r="B44" s="81" t="s">
        <v>76</v>
      </c>
      <c r="C44" s="41">
        <f>SUM(C42:C43)</f>
        <v>6.8</v>
      </c>
      <c r="D44" s="41">
        <f t="shared" ref="D44:AG44" si="14">SUM(D42:D43)</f>
        <v>6.9</v>
      </c>
      <c r="E44" s="41">
        <f t="shared" si="14"/>
        <v>6.7</v>
      </c>
      <c r="F44" s="41">
        <f t="shared" si="14"/>
        <v>6.9</v>
      </c>
      <c r="G44" s="41">
        <f t="shared" si="14"/>
        <v>6.6</v>
      </c>
      <c r="H44" s="41">
        <f t="shared" si="14"/>
        <v>6.7</v>
      </c>
      <c r="I44" s="41">
        <f t="shared" si="14"/>
        <v>6.9</v>
      </c>
      <c r="J44" s="41">
        <f t="shared" si="14"/>
        <v>7</v>
      </c>
      <c r="K44" s="41">
        <f t="shared" si="14"/>
        <v>6.5</v>
      </c>
      <c r="L44" s="41">
        <f t="shared" si="14"/>
        <v>6.9</v>
      </c>
      <c r="M44" s="41">
        <f t="shared" si="14"/>
        <v>6.6999999999999993</v>
      </c>
      <c r="N44" s="41">
        <f t="shared" si="14"/>
        <v>6.8</v>
      </c>
      <c r="O44" s="41">
        <f t="shared" si="14"/>
        <v>6.9</v>
      </c>
      <c r="P44" s="41">
        <f t="shared" si="14"/>
        <v>6.5</v>
      </c>
      <c r="Q44" s="41">
        <f t="shared" si="14"/>
        <v>6.6</v>
      </c>
      <c r="R44" s="41">
        <f t="shared" si="14"/>
        <v>6.6999999999999993</v>
      </c>
      <c r="S44" s="41">
        <f t="shared" si="14"/>
        <v>7</v>
      </c>
      <c r="T44" s="41">
        <f t="shared" si="14"/>
        <v>6.6</v>
      </c>
      <c r="U44" s="41">
        <f t="shared" si="14"/>
        <v>6.6</v>
      </c>
      <c r="V44" s="41">
        <f t="shared" si="14"/>
        <v>6.9</v>
      </c>
      <c r="W44" s="41">
        <f t="shared" si="14"/>
        <v>6.6</v>
      </c>
      <c r="X44" s="41">
        <f t="shared" si="14"/>
        <v>6.6</v>
      </c>
      <c r="Y44" s="41">
        <f t="shared" si="14"/>
        <v>7</v>
      </c>
      <c r="Z44" s="41">
        <f t="shared" si="14"/>
        <v>8.1</v>
      </c>
      <c r="AA44" s="41">
        <f t="shared" si="14"/>
        <v>8.9</v>
      </c>
      <c r="AB44" s="41">
        <f t="shared" si="14"/>
        <v>8.4</v>
      </c>
      <c r="AC44" s="41">
        <f t="shared" si="14"/>
        <v>0</v>
      </c>
      <c r="AD44" s="41">
        <f t="shared" si="14"/>
        <v>0</v>
      </c>
      <c r="AE44" s="41">
        <f t="shared" si="14"/>
        <v>0</v>
      </c>
      <c r="AF44" s="41">
        <f t="shared" si="14"/>
        <v>0</v>
      </c>
      <c r="AG44" s="41">
        <f t="shared" si="14"/>
        <v>0</v>
      </c>
      <c r="AH44" s="2">
        <f t="shared" si="0"/>
        <v>180.8</v>
      </c>
    </row>
    <row r="45" spans="1:34" ht="15.75" x14ac:dyDescent="0.25">
      <c r="A45" s="255">
        <v>5</v>
      </c>
      <c r="B45" s="29" t="s">
        <v>31</v>
      </c>
      <c r="C45" s="58">
        <v>4.2</v>
      </c>
      <c r="D45" s="15">
        <v>5</v>
      </c>
      <c r="E45" s="15">
        <v>4.2</v>
      </c>
      <c r="F45" s="15">
        <v>4.5</v>
      </c>
      <c r="G45" s="15">
        <v>4</v>
      </c>
      <c r="H45" s="15">
        <v>4.3</v>
      </c>
      <c r="I45" s="15">
        <v>4.7</v>
      </c>
      <c r="J45" s="15">
        <v>4</v>
      </c>
      <c r="K45" s="15">
        <v>4.0999999999999996</v>
      </c>
      <c r="L45" s="15">
        <v>3.6</v>
      </c>
      <c r="M45" s="15">
        <v>4.5</v>
      </c>
      <c r="N45" s="15">
        <v>4.4000000000000004</v>
      </c>
      <c r="O45" s="15">
        <v>4.5</v>
      </c>
      <c r="P45" s="15">
        <v>4.3</v>
      </c>
      <c r="Q45" s="15">
        <v>4.5999999999999996</v>
      </c>
      <c r="R45" s="15">
        <v>3.9</v>
      </c>
      <c r="S45" s="15">
        <v>4.5</v>
      </c>
      <c r="T45" s="15">
        <v>3.8</v>
      </c>
      <c r="U45" s="15">
        <v>2.2000000000000002</v>
      </c>
      <c r="V45" s="15">
        <v>4</v>
      </c>
      <c r="W45" s="15">
        <v>3.8</v>
      </c>
      <c r="X45" s="15">
        <v>4.5</v>
      </c>
      <c r="Y45" s="15">
        <v>3.9</v>
      </c>
      <c r="Z45" s="15">
        <v>4.5</v>
      </c>
      <c r="AA45" s="15">
        <v>3.9</v>
      </c>
      <c r="AB45" s="15">
        <v>4</v>
      </c>
      <c r="AC45" s="15"/>
      <c r="AD45" s="15"/>
      <c r="AE45" s="15"/>
      <c r="AF45" s="15"/>
      <c r="AG45" s="64"/>
      <c r="AH45" s="44">
        <f t="shared" si="0"/>
        <v>107.9</v>
      </c>
    </row>
    <row r="46" spans="1:34" ht="15.75" x14ac:dyDescent="0.25">
      <c r="A46" s="255"/>
      <c r="B46" s="29" t="s">
        <v>32</v>
      </c>
      <c r="C46" s="58">
        <v>4</v>
      </c>
      <c r="D46" s="15">
        <v>4.9000000000000004</v>
      </c>
      <c r="E46" s="15">
        <v>4.0999999999999996</v>
      </c>
      <c r="F46" s="15">
        <v>4.3</v>
      </c>
      <c r="G46" s="15">
        <v>4</v>
      </c>
      <c r="H46" s="15">
        <v>4.4000000000000004</v>
      </c>
      <c r="I46" s="15">
        <v>3.3</v>
      </c>
      <c r="J46" s="15">
        <v>4.2</v>
      </c>
      <c r="K46" s="15">
        <v>5</v>
      </c>
      <c r="L46" s="15">
        <v>4</v>
      </c>
      <c r="M46" s="15">
        <v>4.3</v>
      </c>
      <c r="N46" s="15">
        <v>4.5999999999999996</v>
      </c>
      <c r="O46" s="15">
        <v>4.2</v>
      </c>
      <c r="P46" s="15">
        <v>3.9</v>
      </c>
      <c r="Q46" s="15">
        <v>4.5999999999999996</v>
      </c>
      <c r="R46" s="15">
        <v>4</v>
      </c>
      <c r="S46" s="15">
        <v>4.5999999999999996</v>
      </c>
      <c r="T46" s="15">
        <v>4</v>
      </c>
      <c r="U46" s="15">
        <v>4.5999999999999996</v>
      </c>
      <c r="V46" s="15">
        <v>3.9</v>
      </c>
      <c r="W46" s="15">
        <v>3.9</v>
      </c>
      <c r="X46" s="15">
        <v>3.8</v>
      </c>
      <c r="Y46" s="15">
        <v>3.8</v>
      </c>
      <c r="Z46" s="15">
        <v>3.9</v>
      </c>
      <c r="AA46" s="15">
        <v>3.2</v>
      </c>
      <c r="AB46" s="15">
        <v>3.8</v>
      </c>
      <c r="AC46" s="15"/>
      <c r="AD46" s="15"/>
      <c r="AE46" s="15"/>
      <c r="AF46" s="15"/>
      <c r="AG46" s="64"/>
      <c r="AH46" s="44">
        <f t="shared" si="0"/>
        <v>107.30000000000001</v>
      </c>
    </row>
    <row r="47" spans="1:34" ht="15.75" x14ac:dyDescent="0.25">
      <c r="A47" s="79">
        <f>'[1]Bij Dan'!$F$16</f>
        <v>0</v>
      </c>
      <c r="B47" s="29" t="s">
        <v>77</v>
      </c>
      <c r="C47" s="41">
        <f>SUM(C45:C46)</f>
        <v>8.1999999999999993</v>
      </c>
      <c r="D47" s="41">
        <f t="shared" ref="D47:AG47" si="15">SUM(D45:D46)</f>
        <v>9.9</v>
      </c>
      <c r="E47" s="41">
        <f t="shared" si="15"/>
        <v>8.3000000000000007</v>
      </c>
      <c r="F47" s="41">
        <f t="shared" si="15"/>
        <v>8.8000000000000007</v>
      </c>
      <c r="G47" s="41">
        <f t="shared" si="15"/>
        <v>8</v>
      </c>
      <c r="H47" s="41">
        <f t="shared" si="15"/>
        <v>8.6999999999999993</v>
      </c>
      <c r="I47" s="41">
        <f t="shared" si="15"/>
        <v>8</v>
      </c>
      <c r="J47" s="41">
        <f t="shared" si="15"/>
        <v>8.1999999999999993</v>
      </c>
      <c r="K47" s="41">
        <f t="shared" si="15"/>
        <v>9.1</v>
      </c>
      <c r="L47" s="41">
        <f t="shared" si="15"/>
        <v>7.6</v>
      </c>
      <c r="M47" s="41">
        <f t="shared" si="15"/>
        <v>8.8000000000000007</v>
      </c>
      <c r="N47" s="41">
        <f t="shared" si="15"/>
        <v>9</v>
      </c>
      <c r="O47" s="41">
        <f t="shared" si="15"/>
        <v>8.6999999999999993</v>
      </c>
      <c r="P47" s="41">
        <f t="shared" si="15"/>
        <v>8.1999999999999993</v>
      </c>
      <c r="Q47" s="41">
        <f t="shared" si="15"/>
        <v>9.1999999999999993</v>
      </c>
      <c r="R47" s="41">
        <f t="shared" si="15"/>
        <v>7.9</v>
      </c>
      <c r="S47" s="41">
        <f t="shared" si="15"/>
        <v>9.1</v>
      </c>
      <c r="T47" s="41">
        <f t="shared" si="15"/>
        <v>7.8</v>
      </c>
      <c r="U47" s="41">
        <f t="shared" si="15"/>
        <v>6.8</v>
      </c>
      <c r="V47" s="41">
        <f t="shared" si="15"/>
        <v>7.9</v>
      </c>
      <c r="W47" s="41">
        <f t="shared" si="15"/>
        <v>7.6999999999999993</v>
      </c>
      <c r="X47" s="41">
        <f t="shared" si="15"/>
        <v>8.3000000000000007</v>
      </c>
      <c r="Y47" s="41">
        <f t="shared" si="15"/>
        <v>7.6999999999999993</v>
      </c>
      <c r="Z47" s="41">
        <f t="shared" si="15"/>
        <v>8.4</v>
      </c>
      <c r="AA47" s="41">
        <f t="shared" si="15"/>
        <v>7.1</v>
      </c>
      <c r="AB47" s="41">
        <f t="shared" si="15"/>
        <v>7.8</v>
      </c>
      <c r="AC47" s="41">
        <f t="shared" si="15"/>
        <v>0</v>
      </c>
      <c r="AD47" s="41">
        <f t="shared" si="15"/>
        <v>0</v>
      </c>
      <c r="AE47" s="41">
        <f t="shared" si="15"/>
        <v>0</v>
      </c>
      <c r="AF47" s="41">
        <f t="shared" si="15"/>
        <v>0</v>
      </c>
      <c r="AG47" s="41">
        <f t="shared" si="15"/>
        <v>0</v>
      </c>
      <c r="AH47" s="2">
        <f t="shared" si="0"/>
        <v>215.20000000000002</v>
      </c>
    </row>
    <row r="48" spans="1:34" ht="15.75" x14ac:dyDescent="0.25">
      <c r="A48" s="255">
        <v>4.5</v>
      </c>
      <c r="B48" s="29" t="s">
        <v>33</v>
      </c>
      <c r="C48" s="58">
        <v>1.9</v>
      </c>
      <c r="D48" s="15">
        <v>2.1</v>
      </c>
      <c r="E48" s="15">
        <v>1.5</v>
      </c>
      <c r="F48" s="15">
        <v>1.5</v>
      </c>
      <c r="G48" s="15">
        <v>2.4</v>
      </c>
      <c r="H48" s="15">
        <v>1.9</v>
      </c>
      <c r="I48" s="15">
        <v>1.8</v>
      </c>
      <c r="J48" s="15">
        <v>1.5</v>
      </c>
      <c r="K48" s="15">
        <v>2.4</v>
      </c>
      <c r="L48" s="15">
        <v>2</v>
      </c>
      <c r="M48" s="15">
        <v>1.9</v>
      </c>
      <c r="N48" s="15">
        <v>1.9</v>
      </c>
      <c r="O48" s="15">
        <v>1.8</v>
      </c>
      <c r="P48" s="15">
        <v>2</v>
      </c>
      <c r="Q48" s="15">
        <v>1.9</v>
      </c>
      <c r="R48" s="15">
        <v>2.4</v>
      </c>
      <c r="S48" s="15">
        <v>2.6</v>
      </c>
      <c r="T48" s="15">
        <v>1.8</v>
      </c>
      <c r="U48" s="15">
        <v>1.8</v>
      </c>
      <c r="V48" s="15">
        <v>2.2000000000000002</v>
      </c>
      <c r="W48" s="15">
        <v>1.7</v>
      </c>
      <c r="X48" s="15">
        <v>2</v>
      </c>
      <c r="Y48" s="15">
        <v>2.1</v>
      </c>
      <c r="Z48" s="15">
        <v>2.2000000000000002</v>
      </c>
      <c r="AA48" s="15">
        <v>2</v>
      </c>
      <c r="AB48" s="15">
        <v>1.8</v>
      </c>
      <c r="AC48" s="15"/>
      <c r="AD48" s="15"/>
      <c r="AE48" s="15"/>
      <c r="AF48" s="15"/>
      <c r="AG48" s="64"/>
      <c r="AH48" s="44">
        <f t="shared" si="0"/>
        <v>51.099999999999994</v>
      </c>
    </row>
    <row r="49" spans="1:34" ht="15.75" x14ac:dyDescent="0.25">
      <c r="A49" s="255"/>
      <c r="B49" s="29" t="s">
        <v>34</v>
      </c>
      <c r="C49" s="58">
        <v>2.1</v>
      </c>
      <c r="D49" s="15">
        <v>2</v>
      </c>
      <c r="E49" s="15">
        <v>3.2</v>
      </c>
      <c r="F49" s="15">
        <v>2.2000000000000002</v>
      </c>
      <c r="G49" s="15">
        <v>1.9</v>
      </c>
      <c r="H49" s="15">
        <v>3</v>
      </c>
      <c r="I49" s="15">
        <v>2.4</v>
      </c>
      <c r="J49" s="15">
        <v>1.9</v>
      </c>
      <c r="K49" s="15">
        <v>2</v>
      </c>
      <c r="L49" s="15">
        <v>1.2</v>
      </c>
      <c r="M49" s="15">
        <v>2.5</v>
      </c>
      <c r="N49" s="15">
        <v>2</v>
      </c>
      <c r="O49" s="15">
        <v>2.2999999999999998</v>
      </c>
      <c r="P49" s="15">
        <v>2</v>
      </c>
      <c r="Q49" s="15">
        <v>2.1</v>
      </c>
      <c r="R49" s="15">
        <v>1.6</v>
      </c>
      <c r="S49" s="15">
        <v>2</v>
      </c>
      <c r="T49" s="15">
        <v>2.1</v>
      </c>
      <c r="U49" s="15">
        <v>2.7</v>
      </c>
      <c r="V49" s="15">
        <v>1.8</v>
      </c>
      <c r="W49" s="15">
        <v>2.2000000000000002</v>
      </c>
      <c r="X49" s="15">
        <v>2.4</v>
      </c>
      <c r="Y49" s="15">
        <v>2.2000000000000002</v>
      </c>
      <c r="Z49" s="15">
        <v>2.1</v>
      </c>
      <c r="AA49" s="15">
        <v>2.7</v>
      </c>
      <c r="AB49" s="15">
        <v>2.5</v>
      </c>
      <c r="AC49" s="15"/>
      <c r="AD49" s="15"/>
      <c r="AE49" s="15"/>
      <c r="AF49" s="15"/>
      <c r="AG49" s="64"/>
      <c r="AH49" s="44">
        <f t="shared" si="0"/>
        <v>57.100000000000009</v>
      </c>
    </row>
    <row r="50" spans="1:34" ht="15.75" x14ac:dyDescent="0.25">
      <c r="A50" s="79">
        <f>'[1]Bij Dan'!$F$17</f>
        <v>42770</v>
      </c>
      <c r="B50" s="29" t="s">
        <v>78</v>
      </c>
      <c r="C50" s="41">
        <f>SUM(C48:C49)</f>
        <v>4</v>
      </c>
      <c r="D50" s="41">
        <f t="shared" ref="D50:AG50" si="16">SUM(D48:D49)</f>
        <v>4.0999999999999996</v>
      </c>
      <c r="E50" s="41">
        <f t="shared" si="16"/>
        <v>4.7</v>
      </c>
      <c r="F50" s="41">
        <f t="shared" si="16"/>
        <v>3.7</v>
      </c>
      <c r="G50" s="41">
        <f t="shared" si="16"/>
        <v>4.3</v>
      </c>
      <c r="H50" s="41">
        <f t="shared" si="16"/>
        <v>4.9000000000000004</v>
      </c>
      <c r="I50" s="41">
        <f t="shared" si="16"/>
        <v>4.2</v>
      </c>
      <c r="J50" s="41">
        <f t="shared" si="16"/>
        <v>3.4</v>
      </c>
      <c r="K50" s="41">
        <f t="shared" si="16"/>
        <v>4.4000000000000004</v>
      </c>
      <c r="L50" s="41">
        <f t="shared" si="16"/>
        <v>3.2</v>
      </c>
      <c r="M50" s="41">
        <f t="shared" si="16"/>
        <v>4.4000000000000004</v>
      </c>
      <c r="N50" s="41">
        <f t="shared" si="16"/>
        <v>3.9</v>
      </c>
      <c r="O50" s="41">
        <f t="shared" si="16"/>
        <v>4.0999999999999996</v>
      </c>
      <c r="P50" s="41">
        <f t="shared" si="16"/>
        <v>4</v>
      </c>
      <c r="Q50" s="41">
        <f t="shared" si="16"/>
        <v>4</v>
      </c>
      <c r="R50" s="41">
        <f t="shared" si="16"/>
        <v>4</v>
      </c>
      <c r="S50" s="41">
        <f t="shared" si="16"/>
        <v>4.5999999999999996</v>
      </c>
      <c r="T50" s="41">
        <f t="shared" si="16"/>
        <v>3.9000000000000004</v>
      </c>
      <c r="U50" s="41">
        <f t="shared" si="16"/>
        <v>4.5</v>
      </c>
      <c r="V50" s="41">
        <f t="shared" si="16"/>
        <v>4</v>
      </c>
      <c r="W50" s="41">
        <f t="shared" si="16"/>
        <v>3.9000000000000004</v>
      </c>
      <c r="X50" s="41">
        <f t="shared" si="16"/>
        <v>4.4000000000000004</v>
      </c>
      <c r="Y50" s="41">
        <f t="shared" si="16"/>
        <v>4.3000000000000007</v>
      </c>
      <c r="Z50" s="41">
        <f t="shared" si="16"/>
        <v>4.3000000000000007</v>
      </c>
      <c r="AA50" s="41">
        <f t="shared" si="16"/>
        <v>4.7</v>
      </c>
      <c r="AB50" s="41">
        <f t="shared" si="16"/>
        <v>4.3</v>
      </c>
      <c r="AC50" s="41">
        <f t="shared" si="16"/>
        <v>0</v>
      </c>
      <c r="AD50" s="41">
        <f t="shared" si="16"/>
        <v>0</v>
      </c>
      <c r="AE50" s="41">
        <f t="shared" si="16"/>
        <v>0</v>
      </c>
      <c r="AF50" s="41">
        <f t="shared" si="16"/>
        <v>0</v>
      </c>
      <c r="AG50" s="41">
        <f t="shared" si="16"/>
        <v>0</v>
      </c>
      <c r="AH50" s="2">
        <f t="shared" si="0"/>
        <v>108.20000000000002</v>
      </c>
    </row>
    <row r="51" spans="1:34" ht="15.75" x14ac:dyDescent="0.25">
      <c r="A51" s="255">
        <v>4</v>
      </c>
      <c r="B51" s="29" t="s">
        <v>35</v>
      </c>
      <c r="C51" s="58">
        <v>0.4</v>
      </c>
      <c r="D51" s="15">
        <v>0.2</v>
      </c>
      <c r="E51" s="15">
        <v>0.4</v>
      </c>
      <c r="F51" s="15">
        <v>0.2</v>
      </c>
      <c r="G51" s="15">
        <v>0.4</v>
      </c>
      <c r="H51" s="15">
        <v>0.4</v>
      </c>
      <c r="I51" s="15">
        <v>0.2</v>
      </c>
      <c r="J51" s="15">
        <v>0.4</v>
      </c>
      <c r="K51" s="15">
        <v>0.2</v>
      </c>
      <c r="L51" s="15">
        <v>0.2</v>
      </c>
      <c r="M51" s="15">
        <v>0.2</v>
      </c>
      <c r="N51" s="15">
        <v>0.2</v>
      </c>
      <c r="O51" s="15">
        <v>0.2</v>
      </c>
      <c r="P51" s="15">
        <v>0.2</v>
      </c>
      <c r="Q51" s="15">
        <v>0.3</v>
      </c>
      <c r="R51" s="15">
        <v>0.2</v>
      </c>
      <c r="S51" s="15">
        <v>0.2</v>
      </c>
      <c r="T51" s="15">
        <v>0.2</v>
      </c>
      <c r="U51" s="15">
        <v>0.2</v>
      </c>
      <c r="V51" s="15">
        <v>0.3</v>
      </c>
      <c r="W51" s="15">
        <v>0.2</v>
      </c>
      <c r="X51" s="15">
        <v>0.2</v>
      </c>
      <c r="Y51" s="15">
        <v>0.4</v>
      </c>
      <c r="Z51" s="15">
        <v>0.2</v>
      </c>
      <c r="AA51" s="15">
        <v>0.2</v>
      </c>
      <c r="AB51" s="15">
        <v>0.2</v>
      </c>
      <c r="AC51" s="15"/>
      <c r="AD51" s="15"/>
      <c r="AE51" s="15"/>
      <c r="AF51" s="15"/>
      <c r="AG51" s="64"/>
      <c r="AH51" s="44">
        <f t="shared" si="0"/>
        <v>6.6000000000000032</v>
      </c>
    </row>
    <row r="52" spans="1:34" ht="15.75" x14ac:dyDescent="0.25">
      <c r="A52" s="255"/>
      <c r="B52" s="29" t="s">
        <v>36</v>
      </c>
      <c r="C52" s="58">
        <v>0.5</v>
      </c>
      <c r="D52" s="15">
        <v>0.4</v>
      </c>
      <c r="E52" s="15">
        <v>0.5</v>
      </c>
      <c r="F52" s="15">
        <v>0.5</v>
      </c>
      <c r="G52" s="15">
        <v>0.2</v>
      </c>
      <c r="H52" s="15"/>
      <c r="I52" s="15">
        <v>0.5</v>
      </c>
      <c r="J52" s="15">
        <v>0.2</v>
      </c>
      <c r="K52" s="15">
        <v>0.5</v>
      </c>
      <c r="L52" s="15">
        <v>0.3</v>
      </c>
      <c r="M52" s="15">
        <v>0.3</v>
      </c>
      <c r="N52" s="15">
        <v>0.3</v>
      </c>
      <c r="O52" s="15">
        <v>0.2</v>
      </c>
      <c r="P52" s="15">
        <v>0.3</v>
      </c>
      <c r="Q52" s="15">
        <v>0.3</v>
      </c>
      <c r="R52" s="15">
        <v>0.3</v>
      </c>
      <c r="S52" s="15">
        <v>0.3</v>
      </c>
      <c r="T52" s="15">
        <v>0.3</v>
      </c>
      <c r="U52" s="15">
        <v>0.2</v>
      </c>
      <c r="V52" s="15">
        <v>0.3</v>
      </c>
      <c r="W52" s="15">
        <v>0.3</v>
      </c>
      <c r="X52" s="15"/>
      <c r="Y52" s="15">
        <v>0.3</v>
      </c>
      <c r="Z52" s="15">
        <v>0.3</v>
      </c>
      <c r="AA52" s="15">
        <v>0.2</v>
      </c>
      <c r="AB52" s="15">
        <v>0.2</v>
      </c>
      <c r="AC52" s="15"/>
      <c r="AD52" s="15"/>
      <c r="AE52" s="15"/>
      <c r="AF52" s="15"/>
      <c r="AG52" s="64"/>
      <c r="AH52" s="44">
        <f t="shared" si="0"/>
        <v>7.6999999999999993</v>
      </c>
    </row>
    <row r="53" spans="1:34" ht="15.75" x14ac:dyDescent="0.25">
      <c r="A53" s="79">
        <f>'[1]Bij Dan'!$F$18</f>
        <v>42571</v>
      </c>
      <c r="B53" s="29" t="s">
        <v>79</v>
      </c>
      <c r="C53" s="41">
        <f>SUM(C51:C52)</f>
        <v>0.9</v>
      </c>
      <c r="D53" s="41">
        <f t="shared" ref="D53:AG53" si="17">SUM(D51:D52)</f>
        <v>0.60000000000000009</v>
      </c>
      <c r="E53" s="41">
        <f t="shared" si="17"/>
        <v>0.9</v>
      </c>
      <c r="F53" s="41">
        <f t="shared" si="17"/>
        <v>0.7</v>
      </c>
      <c r="G53" s="41">
        <f t="shared" si="17"/>
        <v>0.60000000000000009</v>
      </c>
      <c r="H53" s="41">
        <f t="shared" si="17"/>
        <v>0.4</v>
      </c>
      <c r="I53" s="41">
        <f t="shared" si="17"/>
        <v>0.7</v>
      </c>
      <c r="J53" s="41">
        <f t="shared" si="17"/>
        <v>0.60000000000000009</v>
      </c>
      <c r="K53" s="41">
        <f t="shared" si="17"/>
        <v>0.7</v>
      </c>
      <c r="L53" s="41">
        <f t="shared" si="17"/>
        <v>0.5</v>
      </c>
      <c r="M53" s="41">
        <f t="shared" si="17"/>
        <v>0.5</v>
      </c>
      <c r="N53" s="41">
        <f t="shared" si="17"/>
        <v>0.5</v>
      </c>
      <c r="O53" s="41">
        <f t="shared" si="17"/>
        <v>0.4</v>
      </c>
      <c r="P53" s="41">
        <f t="shared" si="17"/>
        <v>0.5</v>
      </c>
      <c r="Q53" s="41">
        <f t="shared" si="17"/>
        <v>0.6</v>
      </c>
      <c r="R53" s="41">
        <f t="shared" si="17"/>
        <v>0.5</v>
      </c>
      <c r="S53" s="41">
        <f t="shared" si="17"/>
        <v>0.5</v>
      </c>
      <c r="T53" s="41">
        <f t="shared" si="17"/>
        <v>0.5</v>
      </c>
      <c r="U53" s="41">
        <f t="shared" si="17"/>
        <v>0.4</v>
      </c>
      <c r="V53" s="41">
        <f t="shared" si="17"/>
        <v>0.6</v>
      </c>
      <c r="W53" s="41">
        <f t="shared" si="17"/>
        <v>0.5</v>
      </c>
      <c r="X53" s="41">
        <f t="shared" si="17"/>
        <v>0.2</v>
      </c>
      <c r="Y53" s="41">
        <f t="shared" si="17"/>
        <v>0.7</v>
      </c>
      <c r="Z53" s="41">
        <f t="shared" si="17"/>
        <v>0.5</v>
      </c>
      <c r="AA53" s="41">
        <f t="shared" si="17"/>
        <v>0.4</v>
      </c>
      <c r="AB53" s="41">
        <f t="shared" si="17"/>
        <v>0.4</v>
      </c>
      <c r="AC53" s="41">
        <f t="shared" si="17"/>
        <v>0</v>
      </c>
      <c r="AD53" s="41">
        <f t="shared" si="17"/>
        <v>0</v>
      </c>
      <c r="AE53" s="41">
        <f t="shared" si="17"/>
        <v>0</v>
      </c>
      <c r="AF53" s="41">
        <f t="shared" si="17"/>
        <v>0</v>
      </c>
      <c r="AG53" s="41">
        <f t="shared" si="17"/>
        <v>0</v>
      </c>
      <c r="AH53" s="2">
        <f t="shared" si="0"/>
        <v>14.299999999999999</v>
      </c>
    </row>
    <row r="54" spans="1:34" ht="15.75" x14ac:dyDescent="0.25">
      <c r="A54" s="255">
        <v>4</v>
      </c>
      <c r="B54" s="29" t="s">
        <v>37</v>
      </c>
      <c r="C54" s="58">
        <v>3.5</v>
      </c>
      <c r="D54" s="15">
        <v>4</v>
      </c>
      <c r="E54" s="15">
        <v>4.2</v>
      </c>
      <c r="F54" s="15">
        <v>3.9</v>
      </c>
      <c r="G54" s="15">
        <v>3.8</v>
      </c>
      <c r="H54" s="15">
        <v>4.2</v>
      </c>
      <c r="I54" s="15">
        <v>3.7</v>
      </c>
      <c r="J54" s="15">
        <v>3.7</v>
      </c>
      <c r="K54" s="15">
        <v>3.9</v>
      </c>
      <c r="L54" s="15">
        <v>3.7</v>
      </c>
      <c r="M54" s="15">
        <v>3.8</v>
      </c>
      <c r="N54" s="15">
        <v>4.2</v>
      </c>
      <c r="O54" s="15">
        <v>4.2</v>
      </c>
      <c r="P54" s="15">
        <v>4.3</v>
      </c>
      <c r="Q54" s="15">
        <v>4.3</v>
      </c>
      <c r="R54" s="15">
        <v>4.2</v>
      </c>
      <c r="S54" s="15">
        <v>4.4000000000000004</v>
      </c>
      <c r="T54" s="15">
        <v>3.8</v>
      </c>
      <c r="U54" s="15">
        <v>4</v>
      </c>
      <c r="V54" s="15">
        <v>3.9</v>
      </c>
      <c r="W54" s="15">
        <v>4</v>
      </c>
      <c r="X54" s="15">
        <v>4.2</v>
      </c>
      <c r="Y54" s="15">
        <v>4.2</v>
      </c>
      <c r="Z54" s="15">
        <v>4</v>
      </c>
      <c r="AA54" s="15">
        <v>4.0999999999999996</v>
      </c>
      <c r="AB54" s="15">
        <v>4</v>
      </c>
      <c r="AC54" s="15"/>
      <c r="AD54" s="15"/>
      <c r="AE54" s="15"/>
      <c r="AF54" s="15"/>
      <c r="AG54" s="64"/>
      <c r="AH54" s="44">
        <f t="shared" si="0"/>
        <v>104.2</v>
      </c>
    </row>
    <row r="55" spans="1:34" ht="15.75" x14ac:dyDescent="0.25">
      <c r="A55" s="255"/>
      <c r="B55" s="29" t="s">
        <v>38</v>
      </c>
      <c r="C55" s="58">
        <v>4</v>
      </c>
      <c r="D55" s="15">
        <v>3.5</v>
      </c>
      <c r="E55" s="15">
        <v>3.9</v>
      </c>
      <c r="F55" s="15">
        <v>3.7</v>
      </c>
      <c r="G55" s="15">
        <v>3.4</v>
      </c>
      <c r="H55" s="15">
        <v>3.8</v>
      </c>
      <c r="I55" s="15">
        <v>3.9</v>
      </c>
      <c r="J55" s="15">
        <v>4.0999999999999996</v>
      </c>
      <c r="K55" s="15">
        <v>3.4</v>
      </c>
      <c r="L55" s="15">
        <v>3.6</v>
      </c>
      <c r="M55" s="15">
        <v>4</v>
      </c>
      <c r="N55" s="15">
        <v>4.0999999999999996</v>
      </c>
      <c r="O55" s="15">
        <v>4.4000000000000004</v>
      </c>
      <c r="P55" s="15">
        <v>4.0999999999999996</v>
      </c>
      <c r="Q55" s="15">
        <v>3.8</v>
      </c>
      <c r="R55" s="15">
        <v>3.9</v>
      </c>
      <c r="S55" s="15">
        <v>3.6</v>
      </c>
      <c r="T55" s="15">
        <v>3.8</v>
      </c>
      <c r="U55" s="15">
        <v>3.9</v>
      </c>
      <c r="V55" s="15">
        <v>3.8</v>
      </c>
      <c r="W55" s="15">
        <v>3.9</v>
      </c>
      <c r="X55" s="15">
        <v>3.9</v>
      </c>
      <c r="Y55" s="15">
        <v>4</v>
      </c>
      <c r="Z55" s="15">
        <v>3.8</v>
      </c>
      <c r="AA55" s="15">
        <v>3.8</v>
      </c>
      <c r="AB55" s="15">
        <v>4.2</v>
      </c>
      <c r="AC55" s="15"/>
      <c r="AD55" s="15"/>
      <c r="AE55" s="15"/>
      <c r="AF55" s="15"/>
      <c r="AG55" s="64"/>
      <c r="AH55" s="44">
        <f t="shared" si="0"/>
        <v>100.3</v>
      </c>
    </row>
    <row r="56" spans="1:34" ht="15.75" x14ac:dyDescent="0.25">
      <c r="A56" s="79">
        <f>'[1]Bij Dan'!$F$19</f>
        <v>0</v>
      </c>
      <c r="B56" s="29" t="s">
        <v>80</v>
      </c>
      <c r="C56" s="41">
        <f>SUM(C54:C55)</f>
        <v>7.5</v>
      </c>
      <c r="D56" s="41">
        <f t="shared" ref="D56:AG56" si="18">SUM(D54:D55)</f>
        <v>7.5</v>
      </c>
      <c r="E56" s="41">
        <f t="shared" si="18"/>
        <v>8.1</v>
      </c>
      <c r="F56" s="41">
        <f t="shared" si="18"/>
        <v>7.6</v>
      </c>
      <c r="G56" s="41">
        <f t="shared" si="18"/>
        <v>7.1999999999999993</v>
      </c>
      <c r="H56" s="41">
        <f t="shared" si="18"/>
        <v>8</v>
      </c>
      <c r="I56" s="41">
        <f t="shared" si="18"/>
        <v>7.6</v>
      </c>
      <c r="J56" s="41">
        <f t="shared" si="18"/>
        <v>7.8</v>
      </c>
      <c r="K56" s="41">
        <f t="shared" si="18"/>
        <v>7.3</v>
      </c>
      <c r="L56" s="41">
        <f t="shared" si="18"/>
        <v>7.3000000000000007</v>
      </c>
      <c r="M56" s="41">
        <f t="shared" si="18"/>
        <v>7.8</v>
      </c>
      <c r="N56" s="41">
        <f t="shared" si="18"/>
        <v>8.3000000000000007</v>
      </c>
      <c r="O56" s="41">
        <f t="shared" si="18"/>
        <v>8.6000000000000014</v>
      </c>
      <c r="P56" s="41">
        <f t="shared" si="18"/>
        <v>8.3999999999999986</v>
      </c>
      <c r="Q56" s="41">
        <f t="shared" si="18"/>
        <v>8.1</v>
      </c>
      <c r="R56" s="41">
        <f t="shared" si="18"/>
        <v>8.1</v>
      </c>
      <c r="S56" s="41">
        <f t="shared" si="18"/>
        <v>8</v>
      </c>
      <c r="T56" s="41">
        <f t="shared" si="18"/>
        <v>7.6</v>
      </c>
      <c r="U56" s="41">
        <f t="shared" si="18"/>
        <v>7.9</v>
      </c>
      <c r="V56" s="41">
        <f t="shared" si="18"/>
        <v>7.6999999999999993</v>
      </c>
      <c r="W56" s="41">
        <f t="shared" si="18"/>
        <v>7.9</v>
      </c>
      <c r="X56" s="41">
        <f t="shared" si="18"/>
        <v>8.1</v>
      </c>
      <c r="Y56" s="41">
        <f t="shared" si="18"/>
        <v>8.1999999999999993</v>
      </c>
      <c r="Z56" s="41">
        <f t="shared" si="18"/>
        <v>7.8</v>
      </c>
      <c r="AA56" s="41">
        <f t="shared" si="18"/>
        <v>7.8999999999999995</v>
      </c>
      <c r="AB56" s="41">
        <f t="shared" si="18"/>
        <v>8.1999999999999993</v>
      </c>
      <c r="AC56" s="41">
        <f t="shared" si="18"/>
        <v>0</v>
      </c>
      <c r="AD56" s="41">
        <f t="shared" si="18"/>
        <v>0</v>
      </c>
      <c r="AE56" s="41">
        <f t="shared" si="18"/>
        <v>0</v>
      </c>
      <c r="AF56" s="41">
        <f t="shared" si="18"/>
        <v>0</v>
      </c>
      <c r="AG56" s="41">
        <f t="shared" si="18"/>
        <v>0</v>
      </c>
      <c r="AH56" s="2">
        <f t="shared" si="0"/>
        <v>204.49999999999997</v>
      </c>
    </row>
    <row r="57" spans="1:34" ht="15.75" x14ac:dyDescent="0.25">
      <c r="A57" s="255">
        <v>6</v>
      </c>
      <c r="B57" s="29" t="s">
        <v>39</v>
      </c>
      <c r="C57" s="58">
        <v>4.0999999999999996</v>
      </c>
      <c r="D57" s="15">
        <v>4</v>
      </c>
      <c r="E57" s="15">
        <v>4.2</v>
      </c>
      <c r="F57" s="15">
        <v>4</v>
      </c>
      <c r="G57" s="15">
        <v>4.0999999999999996</v>
      </c>
      <c r="H57" s="15">
        <v>3.5</v>
      </c>
      <c r="I57" s="15">
        <v>4</v>
      </c>
      <c r="J57" s="15">
        <v>4.0999999999999996</v>
      </c>
      <c r="K57" s="15">
        <v>4.0999999999999996</v>
      </c>
      <c r="L57" s="15">
        <v>4</v>
      </c>
      <c r="M57" s="15">
        <v>4.3</v>
      </c>
      <c r="N57" s="15">
        <v>4.5999999999999996</v>
      </c>
      <c r="O57" s="15">
        <v>4.5999999999999996</v>
      </c>
      <c r="P57" s="15">
        <v>4.4000000000000004</v>
      </c>
      <c r="Q57" s="15">
        <v>4.5</v>
      </c>
      <c r="R57" s="15">
        <v>4.3</v>
      </c>
      <c r="S57" s="15">
        <v>4</v>
      </c>
      <c r="T57" s="15">
        <v>4</v>
      </c>
      <c r="U57" s="15">
        <v>4.2</v>
      </c>
      <c r="V57" s="15">
        <v>4.0999999999999996</v>
      </c>
      <c r="W57" s="15">
        <v>4</v>
      </c>
      <c r="X57" s="15">
        <v>4.3</v>
      </c>
      <c r="Y57" s="15">
        <v>4.7</v>
      </c>
      <c r="Z57" s="15">
        <v>4.5</v>
      </c>
      <c r="AA57" s="15">
        <v>4.7</v>
      </c>
      <c r="AB57" s="15">
        <v>4.5999999999999996</v>
      </c>
      <c r="AC57" s="15"/>
      <c r="AD57" s="15"/>
      <c r="AE57" s="15"/>
      <c r="AF57" s="15"/>
      <c r="AG57" s="64"/>
      <c r="AH57" s="44">
        <f>SUM(C57:AG57)</f>
        <v>109.89999999999999</v>
      </c>
    </row>
    <row r="58" spans="1:34" ht="16.5" thickBot="1" x14ac:dyDescent="0.3">
      <c r="A58" s="256"/>
      <c r="B58" s="30" t="s">
        <v>40</v>
      </c>
      <c r="C58" s="59">
        <v>4</v>
      </c>
      <c r="D58" s="16">
        <v>4.3</v>
      </c>
      <c r="E58" s="16">
        <v>4.3</v>
      </c>
      <c r="F58" s="16">
        <v>4.3</v>
      </c>
      <c r="G58" s="16">
        <v>3.3</v>
      </c>
      <c r="H58" s="16">
        <v>4.5</v>
      </c>
      <c r="I58" s="16">
        <v>4</v>
      </c>
      <c r="J58" s="16">
        <v>4</v>
      </c>
      <c r="K58" s="16">
        <v>3.6</v>
      </c>
      <c r="L58" s="16">
        <v>3.9</v>
      </c>
      <c r="M58" s="16">
        <v>4.5</v>
      </c>
      <c r="N58" s="16">
        <v>4.5</v>
      </c>
      <c r="O58" s="16">
        <v>4.5999999999999996</v>
      </c>
      <c r="P58" s="16">
        <v>4.3</v>
      </c>
      <c r="Q58" s="16">
        <v>4.2</v>
      </c>
      <c r="R58" s="16">
        <v>4.2</v>
      </c>
      <c r="S58" s="16">
        <v>4</v>
      </c>
      <c r="T58" s="16">
        <v>4.0999999999999996</v>
      </c>
      <c r="U58" s="16">
        <v>4.2</v>
      </c>
      <c r="V58" s="16">
        <v>4.3</v>
      </c>
      <c r="W58" s="16">
        <v>4.5</v>
      </c>
      <c r="X58" s="16">
        <v>4.5</v>
      </c>
      <c r="Y58" s="16">
        <v>4.2</v>
      </c>
      <c r="Z58" s="16">
        <v>4.5</v>
      </c>
      <c r="AA58" s="16">
        <v>4.5</v>
      </c>
      <c r="AB58" s="16">
        <v>4.5</v>
      </c>
      <c r="AC58" s="16"/>
      <c r="AD58" s="16"/>
      <c r="AE58" s="16"/>
      <c r="AF58" s="16"/>
      <c r="AG58" s="65"/>
      <c r="AH58" s="44">
        <f>SUM(C58:AG58)</f>
        <v>109.8</v>
      </c>
    </row>
    <row r="59" spans="1:34" ht="15.75" x14ac:dyDescent="0.25">
      <c r="A59" s="80" t="str">
        <f>'[1]Bij Dan'!$F$20</f>
        <v>24-10-2016, 01-02-2017</v>
      </c>
      <c r="B59" s="71" t="s">
        <v>81</v>
      </c>
      <c r="C59" s="69">
        <f>SUM(C57:C58)</f>
        <v>8.1</v>
      </c>
      <c r="D59" s="69">
        <f t="shared" ref="D59:AG59" si="19">SUM(D57:D58)</f>
        <v>8.3000000000000007</v>
      </c>
      <c r="E59" s="69">
        <f t="shared" si="19"/>
        <v>8.5</v>
      </c>
      <c r="F59" s="69">
        <f t="shared" si="19"/>
        <v>8.3000000000000007</v>
      </c>
      <c r="G59" s="69">
        <f t="shared" si="19"/>
        <v>7.3999999999999995</v>
      </c>
      <c r="H59" s="69">
        <f t="shared" si="19"/>
        <v>8</v>
      </c>
      <c r="I59" s="69">
        <f t="shared" si="19"/>
        <v>8</v>
      </c>
      <c r="J59" s="69">
        <f t="shared" si="19"/>
        <v>8.1</v>
      </c>
      <c r="K59" s="69">
        <f t="shared" si="19"/>
        <v>7.6999999999999993</v>
      </c>
      <c r="L59" s="69">
        <f t="shared" si="19"/>
        <v>7.9</v>
      </c>
      <c r="M59" s="69">
        <f t="shared" si="19"/>
        <v>8.8000000000000007</v>
      </c>
      <c r="N59" s="69">
        <f t="shared" si="19"/>
        <v>9.1</v>
      </c>
      <c r="O59" s="69">
        <f t="shared" si="19"/>
        <v>9.1999999999999993</v>
      </c>
      <c r="P59" s="69">
        <f t="shared" si="19"/>
        <v>8.6999999999999993</v>
      </c>
      <c r="Q59" s="69">
        <f t="shared" si="19"/>
        <v>8.6999999999999993</v>
      </c>
      <c r="R59" s="69">
        <f t="shared" si="19"/>
        <v>8.5</v>
      </c>
      <c r="S59" s="69">
        <f t="shared" si="19"/>
        <v>8</v>
      </c>
      <c r="T59" s="69">
        <f t="shared" si="19"/>
        <v>8.1</v>
      </c>
      <c r="U59" s="69">
        <f t="shared" si="19"/>
        <v>8.4</v>
      </c>
      <c r="V59" s="69">
        <f t="shared" si="19"/>
        <v>8.3999999999999986</v>
      </c>
      <c r="W59" s="69">
        <f t="shared" si="19"/>
        <v>8.5</v>
      </c>
      <c r="X59" s="69">
        <f t="shared" si="19"/>
        <v>8.8000000000000007</v>
      </c>
      <c r="Y59" s="69">
        <f t="shared" si="19"/>
        <v>8.9</v>
      </c>
      <c r="Z59" s="69">
        <f t="shared" si="19"/>
        <v>9</v>
      </c>
      <c r="AA59" s="69">
        <f t="shared" si="19"/>
        <v>9.1999999999999993</v>
      </c>
      <c r="AB59" s="69">
        <f t="shared" si="19"/>
        <v>9.1</v>
      </c>
      <c r="AC59" s="69">
        <f t="shared" si="19"/>
        <v>0</v>
      </c>
      <c r="AD59" s="69">
        <f t="shared" si="19"/>
        <v>0</v>
      </c>
      <c r="AE59" s="69">
        <f t="shared" si="19"/>
        <v>0</v>
      </c>
      <c r="AF59" s="69">
        <f t="shared" si="19"/>
        <v>0</v>
      </c>
      <c r="AG59" s="69">
        <f t="shared" si="19"/>
        <v>0</v>
      </c>
      <c r="AH59" s="2">
        <f t="shared" ref="AH59" si="20">SUM(C59:AG59)</f>
        <v>219.70000000000002</v>
      </c>
    </row>
    <row r="60" spans="1:34" ht="15.75" x14ac:dyDescent="0.25">
      <c r="B60" s="31" t="s">
        <v>88</v>
      </c>
      <c r="C60" s="32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>
        <v>1</v>
      </c>
      <c r="Z60" s="33">
        <v>3.3</v>
      </c>
      <c r="AA60" s="33">
        <v>3</v>
      </c>
      <c r="AB60" s="33">
        <v>2.7</v>
      </c>
      <c r="AC60" s="33"/>
      <c r="AD60" s="33"/>
      <c r="AE60" s="33"/>
      <c r="AF60" s="33"/>
      <c r="AG60" s="34"/>
      <c r="AH60" s="44">
        <f>SUM(C60:AG60)</f>
        <v>10</v>
      </c>
    </row>
    <row r="61" spans="1:34" ht="15.75" x14ac:dyDescent="0.25">
      <c r="B61" s="29" t="s">
        <v>89</v>
      </c>
      <c r="C61" s="84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>
        <v>2.5</v>
      </c>
      <c r="Z61" s="15">
        <v>3.6</v>
      </c>
      <c r="AA61" s="15">
        <v>2.8</v>
      </c>
      <c r="AB61" s="15">
        <v>3</v>
      </c>
      <c r="AC61" s="15"/>
      <c r="AD61" s="15"/>
      <c r="AE61" s="15"/>
      <c r="AF61" s="15"/>
      <c r="AG61" s="64"/>
      <c r="AH61" s="44">
        <f t="shared" ref="AH61:AH74" si="21">SUM(C61:AG61)</f>
        <v>11.899999999999999</v>
      </c>
    </row>
    <row r="62" spans="1:34" ht="15.75" x14ac:dyDescent="0.25">
      <c r="A62" t="str">
        <f>'[1]Bij Dan'!$F$23</f>
        <v>22-09-2016, 19-7-17,15-09-2017</v>
      </c>
      <c r="B62" s="77" t="s">
        <v>85</v>
      </c>
      <c r="C62" s="75">
        <f>SUM(C60:C61)</f>
        <v>0</v>
      </c>
      <c r="D62" s="75">
        <f t="shared" ref="D62:AG62" si="22">SUM(D60:D61)</f>
        <v>0</v>
      </c>
      <c r="E62" s="75">
        <f t="shared" si="22"/>
        <v>0</v>
      </c>
      <c r="F62" s="75">
        <f t="shared" si="22"/>
        <v>0</v>
      </c>
      <c r="G62" s="75">
        <f t="shared" si="22"/>
        <v>0</v>
      </c>
      <c r="H62" s="75">
        <f t="shared" si="22"/>
        <v>0</v>
      </c>
      <c r="I62" s="75">
        <f t="shared" si="22"/>
        <v>0</v>
      </c>
      <c r="J62" s="75">
        <f t="shared" si="22"/>
        <v>0</v>
      </c>
      <c r="K62" s="75">
        <f t="shared" si="22"/>
        <v>0</v>
      </c>
      <c r="L62" s="75">
        <f t="shared" si="22"/>
        <v>0</v>
      </c>
      <c r="M62" s="75">
        <f t="shared" si="22"/>
        <v>0</v>
      </c>
      <c r="N62" s="75">
        <f t="shared" si="22"/>
        <v>0</v>
      </c>
      <c r="O62" s="75">
        <f t="shared" si="22"/>
        <v>0</v>
      </c>
      <c r="P62" s="75">
        <f t="shared" si="22"/>
        <v>0</v>
      </c>
      <c r="Q62" s="75">
        <f t="shared" si="22"/>
        <v>0</v>
      </c>
      <c r="R62" s="75">
        <f t="shared" si="22"/>
        <v>0</v>
      </c>
      <c r="S62" s="75">
        <f t="shared" si="22"/>
        <v>0</v>
      </c>
      <c r="T62" s="75">
        <f t="shared" si="22"/>
        <v>0</v>
      </c>
      <c r="U62" s="75">
        <f t="shared" si="22"/>
        <v>0</v>
      </c>
      <c r="V62" s="75">
        <f t="shared" si="22"/>
        <v>0</v>
      </c>
      <c r="W62" s="75">
        <f t="shared" si="22"/>
        <v>0</v>
      </c>
      <c r="X62" s="75">
        <f t="shared" si="22"/>
        <v>0</v>
      </c>
      <c r="Y62" s="75">
        <f t="shared" si="22"/>
        <v>3.5</v>
      </c>
      <c r="Z62" s="75">
        <f t="shared" si="22"/>
        <v>6.9</v>
      </c>
      <c r="AA62" s="75">
        <f t="shared" si="22"/>
        <v>5.8</v>
      </c>
      <c r="AB62" s="75">
        <f t="shared" si="22"/>
        <v>5.7</v>
      </c>
      <c r="AC62" s="75">
        <f t="shared" si="22"/>
        <v>0</v>
      </c>
      <c r="AD62" s="75">
        <f t="shared" si="22"/>
        <v>0</v>
      </c>
      <c r="AE62" s="75">
        <f t="shared" si="22"/>
        <v>0</v>
      </c>
      <c r="AF62" s="75">
        <f t="shared" si="22"/>
        <v>0</v>
      </c>
      <c r="AG62" s="75">
        <f t="shared" si="22"/>
        <v>0</v>
      </c>
      <c r="AH62" s="2">
        <f t="shared" si="21"/>
        <v>21.9</v>
      </c>
    </row>
    <row r="63" spans="1:34" ht="15.75" x14ac:dyDescent="0.25">
      <c r="B63" s="29" t="s">
        <v>90</v>
      </c>
      <c r="C63" s="84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>
        <v>1.5</v>
      </c>
      <c r="Z63" s="15">
        <v>2.8</v>
      </c>
      <c r="AA63" s="15">
        <v>2.7</v>
      </c>
      <c r="AB63" s="15">
        <v>3.1</v>
      </c>
      <c r="AC63" s="15"/>
      <c r="AD63" s="15"/>
      <c r="AE63" s="15"/>
      <c r="AF63" s="15"/>
      <c r="AG63" s="64"/>
      <c r="AH63" s="44">
        <f t="shared" si="21"/>
        <v>10.1</v>
      </c>
    </row>
    <row r="64" spans="1:34" ht="15.75" x14ac:dyDescent="0.25">
      <c r="B64" s="29" t="s">
        <v>91</v>
      </c>
      <c r="C64" s="8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>
        <v>2.5</v>
      </c>
      <c r="Z64" s="15">
        <v>2.9</v>
      </c>
      <c r="AA64" s="15">
        <v>3.3</v>
      </c>
      <c r="AB64" s="15">
        <v>3</v>
      </c>
      <c r="AC64" s="15"/>
      <c r="AD64" s="15"/>
      <c r="AE64" s="15"/>
      <c r="AF64" s="15"/>
      <c r="AG64" s="64"/>
      <c r="AH64" s="44">
        <f t="shared" si="21"/>
        <v>11.7</v>
      </c>
    </row>
    <row r="65" spans="1:34" ht="15.75" x14ac:dyDescent="0.25">
      <c r="A65">
        <f>'[1]Bij Dan'!$F$24</f>
        <v>42810</v>
      </c>
      <c r="B65" s="70" t="s">
        <v>82</v>
      </c>
      <c r="C65" s="69">
        <f>SUM(C63:C64)</f>
        <v>0</v>
      </c>
      <c r="D65" s="69">
        <f t="shared" ref="D65:AG65" si="23">SUM(D63:D64)</f>
        <v>0</v>
      </c>
      <c r="E65" s="69">
        <f t="shared" si="23"/>
        <v>0</v>
      </c>
      <c r="F65" s="69">
        <f t="shared" si="23"/>
        <v>0</v>
      </c>
      <c r="G65" s="69">
        <f t="shared" si="23"/>
        <v>0</v>
      </c>
      <c r="H65" s="69">
        <f t="shared" si="23"/>
        <v>0</v>
      </c>
      <c r="I65" s="69">
        <f t="shared" si="23"/>
        <v>0</v>
      </c>
      <c r="J65" s="69">
        <f t="shared" si="23"/>
        <v>0</v>
      </c>
      <c r="K65" s="69">
        <f t="shared" si="23"/>
        <v>0</v>
      </c>
      <c r="L65" s="69">
        <f t="shared" si="23"/>
        <v>0</v>
      </c>
      <c r="M65" s="69">
        <f t="shared" si="23"/>
        <v>0</v>
      </c>
      <c r="N65" s="69">
        <f t="shared" si="23"/>
        <v>0</v>
      </c>
      <c r="O65" s="69">
        <f t="shared" si="23"/>
        <v>0</v>
      </c>
      <c r="P65" s="69">
        <f t="shared" si="23"/>
        <v>0</v>
      </c>
      <c r="Q65" s="69">
        <f t="shared" si="23"/>
        <v>0</v>
      </c>
      <c r="R65" s="69">
        <f t="shared" si="23"/>
        <v>0</v>
      </c>
      <c r="S65" s="69">
        <f t="shared" si="23"/>
        <v>0</v>
      </c>
      <c r="T65" s="69">
        <f t="shared" si="23"/>
        <v>0</v>
      </c>
      <c r="U65" s="69">
        <f t="shared" si="23"/>
        <v>0</v>
      </c>
      <c r="V65" s="69">
        <f t="shared" si="23"/>
        <v>0</v>
      </c>
      <c r="W65" s="69">
        <f t="shared" si="23"/>
        <v>0</v>
      </c>
      <c r="X65" s="69">
        <f t="shared" si="23"/>
        <v>0</v>
      </c>
      <c r="Y65" s="69">
        <f t="shared" si="23"/>
        <v>4</v>
      </c>
      <c r="Z65" s="69">
        <f t="shared" si="23"/>
        <v>5.6999999999999993</v>
      </c>
      <c r="AA65" s="69">
        <f t="shared" si="23"/>
        <v>6</v>
      </c>
      <c r="AB65" s="69">
        <f t="shared" si="23"/>
        <v>6.1</v>
      </c>
      <c r="AC65" s="69">
        <f t="shared" si="23"/>
        <v>0</v>
      </c>
      <c r="AD65" s="69">
        <f t="shared" si="23"/>
        <v>0</v>
      </c>
      <c r="AE65" s="69">
        <f t="shared" si="23"/>
        <v>0</v>
      </c>
      <c r="AF65" s="69">
        <f t="shared" si="23"/>
        <v>0</v>
      </c>
      <c r="AG65" s="69">
        <f t="shared" si="23"/>
        <v>0</v>
      </c>
      <c r="AH65" s="2">
        <f t="shared" si="21"/>
        <v>21.799999999999997</v>
      </c>
    </row>
    <row r="66" spans="1:34" ht="15.75" x14ac:dyDescent="0.25">
      <c r="B66" s="29" t="s">
        <v>92</v>
      </c>
      <c r="C66" s="8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>
        <v>1</v>
      </c>
      <c r="Z66" s="15">
        <v>2.2000000000000002</v>
      </c>
      <c r="AA66" s="15">
        <v>2.5</v>
      </c>
      <c r="AB66" s="15">
        <v>2.7</v>
      </c>
      <c r="AC66" s="15"/>
      <c r="AD66" s="15"/>
      <c r="AE66" s="15"/>
      <c r="AF66" s="15"/>
      <c r="AG66" s="64"/>
      <c r="AH66" s="44">
        <f t="shared" si="21"/>
        <v>8.4</v>
      </c>
    </row>
    <row r="67" spans="1:34" ht="15.75" x14ac:dyDescent="0.25">
      <c r="B67" s="29" t="s">
        <v>93</v>
      </c>
      <c r="C67" s="84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>
        <v>1.8</v>
      </c>
      <c r="Z67" s="15">
        <v>2.5</v>
      </c>
      <c r="AA67" s="15">
        <v>2.6</v>
      </c>
      <c r="AB67" s="15">
        <v>2.7</v>
      </c>
      <c r="AC67" s="15"/>
      <c r="AD67" s="15"/>
      <c r="AE67" s="15"/>
      <c r="AF67" s="15"/>
      <c r="AG67" s="64"/>
      <c r="AH67" s="44">
        <f t="shared" si="21"/>
        <v>9.6000000000000014</v>
      </c>
    </row>
    <row r="68" spans="1:34" ht="15.75" x14ac:dyDescent="0.25">
      <c r="A68">
        <f>'[1]Bij Dan'!$F$26</f>
        <v>42589</v>
      </c>
      <c r="B68" s="29" t="s">
        <v>83</v>
      </c>
      <c r="C68" s="41">
        <f>SUM(C66:C67)</f>
        <v>0</v>
      </c>
      <c r="D68" s="41">
        <f t="shared" ref="D68:AG68" si="24">SUM(D66:D67)</f>
        <v>0</v>
      </c>
      <c r="E68" s="41">
        <f t="shared" si="24"/>
        <v>0</v>
      </c>
      <c r="F68" s="41">
        <f t="shared" si="24"/>
        <v>0</v>
      </c>
      <c r="G68" s="41">
        <f t="shared" si="24"/>
        <v>0</v>
      </c>
      <c r="H68" s="41">
        <f t="shared" si="24"/>
        <v>0</v>
      </c>
      <c r="I68" s="41">
        <f t="shared" si="24"/>
        <v>0</v>
      </c>
      <c r="J68" s="41">
        <f t="shared" si="24"/>
        <v>0</v>
      </c>
      <c r="K68" s="41">
        <f t="shared" si="24"/>
        <v>0</v>
      </c>
      <c r="L68" s="41">
        <f t="shared" si="24"/>
        <v>0</v>
      </c>
      <c r="M68" s="41">
        <f t="shared" si="24"/>
        <v>0</v>
      </c>
      <c r="N68" s="41">
        <f t="shared" si="24"/>
        <v>0</v>
      </c>
      <c r="O68" s="41">
        <f t="shared" si="24"/>
        <v>0</v>
      </c>
      <c r="P68" s="41">
        <f t="shared" si="24"/>
        <v>0</v>
      </c>
      <c r="Q68" s="41">
        <f t="shared" si="24"/>
        <v>0</v>
      </c>
      <c r="R68" s="41">
        <f t="shared" si="24"/>
        <v>0</v>
      </c>
      <c r="S68" s="41">
        <f t="shared" si="24"/>
        <v>0</v>
      </c>
      <c r="T68" s="41">
        <f t="shared" si="24"/>
        <v>0</v>
      </c>
      <c r="U68" s="41">
        <f t="shared" si="24"/>
        <v>0</v>
      </c>
      <c r="V68" s="41">
        <f t="shared" si="24"/>
        <v>0</v>
      </c>
      <c r="W68" s="41">
        <f t="shared" si="24"/>
        <v>0</v>
      </c>
      <c r="X68" s="41">
        <f t="shared" si="24"/>
        <v>0</v>
      </c>
      <c r="Y68" s="41">
        <f t="shared" si="24"/>
        <v>2.8</v>
      </c>
      <c r="Z68" s="41">
        <f t="shared" si="24"/>
        <v>4.7</v>
      </c>
      <c r="AA68" s="41">
        <f t="shared" si="24"/>
        <v>5.0999999999999996</v>
      </c>
      <c r="AB68" s="41">
        <f t="shared" si="24"/>
        <v>5.4</v>
      </c>
      <c r="AC68" s="41">
        <f t="shared" si="24"/>
        <v>0</v>
      </c>
      <c r="AD68" s="41">
        <f t="shared" si="24"/>
        <v>0</v>
      </c>
      <c r="AE68" s="41">
        <f t="shared" si="24"/>
        <v>0</v>
      </c>
      <c r="AF68" s="41">
        <f t="shared" si="24"/>
        <v>0</v>
      </c>
      <c r="AG68" s="41">
        <f t="shared" si="24"/>
        <v>0</v>
      </c>
      <c r="AH68" s="2">
        <f t="shared" si="21"/>
        <v>18</v>
      </c>
    </row>
    <row r="69" spans="1:34" ht="15.75" x14ac:dyDescent="0.25">
      <c r="B69" s="29" t="s">
        <v>94</v>
      </c>
      <c r="C69" s="84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>
        <v>0.9</v>
      </c>
      <c r="Z69" s="15">
        <v>2</v>
      </c>
      <c r="AA69" s="15">
        <v>2.6</v>
      </c>
      <c r="AB69" s="15">
        <v>2.8</v>
      </c>
      <c r="AC69" s="15"/>
      <c r="AD69" s="15"/>
      <c r="AE69" s="15"/>
      <c r="AF69" s="15"/>
      <c r="AG69" s="64"/>
      <c r="AH69" s="44">
        <f t="shared" si="21"/>
        <v>8.3000000000000007</v>
      </c>
    </row>
    <row r="70" spans="1:34" ht="15.75" x14ac:dyDescent="0.25">
      <c r="B70" s="29" t="s">
        <v>95</v>
      </c>
      <c r="C70" s="8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>
        <v>1.9</v>
      </c>
      <c r="Z70" s="15">
        <v>2.2000000000000002</v>
      </c>
      <c r="AA70" s="15">
        <v>2.7</v>
      </c>
      <c r="AB70" s="15">
        <v>2.8</v>
      </c>
      <c r="AC70" s="15"/>
      <c r="AD70" s="15"/>
      <c r="AE70" s="15"/>
      <c r="AF70" s="15"/>
      <c r="AG70" s="64"/>
      <c r="AH70" s="44">
        <f t="shared" si="21"/>
        <v>9.6</v>
      </c>
    </row>
    <row r="71" spans="1:34" ht="15.75" x14ac:dyDescent="0.25">
      <c r="A71" t="str">
        <f>'[1]Bij Dan'!$F$21</f>
        <v>28-05-2017 , 5-9-17 MISCARAGE, 28-05-2017</v>
      </c>
      <c r="B71" s="29" t="s">
        <v>86</v>
      </c>
      <c r="C71" s="41">
        <f>SUM(C69:C70)</f>
        <v>0</v>
      </c>
      <c r="D71" s="41">
        <f t="shared" ref="D71:AG71" si="25">SUM(D69:D70)</f>
        <v>0</v>
      </c>
      <c r="E71" s="41">
        <f t="shared" si="25"/>
        <v>0</v>
      </c>
      <c r="F71" s="41">
        <f t="shared" si="25"/>
        <v>0</v>
      </c>
      <c r="G71" s="41">
        <f t="shared" si="25"/>
        <v>0</v>
      </c>
      <c r="H71" s="41">
        <f t="shared" si="25"/>
        <v>0</v>
      </c>
      <c r="I71" s="41">
        <f t="shared" si="25"/>
        <v>0</v>
      </c>
      <c r="J71" s="41">
        <f t="shared" si="25"/>
        <v>0</v>
      </c>
      <c r="K71" s="41">
        <f t="shared" si="25"/>
        <v>0</v>
      </c>
      <c r="L71" s="41">
        <f t="shared" si="25"/>
        <v>0</v>
      </c>
      <c r="M71" s="41">
        <f t="shared" si="25"/>
        <v>0</v>
      </c>
      <c r="N71" s="41">
        <f t="shared" si="25"/>
        <v>0</v>
      </c>
      <c r="O71" s="41">
        <f t="shared" si="25"/>
        <v>0</v>
      </c>
      <c r="P71" s="41">
        <f t="shared" si="25"/>
        <v>0</v>
      </c>
      <c r="Q71" s="41">
        <f t="shared" si="25"/>
        <v>0</v>
      </c>
      <c r="R71" s="41">
        <f t="shared" si="25"/>
        <v>0</v>
      </c>
      <c r="S71" s="41">
        <f t="shared" si="25"/>
        <v>0</v>
      </c>
      <c r="T71" s="41">
        <f t="shared" si="25"/>
        <v>0</v>
      </c>
      <c r="U71" s="41">
        <f t="shared" si="25"/>
        <v>0</v>
      </c>
      <c r="V71" s="41">
        <f t="shared" si="25"/>
        <v>0</v>
      </c>
      <c r="W71" s="41">
        <f t="shared" si="25"/>
        <v>0</v>
      </c>
      <c r="X71" s="41">
        <f t="shared" si="25"/>
        <v>0</v>
      </c>
      <c r="Y71" s="41">
        <f t="shared" si="25"/>
        <v>2.8</v>
      </c>
      <c r="Z71" s="41">
        <f t="shared" si="25"/>
        <v>4.2</v>
      </c>
      <c r="AA71" s="41">
        <f t="shared" si="25"/>
        <v>5.3000000000000007</v>
      </c>
      <c r="AB71" s="41">
        <f t="shared" si="25"/>
        <v>5.6</v>
      </c>
      <c r="AC71" s="41">
        <f t="shared" si="25"/>
        <v>0</v>
      </c>
      <c r="AD71" s="41">
        <f t="shared" si="25"/>
        <v>0</v>
      </c>
      <c r="AE71" s="41">
        <f t="shared" si="25"/>
        <v>0</v>
      </c>
      <c r="AF71" s="41">
        <f t="shared" si="25"/>
        <v>0</v>
      </c>
      <c r="AG71" s="41">
        <f t="shared" si="25"/>
        <v>0</v>
      </c>
      <c r="AH71" s="2">
        <f t="shared" si="21"/>
        <v>17.899999999999999</v>
      </c>
    </row>
    <row r="72" spans="1:34" ht="15.75" x14ac:dyDescent="0.25">
      <c r="B72" s="29" t="s">
        <v>96</v>
      </c>
      <c r="C72" s="8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>
        <v>5.5</v>
      </c>
      <c r="Z72" s="15">
        <v>4</v>
      </c>
      <c r="AA72" s="15">
        <v>4</v>
      </c>
      <c r="AB72" s="15">
        <v>3.1</v>
      </c>
      <c r="AC72" s="15"/>
      <c r="AD72" s="15"/>
      <c r="AE72" s="15"/>
      <c r="AF72" s="15"/>
      <c r="AG72" s="64"/>
      <c r="AH72" s="44">
        <f t="shared" si="21"/>
        <v>16.600000000000001</v>
      </c>
    </row>
    <row r="73" spans="1:34" ht="15.75" x14ac:dyDescent="0.25">
      <c r="B73" s="29" t="s">
        <v>97</v>
      </c>
      <c r="C73" s="84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>
        <v>4.3</v>
      </c>
      <c r="Z73" s="15">
        <v>4.2</v>
      </c>
      <c r="AA73" s="15">
        <v>4</v>
      </c>
      <c r="AB73" s="15">
        <v>4.3</v>
      </c>
      <c r="AC73" s="15"/>
      <c r="AD73" s="15"/>
      <c r="AE73" s="15"/>
      <c r="AF73" s="15"/>
      <c r="AG73" s="64"/>
      <c r="AH73" s="44">
        <f t="shared" si="21"/>
        <v>16.8</v>
      </c>
    </row>
    <row r="74" spans="1:34" ht="15.75" x14ac:dyDescent="0.25">
      <c r="A74" t="str">
        <f>'[1]Bij Dan'!$F$22</f>
        <v>07-04-2017, 16-03-2017,5-6-17, 20-09-2017, 16-3-17, 05-06-2017, 20-09-2017</v>
      </c>
      <c r="B74" s="81" t="s">
        <v>87</v>
      </c>
      <c r="C74" s="41">
        <f>SUM(C72:C73)</f>
        <v>0</v>
      </c>
      <c r="D74" s="41">
        <f t="shared" ref="D74:AG74" si="26">SUM(D72:D73)</f>
        <v>0</v>
      </c>
      <c r="E74" s="41">
        <f t="shared" si="26"/>
        <v>0</v>
      </c>
      <c r="F74" s="41">
        <f t="shared" si="26"/>
        <v>0</v>
      </c>
      <c r="G74" s="41">
        <f t="shared" si="26"/>
        <v>0</v>
      </c>
      <c r="H74" s="41">
        <f t="shared" si="26"/>
        <v>0</v>
      </c>
      <c r="I74" s="41">
        <f t="shared" si="26"/>
        <v>0</v>
      </c>
      <c r="J74" s="41">
        <f t="shared" si="26"/>
        <v>0</v>
      </c>
      <c r="K74" s="41">
        <f t="shared" si="26"/>
        <v>0</v>
      </c>
      <c r="L74" s="41">
        <f t="shared" si="26"/>
        <v>0</v>
      </c>
      <c r="M74" s="41">
        <f t="shared" si="26"/>
        <v>0</v>
      </c>
      <c r="N74" s="41">
        <f t="shared" si="26"/>
        <v>0</v>
      </c>
      <c r="O74" s="41">
        <f t="shared" si="26"/>
        <v>0</v>
      </c>
      <c r="P74" s="41">
        <f t="shared" si="26"/>
        <v>0</v>
      </c>
      <c r="Q74" s="41">
        <f t="shared" si="26"/>
        <v>0</v>
      </c>
      <c r="R74" s="41">
        <f t="shared" si="26"/>
        <v>0</v>
      </c>
      <c r="S74" s="41">
        <f t="shared" si="26"/>
        <v>0</v>
      </c>
      <c r="T74" s="41">
        <f t="shared" si="26"/>
        <v>0</v>
      </c>
      <c r="U74" s="41">
        <f t="shared" si="26"/>
        <v>0</v>
      </c>
      <c r="V74" s="41">
        <f t="shared" si="26"/>
        <v>0</v>
      </c>
      <c r="W74" s="41">
        <f t="shared" si="26"/>
        <v>0</v>
      </c>
      <c r="X74" s="41">
        <f t="shared" si="26"/>
        <v>0</v>
      </c>
      <c r="Y74" s="41">
        <f t="shared" si="26"/>
        <v>9.8000000000000007</v>
      </c>
      <c r="Z74" s="41">
        <f t="shared" si="26"/>
        <v>8.1999999999999993</v>
      </c>
      <c r="AA74" s="41">
        <f t="shared" si="26"/>
        <v>8</v>
      </c>
      <c r="AB74" s="41">
        <f t="shared" si="26"/>
        <v>7.4</v>
      </c>
      <c r="AC74" s="41">
        <f t="shared" si="26"/>
        <v>0</v>
      </c>
      <c r="AD74" s="41">
        <f t="shared" si="26"/>
        <v>0</v>
      </c>
      <c r="AE74" s="41">
        <f t="shared" si="26"/>
        <v>0</v>
      </c>
      <c r="AF74" s="41">
        <f t="shared" si="26"/>
        <v>0</v>
      </c>
      <c r="AG74" s="41">
        <f t="shared" si="26"/>
        <v>0</v>
      </c>
      <c r="AH74" s="2">
        <f t="shared" si="21"/>
        <v>33.4</v>
      </c>
    </row>
  </sheetData>
  <mergeCells count="20">
    <mergeCell ref="A33:A34"/>
    <mergeCell ref="C1:D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54:A55"/>
    <mergeCell ref="A57:A58"/>
    <mergeCell ref="A36:A37"/>
    <mergeCell ref="A39:A40"/>
    <mergeCell ref="A42:A43"/>
    <mergeCell ref="A45:A46"/>
    <mergeCell ref="A48:A49"/>
    <mergeCell ref="A51:A52"/>
  </mergeCells>
  <printOptions horizontalCentered="1" verticalCentered="1"/>
  <pageMargins left="0.7" right="0.7" top="0.75" bottom="0.75" header="0.3" footer="0.3"/>
  <pageSetup paperSize="8" scale="64" orientation="landscape" r:id="rId1"/>
  <ignoredErrors>
    <ignoredError sqref="C5:AG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6"/>
  <sheetViews>
    <sheetView view="pageBreakPreview" zoomScale="25" zoomScaleNormal="55" zoomScaleSheetLayoutView="25" workbookViewId="0">
      <selection activeCell="I77" sqref="I77"/>
    </sheetView>
  </sheetViews>
  <sheetFormatPr defaultRowHeight="15" x14ac:dyDescent="0.25"/>
  <cols>
    <col min="1" max="1" width="27.28515625" bestFit="1" customWidth="1"/>
    <col min="2" max="2" width="10.7109375" style="1" customWidth="1"/>
    <col min="3" max="30" width="7.7109375" customWidth="1"/>
    <col min="31" max="31" width="8.85546875" style="4"/>
  </cols>
  <sheetData>
    <row r="1" spans="1:31" x14ac:dyDescent="0.25">
      <c r="B1" s="1" t="s">
        <v>0</v>
      </c>
      <c r="C1" s="248">
        <v>42767</v>
      </c>
      <c r="D1" s="248"/>
      <c r="T1" s="66"/>
    </row>
    <row r="2" spans="1:31" ht="19.5" thickBot="1" x14ac:dyDescent="0.3">
      <c r="B2" s="3" t="s">
        <v>1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11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3" t="s">
        <v>20</v>
      </c>
    </row>
    <row r="3" spans="1:31" ht="15.75" x14ac:dyDescent="0.25">
      <c r="A3" s="258">
        <v>4</v>
      </c>
      <c r="B3" s="19" t="s">
        <v>2</v>
      </c>
      <c r="C3" s="14"/>
      <c r="D3" s="14">
        <v>1</v>
      </c>
      <c r="E3" s="14">
        <v>1.1000000000000001</v>
      </c>
      <c r="F3" s="14">
        <v>1.4</v>
      </c>
      <c r="G3" s="14">
        <v>1.3</v>
      </c>
      <c r="H3" s="14">
        <v>1</v>
      </c>
      <c r="I3" s="14"/>
      <c r="J3" s="14">
        <v>1.2</v>
      </c>
      <c r="K3" s="14">
        <v>1</v>
      </c>
      <c r="L3" s="14">
        <v>1.1000000000000001</v>
      </c>
      <c r="M3" s="14">
        <v>0.9</v>
      </c>
      <c r="N3" s="14">
        <v>0.8</v>
      </c>
      <c r="O3" s="14">
        <v>0.8</v>
      </c>
      <c r="P3" s="14">
        <v>1.1000000000000001</v>
      </c>
      <c r="Q3" s="14">
        <v>0.8</v>
      </c>
      <c r="R3" s="14">
        <v>1</v>
      </c>
      <c r="S3" s="14">
        <v>1</v>
      </c>
      <c r="T3" s="14">
        <v>1.1000000000000001</v>
      </c>
      <c r="U3" s="14">
        <v>0.8</v>
      </c>
      <c r="V3" s="14">
        <v>1.1000000000000001</v>
      </c>
      <c r="W3" s="14">
        <v>1.1000000000000001</v>
      </c>
      <c r="X3" s="14">
        <v>1.1000000000000001</v>
      </c>
      <c r="Y3" s="14">
        <v>1.1000000000000001</v>
      </c>
      <c r="Z3" s="14">
        <v>1.1000000000000001</v>
      </c>
      <c r="AA3" s="14">
        <v>1</v>
      </c>
      <c r="AB3" s="14">
        <v>1</v>
      </c>
      <c r="AC3" s="14">
        <v>1</v>
      </c>
      <c r="AD3" s="14">
        <v>1.1000000000000001</v>
      </c>
      <c r="AE3" s="44">
        <f t="shared" ref="AE3:AE28" si="0">SUM(C3:AD3)</f>
        <v>27.000000000000011</v>
      </c>
    </row>
    <row r="4" spans="1:31" ht="15.75" x14ac:dyDescent="0.25">
      <c r="A4" s="259"/>
      <c r="B4" s="19" t="s">
        <v>3</v>
      </c>
      <c r="C4" s="14"/>
      <c r="D4" s="14">
        <v>1.4</v>
      </c>
      <c r="E4" s="14">
        <v>0.8</v>
      </c>
      <c r="F4" s="14">
        <v>1</v>
      </c>
      <c r="G4" s="14">
        <v>0.9</v>
      </c>
      <c r="H4" s="14">
        <v>0.8</v>
      </c>
      <c r="I4" s="14"/>
      <c r="J4" s="14">
        <v>0.8</v>
      </c>
      <c r="K4" s="14">
        <v>0.9</v>
      </c>
      <c r="L4" s="14">
        <v>0.8</v>
      </c>
      <c r="M4" s="14">
        <v>0.7</v>
      </c>
      <c r="N4" s="14">
        <v>1.2</v>
      </c>
      <c r="O4" s="14">
        <v>0.8</v>
      </c>
      <c r="P4" s="14">
        <v>1.2</v>
      </c>
      <c r="Q4" s="14">
        <v>1</v>
      </c>
      <c r="R4" s="14">
        <v>1</v>
      </c>
      <c r="S4" s="14">
        <v>1</v>
      </c>
      <c r="T4" s="14">
        <v>1.1000000000000001</v>
      </c>
      <c r="U4" s="14">
        <v>0.9</v>
      </c>
      <c r="V4" s="14">
        <v>1.3</v>
      </c>
      <c r="W4" s="14">
        <v>1.3</v>
      </c>
      <c r="X4" s="14">
        <v>1.3</v>
      </c>
      <c r="Y4" s="14">
        <v>0.9</v>
      </c>
      <c r="Z4" s="14">
        <v>1</v>
      </c>
      <c r="AA4" s="14">
        <v>1</v>
      </c>
      <c r="AB4" s="14">
        <v>1</v>
      </c>
      <c r="AC4" s="14">
        <v>1</v>
      </c>
      <c r="AD4" s="14">
        <v>1</v>
      </c>
      <c r="AE4" s="44">
        <f t="shared" si="0"/>
        <v>26.099999999999998</v>
      </c>
    </row>
    <row r="5" spans="1:31" ht="15.75" x14ac:dyDescent="0.25">
      <c r="A5" s="78">
        <f>'[1]Bij Dan'!$F$2</f>
        <v>42637</v>
      </c>
      <c r="B5" s="69" t="s">
        <v>63</v>
      </c>
      <c r="C5" s="69">
        <f>SUM(C3:C4)</f>
        <v>0</v>
      </c>
      <c r="D5" s="69">
        <f t="shared" ref="D5:AD5" si="1">SUM(D3:D4)</f>
        <v>2.4</v>
      </c>
      <c r="E5" s="69">
        <f t="shared" si="1"/>
        <v>1.9000000000000001</v>
      </c>
      <c r="F5" s="69">
        <f t="shared" si="1"/>
        <v>2.4</v>
      </c>
      <c r="G5" s="69">
        <f t="shared" si="1"/>
        <v>2.2000000000000002</v>
      </c>
      <c r="H5" s="69">
        <f t="shared" si="1"/>
        <v>1.8</v>
      </c>
      <c r="I5" s="69">
        <f t="shared" si="1"/>
        <v>0</v>
      </c>
      <c r="J5" s="69">
        <f t="shared" si="1"/>
        <v>2</v>
      </c>
      <c r="K5" s="69">
        <f t="shared" si="1"/>
        <v>1.9</v>
      </c>
      <c r="L5" s="69">
        <f t="shared" si="1"/>
        <v>1.9000000000000001</v>
      </c>
      <c r="M5" s="69">
        <f t="shared" si="1"/>
        <v>1.6</v>
      </c>
      <c r="N5" s="69">
        <f t="shared" si="1"/>
        <v>2</v>
      </c>
      <c r="O5" s="69">
        <f t="shared" si="1"/>
        <v>1.6</v>
      </c>
      <c r="P5" s="69">
        <f t="shared" si="1"/>
        <v>2.2999999999999998</v>
      </c>
      <c r="Q5" s="69">
        <f t="shared" si="1"/>
        <v>1.8</v>
      </c>
      <c r="R5" s="69">
        <f t="shared" si="1"/>
        <v>2</v>
      </c>
      <c r="S5" s="69">
        <f t="shared" si="1"/>
        <v>2</v>
      </c>
      <c r="T5" s="69">
        <f t="shared" si="1"/>
        <v>2.2000000000000002</v>
      </c>
      <c r="U5" s="69">
        <f t="shared" si="1"/>
        <v>1.7000000000000002</v>
      </c>
      <c r="V5" s="69">
        <f t="shared" si="1"/>
        <v>2.4000000000000004</v>
      </c>
      <c r="W5" s="69">
        <f t="shared" si="1"/>
        <v>2.4000000000000004</v>
      </c>
      <c r="X5" s="69">
        <f t="shared" si="1"/>
        <v>2.4000000000000004</v>
      </c>
      <c r="Y5" s="69">
        <f t="shared" si="1"/>
        <v>2</v>
      </c>
      <c r="Z5" s="69">
        <f t="shared" si="1"/>
        <v>2.1</v>
      </c>
      <c r="AA5" s="69">
        <f t="shared" si="1"/>
        <v>2</v>
      </c>
      <c r="AB5" s="69">
        <f t="shared" si="1"/>
        <v>2</v>
      </c>
      <c r="AC5" s="69">
        <f t="shared" si="1"/>
        <v>2</v>
      </c>
      <c r="AD5" s="69">
        <f t="shared" si="1"/>
        <v>2.1</v>
      </c>
      <c r="AE5" s="2">
        <f t="shared" si="0"/>
        <v>53.100000000000009</v>
      </c>
    </row>
    <row r="6" spans="1:31" ht="15.75" x14ac:dyDescent="0.25">
      <c r="A6" s="244">
        <v>5</v>
      </c>
      <c r="B6" s="19" t="s">
        <v>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44">
        <f t="shared" si="0"/>
        <v>0</v>
      </c>
    </row>
    <row r="7" spans="1:31" ht="15.75" x14ac:dyDescent="0.25">
      <c r="A7" s="244"/>
      <c r="B7" s="19" t="s">
        <v>12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44">
        <f t="shared" si="0"/>
        <v>0</v>
      </c>
    </row>
    <row r="8" spans="1:31" ht="15.75" x14ac:dyDescent="0.25">
      <c r="A8" s="78">
        <f>'[1]Bij Dan'!$F$3</f>
        <v>42643</v>
      </c>
      <c r="B8" s="69" t="s">
        <v>64</v>
      </c>
      <c r="C8" s="69">
        <f>SUM(C6:C7)</f>
        <v>0</v>
      </c>
      <c r="D8" s="69">
        <f t="shared" ref="D8:AD8" si="2">SUM(D6:D7)</f>
        <v>0</v>
      </c>
      <c r="E8" s="69">
        <f t="shared" si="2"/>
        <v>0</v>
      </c>
      <c r="F8" s="69">
        <f t="shared" si="2"/>
        <v>0</v>
      </c>
      <c r="G8" s="69">
        <f t="shared" si="2"/>
        <v>0</v>
      </c>
      <c r="H8" s="69">
        <f t="shared" si="2"/>
        <v>0</v>
      </c>
      <c r="I8" s="69">
        <f t="shared" si="2"/>
        <v>0</v>
      </c>
      <c r="J8" s="69">
        <f t="shared" si="2"/>
        <v>0</v>
      </c>
      <c r="K8" s="69">
        <f t="shared" si="2"/>
        <v>0</v>
      </c>
      <c r="L8" s="69">
        <f t="shared" si="2"/>
        <v>0</v>
      </c>
      <c r="M8" s="69">
        <f t="shared" si="2"/>
        <v>0</v>
      </c>
      <c r="N8" s="69">
        <f t="shared" si="2"/>
        <v>0</v>
      </c>
      <c r="O8" s="69">
        <f t="shared" si="2"/>
        <v>0</v>
      </c>
      <c r="P8" s="69">
        <f t="shared" si="2"/>
        <v>0</v>
      </c>
      <c r="Q8" s="69">
        <f t="shared" si="2"/>
        <v>0</v>
      </c>
      <c r="R8" s="69">
        <f t="shared" si="2"/>
        <v>0</v>
      </c>
      <c r="S8" s="69">
        <f t="shared" si="2"/>
        <v>0</v>
      </c>
      <c r="T8" s="69">
        <f t="shared" si="2"/>
        <v>0</v>
      </c>
      <c r="U8" s="69">
        <f t="shared" si="2"/>
        <v>0</v>
      </c>
      <c r="V8" s="69">
        <f t="shared" si="2"/>
        <v>0</v>
      </c>
      <c r="W8" s="69">
        <f t="shared" si="2"/>
        <v>0</v>
      </c>
      <c r="X8" s="69">
        <f t="shared" si="2"/>
        <v>0</v>
      </c>
      <c r="Y8" s="69">
        <f t="shared" si="2"/>
        <v>0</v>
      </c>
      <c r="Z8" s="69">
        <f t="shared" si="2"/>
        <v>0</v>
      </c>
      <c r="AA8" s="69">
        <f t="shared" si="2"/>
        <v>0</v>
      </c>
      <c r="AB8" s="69">
        <f t="shared" si="2"/>
        <v>0</v>
      </c>
      <c r="AC8" s="69">
        <f t="shared" si="2"/>
        <v>0</v>
      </c>
      <c r="AD8" s="69">
        <f t="shared" si="2"/>
        <v>0</v>
      </c>
      <c r="AE8" s="2">
        <f t="shared" si="0"/>
        <v>0</v>
      </c>
    </row>
    <row r="9" spans="1:31" ht="15.75" x14ac:dyDescent="0.25">
      <c r="A9" s="244">
        <v>5</v>
      </c>
      <c r="B9" s="19" t="s">
        <v>5</v>
      </c>
      <c r="C9" s="14"/>
      <c r="D9" s="14">
        <v>0.4</v>
      </c>
      <c r="E9" s="14">
        <v>0.6</v>
      </c>
      <c r="F9" s="14">
        <v>0.6</v>
      </c>
      <c r="G9" s="14">
        <v>0.5</v>
      </c>
      <c r="H9" s="14">
        <v>0.1</v>
      </c>
      <c r="I9" s="14">
        <v>0.2</v>
      </c>
      <c r="J9" s="14">
        <v>0.2</v>
      </c>
      <c r="K9" s="14">
        <v>0.2</v>
      </c>
      <c r="L9" s="14">
        <v>0.2</v>
      </c>
      <c r="M9" s="14">
        <v>0.1</v>
      </c>
      <c r="N9" s="14">
        <v>0.1</v>
      </c>
      <c r="O9" s="14">
        <v>0.2</v>
      </c>
      <c r="P9" s="14">
        <v>0.2</v>
      </c>
      <c r="Q9" s="14">
        <v>0.2</v>
      </c>
      <c r="R9" s="14">
        <v>1.8</v>
      </c>
      <c r="S9" s="14">
        <v>0.2</v>
      </c>
      <c r="T9" s="14">
        <v>0.2</v>
      </c>
      <c r="U9" s="14">
        <v>0.2</v>
      </c>
      <c r="V9" s="14">
        <v>0.2</v>
      </c>
      <c r="W9" s="14">
        <v>0.2</v>
      </c>
      <c r="X9" s="14">
        <v>0.2</v>
      </c>
      <c r="Y9" s="14">
        <v>0.2</v>
      </c>
      <c r="Z9" s="14">
        <v>0.2</v>
      </c>
      <c r="AA9" s="14">
        <v>0.2</v>
      </c>
      <c r="AB9" s="14">
        <v>0.2</v>
      </c>
      <c r="AC9" s="14">
        <v>0.2</v>
      </c>
      <c r="AD9" s="14">
        <v>0.2</v>
      </c>
      <c r="AE9" s="44">
        <f t="shared" si="0"/>
        <v>8.0000000000000036</v>
      </c>
    </row>
    <row r="10" spans="1:31" ht="15.75" x14ac:dyDescent="0.25">
      <c r="A10" s="244"/>
      <c r="B10" s="19" t="s">
        <v>13</v>
      </c>
      <c r="C10" s="14"/>
      <c r="D10" s="14">
        <v>0.6</v>
      </c>
      <c r="E10" s="14">
        <v>0.2</v>
      </c>
      <c r="F10" s="14">
        <v>0.2</v>
      </c>
      <c r="G10" s="14">
        <v>0.3</v>
      </c>
      <c r="H10" s="14">
        <v>0.2</v>
      </c>
      <c r="I10" s="14">
        <v>0.2</v>
      </c>
      <c r="J10" s="14">
        <v>0.2</v>
      </c>
      <c r="K10" s="14">
        <v>0.2</v>
      </c>
      <c r="L10" s="14">
        <v>0.1</v>
      </c>
      <c r="M10" s="14">
        <v>0.1</v>
      </c>
      <c r="N10" s="14">
        <v>0.2</v>
      </c>
      <c r="O10" s="14">
        <v>0.2</v>
      </c>
      <c r="P10" s="14">
        <v>0.2</v>
      </c>
      <c r="Q10" s="14">
        <v>0.3</v>
      </c>
      <c r="R10" s="14">
        <v>0.2</v>
      </c>
      <c r="S10" s="14">
        <v>0.2</v>
      </c>
      <c r="T10" s="14">
        <v>0.3</v>
      </c>
      <c r="U10" s="14">
        <v>0.2</v>
      </c>
      <c r="V10" s="14">
        <v>0.3</v>
      </c>
      <c r="W10" s="14">
        <v>0.3</v>
      </c>
      <c r="X10" s="14">
        <v>0.2</v>
      </c>
      <c r="Y10" s="14">
        <v>0.2</v>
      </c>
      <c r="Z10" s="14">
        <v>0.2</v>
      </c>
      <c r="AA10" s="14">
        <v>0.2</v>
      </c>
      <c r="AB10" s="14">
        <v>0.2</v>
      </c>
      <c r="AC10" s="14">
        <v>0.2</v>
      </c>
      <c r="AD10" s="14">
        <v>0.2</v>
      </c>
      <c r="AE10" s="44">
        <f t="shared" si="0"/>
        <v>6.1000000000000014</v>
      </c>
    </row>
    <row r="11" spans="1:31" ht="15.75" x14ac:dyDescent="0.25">
      <c r="A11" s="78" t="str">
        <f>'[1]Bij Dan'!$F$4</f>
        <v>24-09-2016, 14-10-2016</v>
      </c>
      <c r="B11" s="69" t="s">
        <v>65</v>
      </c>
      <c r="C11" s="69">
        <f>SUM(C9:C10)</f>
        <v>0</v>
      </c>
      <c r="D11" s="69">
        <f t="shared" ref="D11:AD11" si="3">SUM(D9:D10)</f>
        <v>1</v>
      </c>
      <c r="E11" s="69">
        <f t="shared" si="3"/>
        <v>0.8</v>
      </c>
      <c r="F11" s="69">
        <f t="shared" si="3"/>
        <v>0.8</v>
      </c>
      <c r="G11" s="69">
        <f t="shared" si="3"/>
        <v>0.8</v>
      </c>
      <c r="H11" s="69">
        <f t="shared" si="3"/>
        <v>0.30000000000000004</v>
      </c>
      <c r="I11" s="69">
        <f t="shared" si="3"/>
        <v>0.4</v>
      </c>
      <c r="J11" s="69">
        <f t="shared" si="3"/>
        <v>0.4</v>
      </c>
      <c r="K11" s="69">
        <f t="shared" si="3"/>
        <v>0.4</v>
      </c>
      <c r="L11" s="69">
        <f t="shared" si="3"/>
        <v>0.30000000000000004</v>
      </c>
      <c r="M11" s="69">
        <f t="shared" si="3"/>
        <v>0.2</v>
      </c>
      <c r="N11" s="69">
        <f t="shared" si="3"/>
        <v>0.30000000000000004</v>
      </c>
      <c r="O11" s="69">
        <f t="shared" si="3"/>
        <v>0.4</v>
      </c>
      <c r="P11" s="69">
        <f t="shared" si="3"/>
        <v>0.4</v>
      </c>
      <c r="Q11" s="69">
        <f t="shared" si="3"/>
        <v>0.5</v>
      </c>
      <c r="R11" s="69">
        <f t="shared" si="3"/>
        <v>2</v>
      </c>
      <c r="S11" s="69">
        <f t="shared" si="3"/>
        <v>0.4</v>
      </c>
      <c r="T11" s="69">
        <f t="shared" si="3"/>
        <v>0.5</v>
      </c>
      <c r="U11" s="69">
        <f t="shared" si="3"/>
        <v>0.4</v>
      </c>
      <c r="V11" s="69">
        <f t="shared" si="3"/>
        <v>0.5</v>
      </c>
      <c r="W11" s="69">
        <f t="shared" si="3"/>
        <v>0.5</v>
      </c>
      <c r="X11" s="69">
        <f t="shared" si="3"/>
        <v>0.4</v>
      </c>
      <c r="Y11" s="69">
        <f t="shared" si="3"/>
        <v>0.4</v>
      </c>
      <c r="Z11" s="69">
        <f t="shared" si="3"/>
        <v>0.4</v>
      </c>
      <c r="AA11" s="69">
        <f t="shared" si="3"/>
        <v>0.4</v>
      </c>
      <c r="AB11" s="69">
        <f t="shared" si="3"/>
        <v>0.4</v>
      </c>
      <c r="AC11" s="69">
        <f t="shared" si="3"/>
        <v>0.4</v>
      </c>
      <c r="AD11" s="69">
        <f t="shared" si="3"/>
        <v>0.4</v>
      </c>
      <c r="AE11" s="2">
        <f t="shared" si="0"/>
        <v>14.100000000000005</v>
      </c>
    </row>
    <row r="12" spans="1:31" ht="15.75" x14ac:dyDescent="0.25">
      <c r="A12" s="244">
        <v>4.5</v>
      </c>
      <c r="B12" s="19" t="s">
        <v>6</v>
      </c>
      <c r="C12" s="14"/>
      <c r="D12" s="14">
        <v>1.8</v>
      </c>
      <c r="E12" s="14">
        <v>2.1</v>
      </c>
      <c r="F12" s="14">
        <v>2.4</v>
      </c>
      <c r="G12" s="14">
        <v>1.9</v>
      </c>
      <c r="H12" s="14">
        <v>1.6</v>
      </c>
      <c r="I12" s="14">
        <v>2.2000000000000002</v>
      </c>
      <c r="J12" s="14">
        <v>1.9</v>
      </c>
      <c r="K12" s="14">
        <v>1.1000000000000001</v>
      </c>
      <c r="L12" s="14">
        <v>1.8</v>
      </c>
      <c r="M12" s="14">
        <v>1.7</v>
      </c>
      <c r="N12" s="14">
        <v>1.8</v>
      </c>
      <c r="O12" s="14">
        <v>1.7</v>
      </c>
      <c r="P12" s="14">
        <v>1.6</v>
      </c>
      <c r="Q12" s="14">
        <v>1.8</v>
      </c>
      <c r="R12" s="14">
        <v>1.6</v>
      </c>
      <c r="S12" s="14">
        <v>1.2</v>
      </c>
      <c r="T12" s="14">
        <v>0.8</v>
      </c>
      <c r="U12" s="14">
        <v>0.6</v>
      </c>
      <c r="V12" s="14">
        <v>0.2</v>
      </c>
      <c r="W12" s="14">
        <v>0.2</v>
      </c>
      <c r="X12" s="14">
        <v>0.2</v>
      </c>
      <c r="Y12" s="14">
        <v>0.4</v>
      </c>
      <c r="Z12" s="14">
        <v>0.2</v>
      </c>
      <c r="AA12" s="14">
        <v>0.3</v>
      </c>
      <c r="AB12" s="14">
        <v>0.7</v>
      </c>
      <c r="AC12" s="14">
        <v>0.6</v>
      </c>
      <c r="AD12" s="14">
        <v>0.6</v>
      </c>
      <c r="AE12" s="44">
        <f t="shared" si="0"/>
        <v>33</v>
      </c>
    </row>
    <row r="13" spans="1:31" ht="15.75" x14ac:dyDescent="0.25">
      <c r="A13" s="244"/>
      <c r="B13" s="19" t="s">
        <v>14</v>
      </c>
      <c r="C13" s="14"/>
      <c r="D13" s="14">
        <v>2.1</v>
      </c>
      <c r="E13" s="14">
        <v>1.3</v>
      </c>
      <c r="F13" s="14">
        <v>1.8</v>
      </c>
      <c r="G13" s="14">
        <v>1.6</v>
      </c>
      <c r="H13" s="14">
        <v>1.6</v>
      </c>
      <c r="I13" s="14">
        <v>2</v>
      </c>
      <c r="J13" s="14">
        <v>1.9</v>
      </c>
      <c r="K13" s="14">
        <v>2.1</v>
      </c>
      <c r="L13" s="14">
        <v>2</v>
      </c>
      <c r="M13" s="14">
        <v>1.8</v>
      </c>
      <c r="N13" s="14">
        <v>1.8</v>
      </c>
      <c r="O13" s="14">
        <v>1.7</v>
      </c>
      <c r="P13" s="14"/>
      <c r="Q13" s="14">
        <v>1</v>
      </c>
      <c r="R13" s="14">
        <v>1.3</v>
      </c>
      <c r="S13" s="14">
        <v>0.9</v>
      </c>
      <c r="T13" s="14">
        <v>0.6</v>
      </c>
      <c r="U13" s="14">
        <v>0.6</v>
      </c>
      <c r="V13" s="14">
        <v>0.4</v>
      </c>
      <c r="W13" s="14">
        <v>0.4</v>
      </c>
      <c r="X13" s="14">
        <v>0.4</v>
      </c>
      <c r="Y13" s="14">
        <v>0.5</v>
      </c>
      <c r="Z13" s="14">
        <v>0.5</v>
      </c>
      <c r="AA13" s="14">
        <v>0.5</v>
      </c>
      <c r="AB13" s="14">
        <v>0.6</v>
      </c>
      <c r="AC13" s="14">
        <v>0.5</v>
      </c>
      <c r="AD13" s="14">
        <v>0.6</v>
      </c>
      <c r="AE13" s="44">
        <f t="shared" si="0"/>
        <v>30.5</v>
      </c>
    </row>
    <row r="14" spans="1:31" ht="15.75" x14ac:dyDescent="0.25">
      <c r="A14" s="78" t="e">
        <f>'[1]Bij Dan'!#REF!</f>
        <v>#REF!</v>
      </c>
      <c r="B14" s="69" t="s">
        <v>66</v>
      </c>
      <c r="C14" s="69">
        <f>SUM(C12:C13)</f>
        <v>0</v>
      </c>
      <c r="D14" s="69">
        <f t="shared" ref="D14:AD14" si="4">SUM(D12:D13)</f>
        <v>3.9000000000000004</v>
      </c>
      <c r="E14" s="69">
        <f t="shared" si="4"/>
        <v>3.4000000000000004</v>
      </c>
      <c r="F14" s="69">
        <f t="shared" si="4"/>
        <v>4.2</v>
      </c>
      <c r="G14" s="69">
        <f t="shared" si="4"/>
        <v>3.5</v>
      </c>
      <c r="H14" s="69">
        <f t="shared" si="4"/>
        <v>3.2</v>
      </c>
      <c r="I14" s="69">
        <f t="shared" si="4"/>
        <v>4.2</v>
      </c>
      <c r="J14" s="69">
        <f t="shared" si="4"/>
        <v>3.8</v>
      </c>
      <c r="K14" s="69">
        <f t="shared" si="4"/>
        <v>3.2</v>
      </c>
      <c r="L14" s="69">
        <f t="shared" si="4"/>
        <v>3.8</v>
      </c>
      <c r="M14" s="69">
        <f t="shared" si="4"/>
        <v>3.5</v>
      </c>
      <c r="N14" s="69">
        <f t="shared" si="4"/>
        <v>3.6</v>
      </c>
      <c r="O14" s="69">
        <f t="shared" si="4"/>
        <v>3.4</v>
      </c>
      <c r="P14" s="69">
        <f t="shared" si="4"/>
        <v>1.6</v>
      </c>
      <c r="Q14" s="69">
        <f t="shared" si="4"/>
        <v>2.8</v>
      </c>
      <c r="R14" s="69">
        <f t="shared" si="4"/>
        <v>2.9000000000000004</v>
      </c>
      <c r="S14" s="69">
        <f t="shared" si="4"/>
        <v>2.1</v>
      </c>
      <c r="T14" s="69">
        <f t="shared" si="4"/>
        <v>1.4</v>
      </c>
      <c r="U14" s="69">
        <f t="shared" si="4"/>
        <v>1.2</v>
      </c>
      <c r="V14" s="69">
        <f t="shared" si="4"/>
        <v>0.60000000000000009</v>
      </c>
      <c r="W14" s="69">
        <f t="shared" si="4"/>
        <v>0.60000000000000009</v>
      </c>
      <c r="X14" s="69">
        <f t="shared" si="4"/>
        <v>0.60000000000000009</v>
      </c>
      <c r="Y14" s="69">
        <f t="shared" si="4"/>
        <v>0.9</v>
      </c>
      <c r="Z14" s="69">
        <f t="shared" si="4"/>
        <v>0.7</v>
      </c>
      <c r="AA14" s="69">
        <f t="shared" si="4"/>
        <v>0.8</v>
      </c>
      <c r="AB14" s="69">
        <f t="shared" si="4"/>
        <v>1.2999999999999998</v>
      </c>
      <c r="AC14" s="69">
        <f t="shared" si="4"/>
        <v>1.1000000000000001</v>
      </c>
      <c r="AD14" s="69">
        <f t="shared" si="4"/>
        <v>1.2</v>
      </c>
      <c r="AE14" s="2">
        <f t="shared" si="0"/>
        <v>63.5</v>
      </c>
    </row>
    <row r="15" spans="1:31" ht="15.75" x14ac:dyDescent="0.25">
      <c r="A15" s="244">
        <v>7</v>
      </c>
      <c r="B15" s="19" t="s">
        <v>7</v>
      </c>
      <c r="C15" s="14"/>
      <c r="D15" s="14">
        <v>2.8</v>
      </c>
      <c r="E15" s="14">
        <v>2.8</v>
      </c>
      <c r="F15" s="14">
        <v>2.8</v>
      </c>
      <c r="G15" s="14">
        <v>2.4</v>
      </c>
      <c r="H15" s="14">
        <v>2.6</v>
      </c>
      <c r="I15" s="14">
        <v>1.5</v>
      </c>
      <c r="J15" s="14">
        <v>2.9</v>
      </c>
      <c r="K15" s="14">
        <v>2.6</v>
      </c>
      <c r="L15" s="14">
        <v>2.6</v>
      </c>
      <c r="M15" s="14">
        <v>2.6</v>
      </c>
      <c r="N15" s="14">
        <v>3.9</v>
      </c>
      <c r="O15" s="14">
        <v>2.8</v>
      </c>
      <c r="P15" s="14">
        <v>2.6</v>
      </c>
      <c r="Q15" s="14">
        <v>2.6</v>
      </c>
      <c r="R15" s="14">
        <v>2.5</v>
      </c>
      <c r="S15" s="14">
        <v>2.6</v>
      </c>
      <c r="T15" s="14">
        <v>2.4</v>
      </c>
      <c r="U15" s="14">
        <v>2.4</v>
      </c>
      <c r="V15" s="14">
        <v>2.6</v>
      </c>
      <c r="W15" s="14">
        <v>2.6</v>
      </c>
      <c r="X15" s="14">
        <v>2</v>
      </c>
      <c r="Y15" s="14">
        <v>2.8</v>
      </c>
      <c r="Z15" s="14">
        <v>2</v>
      </c>
      <c r="AA15" s="14">
        <v>2.7</v>
      </c>
      <c r="AB15" s="14">
        <v>3.1</v>
      </c>
      <c r="AC15" s="14">
        <v>3</v>
      </c>
      <c r="AD15" s="14">
        <v>3.1</v>
      </c>
      <c r="AE15" s="44">
        <f t="shared" si="0"/>
        <v>71.3</v>
      </c>
    </row>
    <row r="16" spans="1:31" ht="15.75" x14ac:dyDescent="0.25">
      <c r="A16" s="244"/>
      <c r="B16" s="19" t="s">
        <v>15</v>
      </c>
      <c r="C16" s="14"/>
      <c r="D16" s="14">
        <v>2.8</v>
      </c>
      <c r="E16" s="14">
        <v>3</v>
      </c>
      <c r="F16" s="14">
        <v>2.8</v>
      </c>
      <c r="G16" s="14">
        <v>2.6</v>
      </c>
      <c r="H16" s="14">
        <v>2.7</v>
      </c>
      <c r="I16" s="14">
        <v>2.6</v>
      </c>
      <c r="J16" s="14">
        <v>2.6</v>
      </c>
      <c r="K16" s="14">
        <v>2.7</v>
      </c>
      <c r="L16" s="14">
        <v>2.6</v>
      </c>
      <c r="M16" s="14">
        <v>3</v>
      </c>
      <c r="N16" s="14">
        <v>2.4</v>
      </c>
      <c r="O16" s="14">
        <v>2.6</v>
      </c>
      <c r="P16" s="14">
        <v>2.6</v>
      </c>
      <c r="Q16" s="14">
        <v>2.7</v>
      </c>
      <c r="R16" s="14">
        <v>2.6</v>
      </c>
      <c r="S16" s="14">
        <v>2.5</v>
      </c>
      <c r="T16" s="14">
        <v>2.6</v>
      </c>
      <c r="U16" s="14">
        <v>2.7</v>
      </c>
      <c r="V16" s="14">
        <v>2.7</v>
      </c>
      <c r="W16" s="14">
        <v>2.7</v>
      </c>
      <c r="X16" s="14">
        <v>2.7</v>
      </c>
      <c r="Y16" s="14">
        <v>2.6</v>
      </c>
      <c r="Z16" s="14">
        <v>3</v>
      </c>
      <c r="AA16" s="14">
        <v>2.7</v>
      </c>
      <c r="AB16" s="14">
        <v>3</v>
      </c>
      <c r="AC16" s="14">
        <v>3</v>
      </c>
      <c r="AD16" s="14">
        <v>2.8</v>
      </c>
      <c r="AE16" s="44">
        <f t="shared" si="0"/>
        <v>73.300000000000011</v>
      </c>
    </row>
    <row r="17" spans="1:31" ht="15.75" x14ac:dyDescent="0.25">
      <c r="A17" s="78" t="e">
        <f>'[1]Bij Dan'!#REF!</f>
        <v>#REF!</v>
      </c>
      <c r="B17" s="75" t="s">
        <v>67</v>
      </c>
      <c r="C17" s="75">
        <f>SUM(C15:C16)</f>
        <v>0</v>
      </c>
      <c r="D17" s="75">
        <f t="shared" ref="D17:AD17" si="5">SUM(D15:D16)</f>
        <v>5.6</v>
      </c>
      <c r="E17" s="75">
        <f t="shared" si="5"/>
        <v>5.8</v>
      </c>
      <c r="F17" s="75">
        <f t="shared" si="5"/>
        <v>5.6</v>
      </c>
      <c r="G17" s="75">
        <f t="shared" si="5"/>
        <v>5</v>
      </c>
      <c r="H17" s="75">
        <f t="shared" si="5"/>
        <v>5.3000000000000007</v>
      </c>
      <c r="I17" s="75">
        <f t="shared" si="5"/>
        <v>4.0999999999999996</v>
      </c>
      <c r="J17" s="75">
        <f t="shared" si="5"/>
        <v>5.5</v>
      </c>
      <c r="K17" s="75">
        <f t="shared" si="5"/>
        <v>5.3000000000000007</v>
      </c>
      <c r="L17" s="75">
        <f t="shared" si="5"/>
        <v>5.2</v>
      </c>
      <c r="M17" s="75">
        <f t="shared" si="5"/>
        <v>5.6</v>
      </c>
      <c r="N17" s="75">
        <f t="shared" si="5"/>
        <v>6.3</v>
      </c>
      <c r="O17" s="75">
        <f t="shared" si="5"/>
        <v>5.4</v>
      </c>
      <c r="P17" s="75">
        <f t="shared" si="5"/>
        <v>5.2</v>
      </c>
      <c r="Q17" s="75">
        <f t="shared" si="5"/>
        <v>5.3000000000000007</v>
      </c>
      <c r="R17" s="75">
        <f t="shared" si="5"/>
        <v>5.0999999999999996</v>
      </c>
      <c r="S17" s="75">
        <f t="shared" si="5"/>
        <v>5.0999999999999996</v>
      </c>
      <c r="T17" s="75">
        <f t="shared" si="5"/>
        <v>5</v>
      </c>
      <c r="U17" s="75">
        <f t="shared" si="5"/>
        <v>5.0999999999999996</v>
      </c>
      <c r="V17" s="75">
        <f t="shared" si="5"/>
        <v>5.3000000000000007</v>
      </c>
      <c r="W17" s="75">
        <f t="shared" si="5"/>
        <v>5.3000000000000007</v>
      </c>
      <c r="X17" s="75">
        <f t="shared" si="5"/>
        <v>4.7</v>
      </c>
      <c r="Y17" s="75">
        <f t="shared" si="5"/>
        <v>5.4</v>
      </c>
      <c r="Z17" s="75">
        <f t="shared" si="5"/>
        <v>5</v>
      </c>
      <c r="AA17" s="75">
        <f t="shared" si="5"/>
        <v>5.4</v>
      </c>
      <c r="AB17" s="75">
        <f t="shared" si="5"/>
        <v>6.1</v>
      </c>
      <c r="AC17" s="75">
        <f t="shared" si="5"/>
        <v>6</v>
      </c>
      <c r="AD17" s="75">
        <f t="shared" si="5"/>
        <v>5.9</v>
      </c>
      <c r="AE17" s="2">
        <f t="shared" si="0"/>
        <v>144.6</v>
      </c>
    </row>
    <row r="18" spans="1:31" ht="15.75" x14ac:dyDescent="0.25">
      <c r="A18" s="244" t="s">
        <v>43</v>
      </c>
      <c r="B18" s="19" t="s">
        <v>8</v>
      </c>
      <c r="C18" s="14"/>
      <c r="D18" s="14">
        <v>2.2000000000000002</v>
      </c>
      <c r="E18" s="14">
        <v>2.1</v>
      </c>
      <c r="F18" s="14">
        <v>1.7</v>
      </c>
      <c r="G18" s="14">
        <v>1.8</v>
      </c>
      <c r="H18" s="14">
        <v>1.7</v>
      </c>
      <c r="I18" s="14">
        <v>1.6</v>
      </c>
      <c r="J18" s="14">
        <v>1.7</v>
      </c>
      <c r="K18" s="14">
        <v>1.7</v>
      </c>
      <c r="L18" s="14">
        <v>1.6</v>
      </c>
      <c r="M18" s="14">
        <v>1.7</v>
      </c>
      <c r="N18" s="14">
        <v>1.8</v>
      </c>
      <c r="O18" s="14">
        <v>1.6</v>
      </c>
      <c r="P18" s="14">
        <v>1.8</v>
      </c>
      <c r="Q18" s="14">
        <v>1.6</v>
      </c>
      <c r="R18" s="14">
        <v>1.5</v>
      </c>
      <c r="S18" s="14">
        <v>1.3</v>
      </c>
      <c r="T18" s="14">
        <v>1.4</v>
      </c>
      <c r="U18" s="14">
        <v>1.4</v>
      </c>
      <c r="V18" s="14">
        <v>1.7</v>
      </c>
      <c r="W18" s="14">
        <v>1.7</v>
      </c>
      <c r="X18" s="14">
        <v>1.8</v>
      </c>
      <c r="Y18" s="14">
        <v>1.7</v>
      </c>
      <c r="Z18" s="14">
        <v>1.8</v>
      </c>
      <c r="AA18" s="14">
        <v>2</v>
      </c>
      <c r="AB18" s="14">
        <v>2</v>
      </c>
      <c r="AC18" s="14">
        <v>2</v>
      </c>
      <c r="AD18" s="14">
        <v>2.1</v>
      </c>
      <c r="AE18" s="44">
        <f t="shared" si="0"/>
        <v>47</v>
      </c>
    </row>
    <row r="19" spans="1:31" ht="15.75" x14ac:dyDescent="0.25">
      <c r="A19" s="244"/>
      <c r="B19" s="19" t="s">
        <v>16</v>
      </c>
      <c r="C19" s="14"/>
      <c r="D19" s="14">
        <v>1.8</v>
      </c>
      <c r="E19" s="14">
        <v>1.7</v>
      </c>
      <c r="F19" s="14">
        <v>1.9</v>
      </c>
      <c r="G19" s="14">
        <v>1.7</v>
      </c>
      <c r="H19" s="14">
        <v>1.7</v>
      </c>
      <c r="I19" s="14">
        <v>1.7</v>
      </c>
      <c r="J19" s="14">
        <v>1.7</v>
      </c>
      <c r="K19" s="14">
        <v>1.7</v>
      </c>
      <c r="L19" s="14">
        <v>1.8</v>
      </c>
      <c r="M19" s="14">
        <v>1.7</v>
      </c>
      <c r="N19" s="14">
        <v>1.6</v>
      </c>
      <c r="O19" s="14">
        <v>1.8</v>
      </c>
      <c r="P19" s="14">
        <v>1.6</v>
      </c>
      <c r="Q19" s="14">
        <v>1.4</v>
      </c>
      <c r="R19" s="14">
        <v>1.4</v>
      </c>
      <c r="S19" s="14">
        <v>1.5</v>
      </c>
      <c r="T19" s="14">
        <v>1.5</v>
      </c>
      <c r="U19" s="14">
        <v>1.8</v>
      </c>
      <c r="V19" s="14">
        <v>1.6</v>
      </c>
      <c r="W19" s="14">
        <v>1.6</v>
      </c>
      <c r="X19" s="14">
        <v>1.9</v>
      </c>
      <c r="Y19" s="14">
        <v>1.9</v>
      </c>
      <c r="Z19" s="14">
        <v>1.9</v>
      </c>
      <c r="AA19" s="14">
        <v>2</v>
      </c>
      <c r="AB19" s="14">
        <v>2.1</v>
      </c>
      <c r="AC19" s="14">
        <v>2</v>
      </c>
      <c r="AD19" s="14">
        <v>2</v>
      </c>
      <c r="AE19" s="44">
        <f t="shared" si="0"/>
        <v>47</v>
      </c>
    </row>
    <row r="20" spans="1:31" ht="15.75" x14ac:dyDescent="0.25">
      <c r="A20" s="78" t="str">
        <f>'[1]Bij Dan'!$F$7</f>
        <v>12-10-2016,</v>
      </c>
      <c r="B20" s="41" t="s">
        <v>68</v>
      </c>
      <c r="C20" s="41">
        <f>SUM(C18:C19)</f>
        <v>0</v>
      </c>
      <c r="D20" s="41">
        <f t="shared" ref="D20:AD20" si="6">SUM(D18:D19)</f>
        <v>4</v>
      </c>
      <c r="E20" s="41">
        <f t="shared" si="6"/>
        <v>3.8</v>
      </c>
      <c r="F20" s="41">
        <f t="shared" si="6"/>
        <v>3.5999999999999996</v>
      </c>
      <c r="G20" s="41">
        <f t="shared" si="6"/>
        <v>3.5</v>
      </c>
      <c r="H20" s="41">
        <f t="shared" si="6"/>
        <v>3.4</v>
      </c>
      <c r="I20" s="41">
        <f t="shared" si="6"/>
        <v>3.3</v>
      </c>
      <c r="J20" s="41">
        <f t="shared" si="6"/>
        <v>3.4</v>
      </c>
      <c r="K20" s="41">
        <f t="shared" si="6"/>
        <v>3.4</v>
      </c>
      <c r="L20" s="41">
        <f t="shared" si="6"/>
        <v>3.4000000000000004</v>
      </c>
      <c r="M20" s="41">
        <f t="shared" si="6"/>
        <v>3.4</v>
      </c>
      <c r="N20" s="41">
        <f t="shared" si="6"/>
        <v>3.4000000000000004</v>
      </c>
      <c r="O20" s="41">
        <f t="shared" si="6"/>
        <v>3.4000000000000004</v>
      </c>
      <c r="P20" s="41">
        <f t="shared" si="6"/>
        <v>3.4000000000000004</v>
      </c>
      <c r="Q20" s="41">
        <f t="shared" si="6"/>
        <v>3</v>
      </c>
      <c r="R20" s="41">
        <f t="shared" si="6"/>
        <v>2.9</v>
      </c>
      <c r="S20" s="41">
        <f t="shared" si="6"/>
        <v>2.8</v>
      </c>
      <c r="T20" s="41">
        <f t="shared" si="6"/>
        <v>2.9</v>
      </c>
      <c r="U20" s="41">
        <f t="shared" si="6"/>
        <v>3.2</v>
      </c>
      <c r="V20" s="41">
        <f t="shared" si="6"/>
        <v>3.3</v>
      </c>
      <c r="W20" s="41">
        <f t="shared" si="6"/>
        <v>3.3</v>
      </c>
      <c r="X20" s="41">
        <f t="shared" si="6"/>
        <v>3.7</v>
      </c>
      <c r="Y20" s="41">
        <f t="shared" si="6"/>
        <v>3.5999999999999996</v>
      </c>
      <c r="Z20" s="41">
        <f t="shared" si="6"/>
        <v>3.7</v>
      </c>
      <c r="AA20" s="41">
        <f t="shared" si="6"/>
        <v>4</v>
      </c>
      <c r="AB20" s="41">
        <f t="shared" si="6"/>
        <v>4.0999999999999996</v>
      </c>
      <c r="AC20" s="41">
        <f t="shared" si="6"/>
        <v>4</v>
      </c>
      <c r="AD20" s="41">
        <f t="shared" si="6"/>
        <v>4.0999999999999996</v>
      </c>
      <c r="AE20" s="2">
        <f t="shared" si="0"/>
        <v>93.999999999999972</v>
      </c>
    </row>
    <row r="21" spans="1:31" ht="15.75" x14ac:dyDescent="0.25">
      <c r="A21" s="244">
        <v>4</v>
      </c>
      <c r="B21" s="19" t="s">
        <v>9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35"/>
      <c r="W21" s="14"/>
      <c r="X21" s="14"/>
      <c r="Y21" s="14"/>
      <c r="Z21" s="14"/>
      <c r="AA21" s="35"/>
      <c r="AB21" s="14"/>
      <c r="AC21" s="14"/>
      <c r="AD21" s="14"/>
      <c r="AE21" s="44">
        <f t="shared" si="0"/>
        <v>0</v>
      </c>
    </row>
    <row r="22" spans="1:31" ht="15.75" x14ac:dyDescent="0.25">
      <c r="A22" s="244"/>
      <c r="B22" s="19" t="s">
        <v>17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35"/>
      <c r="W22" s="35"/>
      <c r="X22" s="14"/>
      <c r="Y22" s="14"/>
      <c r="Z22" s="14"/>
      <c r="AA22" s="35"/>
      <c r="AB22" s="14"/>
      <c r="AC22" s="14"/>
      <c r="AD22" s="14"/>
      <c r="AE22" s="44">
        <f t="shared" si="0"/>
        <v>0</v>
      </c>
    </row>
    <row r="23" spans="1:31" ht="15.75" x14ac:dyDescent="0.25">
      <c r="A23" s="78">
        <f>'[1]Bij Dan'!$F$8</f>
        <v>42637</v>
      </c>
      <c r="B23" s="69" t="s">
        <v>69</v>
      </c>
      <c r="C23" s="69">
        <f>SUM(C21:C22)</f>
        <v>0</v>
      </c>
      <c r="D23" s="69">
        <f t="shared" ref="D23:AD23" si="7">SUM(D21:D22)</f>
        <v>0</v>
      </c>
      <c r="E23" s="69">
        <f t="shared" si="7"/>
        <v>0</v>
      </c>
      <c r="F23" s="69">
        <f t="shared" si="7"/>
        <v>0</v>
      </c>
      <c r="G23" s="69">
        <f t="shared" si="7"/>
        <v>0</v>
      </c>
      <c r="H23" s="69">
        <f t="shared" si="7"/>
        <v>0</v>
      </c>
      <c r="I23" s="69">
        <f t="shared" si="7"/>
        <v>0</v>
      </c>
      <c r="J23" s="69">
        <f t="shared" si="7"/>
        <v>0</v>
      </c>
      <c r="K23" s="69">
        <f t="shared" si="7"/>
        <v>0</v>
      </c>
      <c r="L23" s="69">
        <f t="shared" si="7"/>
        <v>0</v>
      </c>
      <c r="M23" s="69">
        <f t="shared" si="7"/>
        <v>0</v>
      </c>
      <c r="N23" s="69">
        <f t="shared" si="7"/>
        <v>0</v>
      </c>
      <c r="O23" s="69">
        <f t="shared" si="7"/>
        <v>0</v>
      </c>
      <c r="P23" s="69">
        <f t="shared" si="7"/>
        <v>0</v>
      </c>
      <c r="Q23" s="69">
        <f t="shared" si="7"/>
        <v>0</v>
      </c>
      <c r="R23" s="69">
        <f t="shared" si="7"/>
        <v>0</v>
      </c>
      <c r="S23" s="69">
        <f t="shared" si="7"/>
        <v>0</v>
      </c>
      <c r="T23" s="69">
        <f t="shared" si="7"/>
        <v>0</v>
      </c>
      <c r="U23" s="69">
        <f t="shared" si="7"/>
        <v>0</v>
      </c>
      <c r="V23" s="69">
        <f t="shared" si="7"/>
        <v>0</v>
      </c>
      <c r="W23" s="69">
        <f t="shared" si="7"/>
        <v>0</v>
      </c>
      <c r="X23" s="69">
        <f t="shared" si="7"/>
        <v>0</v>
      </c>
      <c r="Y23" s="69">
        <f t="shared" si="7"/>
        <v>0</v>
      </c>
      <c r="Z23" s="69">
        <f t="shared" si="7"/>
        <v>0</v>
      </c>
      <c r="AA23" s="69">
        <f t="shared" si="7"/>
        <v>0</v>
      </c>
      <c r="AB23" s="69">
        <f t="shared" si="7"/>
        <v>0</v>
      </c>
      <c r="AC23" s="69">
        <f t="shared" si="7"/>
        <v>0</v>
      </c>
      <c r="AD23" s="69">
        <f t="shared" si="7"/>
        <v>0</v>
      </c>
      <c r="AE23" s="2">
        <f t="shared" si="0"/>
        <v>0</v>
      </c>
    </row>
    <row r="24" spans="1:31" ht="15.75" x14ac:dyDescent="0.25">
      <c r="A24" s="244">
        <v>3</v>
      </c>
      <c r="B24" s="19" t="s">
        <v>10</v>
      </c>
      <c r="C24" s="14"/>
      <c r="D24" s="14">
        <v>2.2000000000000002</v>
      </c>
      <c r="E24" s="14">
        <v>2.5</v>
      </c>
      <c r="F24" s="14">
        <v>2.8</v>
      </c>
      <c r="G24" s="14">
        <v>2.8</v>
      </c>
      <c r="H24" s="14">
        <v>2.7</v>
      </c>
      <c r="I24" s="14">
        <v>2</v>
      </c>
      <c r="J24" s="14">
        <v>1.8</v>
      </c>
      <c r="K24" s="14">
        <v>2</v>
      </c>
      <c r="L24" s="14">
        <v>0.7</v>
      </c>
      <c r="M24" s="14">
        <v>1</v>
      </c>
      <c r="N24" s="14">
        <v>1.9</v>
      </c>
      <c r="O24" s="14">
        <v>1.1000000000000001</v>
      </c>
      <c r="P24" s="14">
        <v>1.2</v>
      </c>
      <c r="Q24" s="14">
        <v>1.3</v>
      </c>
      <c r="R24" s="67">
        <v>2.2000000000000002</v>
      </c>
      <c r="S24" s="68">
        <v>1.6</v>
      </c>
      <c r="T24" s="68">
        <v>1.8</v>
      </c>
      <c r="U24" s="68">
        <v>1.7</v>
      </c>
      <c r="V24" s="68">
        <v>1.4</v>
      </c>
      <c r="W24" s="68">
        <v>1.4</v>
      </c>
      <c r="X24" s="68">
        <v>2.4</v>
      </c>
      <c r="Y24" s="68">
        <v>1.5</v>
      </c>
      <c r="Z24" s="68">
        <v>1.5</v>
      </c>
      <c r="AA24" s="68">
        <v>2.5</v>
      </c>
      <c r="AB24" s="68">
        <v>1.8</v>
      </c>
      <c r="AC24" s="68">
        <v>2.4</v>
      </c>
      <c r="AD24" s="68">
        <v>2</v>
      </c>
      <c r="AE24" s="44">
        <f t="shared" si="0"/>
        <v>50.199999999999996</v>
      </c>
    </row>
    <row r="25" spans="1:31" ht="15.75" x14ac:dyDescent="0.25">
      <c r="A25" s="244"/>
      <c r="B25" s="19" t="s">
        <v>18</v>
      </c>
      <c r="C25" s="14"/>
      <c r="D25" s="14">
        <v>2.2000000000000002</v>
      </c>
      <c r="E25" s="14">
        <v>2.4</v>
      </c>
      <c r="F25" s="14">
        <v>2.6</v>
      </c>
      <c r="G25" s="14">
        <v>2.2000000000000002</v>
      </c>
      <c r="H25" s="14">
        <v>2.6</v>
      </c>
      <c r="I25" s="14">
        <v>2.7</v>
      </c>
      <c r="J25" s="14">
        <v>2</v>
      </c>
      <c r="K25" s="14">
        <v>2</v>
      </c>
      <c r="L25" s="14">
        <v>1</v>
      </c>
      <c r="M25" s="14">
        <v>1.1000000000000001</v>
      </c>
      <c r="N25" s="14">
        <v>1.6</v>
      </c>
      <c r="O25" s="14">
        <v>1.2</v>
      </c>
      <c r="P25" s="14">
        <v>1.1000000000000001</v>
      </c>
      <c r="Q25" s="67">
        <v>2</v>
      </c>
      <c r="R25" s="67">
        <v>1.3</v>
      </c>
      <c r="S25" s="68">
        <v>1.2</v>
      </c>
      <c r="T25" s="68">
        <v>1.3</v>
      </c>
      <c r="U25" s="68">
        <v>1.5</v>
      </c>
      <c r="V25" s="68">
        <v>1.1000000000000001</v>
      </c>
      <c r="W25" s="68">
        <v>1.1000000000000001</v>
      </c>
      <c r="X25" s="68">
        <v>1.5</v>
      </c>
      <c r="Y25" s="68">
        <v>1.5</v>
      </c>
      <c r="Z25" s="68">
        <v>2</v>
      </c>
      <c r="AA25" s="68">
        <v>2.5</v>
      </c>
      <c r="AB25" s="68">
        <v>1.5</v>
      </c>
      <c r="AC25" s="68">
        <v>1.9</v>
      </c>
      <c r="AD25" s="68">
        <v>2.2999999999999998</v>
      </c>
      <c r="AE25" s="44">
        <f t="shared" si="0"/>
        <v>47.4</v>
      </c>
    </row>
    <row r="26" spans="1:31" ht="15.75" x14ac:dyDescent="0.25">
      <c r="A26" s="78">
        <f>'[1]Bij Dan'!$F$9</f>
        <v>42817</v>
      </c>
      <c r="B26" s="19" t="s">
        <v>70</v>
      </c>
      <c r="C26" s="41">
        <f>SUM(C24:C25)</f>
        <v>0</v>
      </c>
      <c r="D26" s="41">
        <f t="shared" ref="D26:AD26" si="8">SUM(D24:D25)</f>
        <v>4.4000000000000004</v>
      </c>
      <c r="E26" s="41">
        <f t="shared" si="8"/>
        <v>4.9000000000000004</v>
      </c>
      <c r="F26" s="41">
        <f t="shared" si="8"/>
        <v>5.4</v>
      </c>
      <c r="G26" s="41">
        <f t="shared" si="8"/>
        <v>5</v>
      </c>
      <c r="H26" s="41">
        <f t="shared" si="8"/>
        <v>5.3000000000000007</v>
      </c>
      <c r="I26" s="41">
        <f t="shared" si="8"/>
        <v>4.7</v>
      </c>
      <c r="J26" s="41">
        <f t="shared" si="8"/>
        <v>3.8</v>
      </c>
      <c r="K26" s="41">
        <f t="shared" si="8"/>
        <v>4</v>
      </c>
      <c r="L26" s="41">
        <f t="shared" si="8"/>
        <v>1.7</v>
      </c>
      <c r="M26" s="41">
        <f t="shared" si="8"/>
        <v>2.1</v>
      </c>
      <c r="N26" s="41">
        <f t="shared" si="8"/>
        <v>3.5</v>
      </c>
      <c r="O26" s="41">
        <f t="shared" si="8"/>
        <v>2.2999999999999998</v>
      </c>
      <c r="P26" s="41">
        <f t="shared" si="8"/>
        <v>2.2999999999999998</v>
      </c>
      <c r="Q26" s="41">
        <f t="shared" si="8"/>
        <v>3.3</v>
      </c>
      <c r="R26" s="41">
        <f t="shared" si="8"/>
        <v>3.5</v>
      </c>
      <c r="S26" s="41">
        <f t="shared" si="8"/>
        <v>2.8</v>
      </c>
      <c r="T26" s="41">
        <f t="shared" si="8"/>
        <v>3.1</v>
      </c>
      <c r="U26" s="41">
        <f t="shared" si="8"/>
        <v>3.2</v>
      </c>
      <c r="V26" s="41">
        <f t="shared" si="8"/>
        <v>2.5</v>
      </c>
      <c r="W26" s="41">
        <f t="shared" si="8"/>
        <v>2.5</v>
      </c>
      <c r="X26" s="41">
        <f t="shared" si="8"/>
        <v>3.9</v>
      </c>
      <c r="Y26" s="41">
        <f t="shared" si="8"/>
        <v>3</v>
      </c>
      <c r="Z26" s="41">
        <f t="shared" si="8"/>
        <v>3.5</v>
      </c>
      <c r="AA26" s="41">
        <f t="shared" si="8"/>
        <v>5</v>
      </c>
      <c r="AB26" s="41">
        <f t="shared" si="8"/>
        <v>3.3</v>
      </c>
      <c r="AC26" s="41">
        <f t="shared" si="8"/>
        <v>4.3</v>
      </c>
      <c r="AD26" s="41">
        <f t="shared" si="8"/>
        <v>4.3</v>
      </c>
      <c r="AE26" s="2">
        <f t="shared" si="0"/>
        <v>97.6</v>
      </c>
    </row>
    <row r="27" spans="1:31" ht="15.75" x14ac:dyDescent="0.25">
      <c r="A27" s="244">
        <v>4</v>
      </c>
      <c r="B27" s="19" t="s">
        <v>11</v>
      </c>
      <c r="C27" s="14"/>
      <c r="D27" s="14">
        <v>5.3</v>
      </c>
      <c r="E27" s="14">
        <v>5</v>
      </c>
      <c r="F27" s="14">
        <v>5.4</v>
      </c>
      <c r="G27" s="14">
        <v>5</v>
      </c>
      <c r="H27" s="14">
        <v>5.2</v>
      </c>
      <c r="I27" s="14">
        <v>2.9</v>
      </c>
      <c r="J27" s="14">
        <v>5.5</v>
      </c>
      <c r="K27" s="14">
        <v>3.5</v>
      </c>
      <c r="L27" s="14">
        <v>2.8</v>
      </c>
      <c r="M27" s="14">
        <v>3.3</v>
      </c>
      <c r="N27" s="14">
        <v>3.5</v>
      </c>
      <c r="O27" s="14">
        <v>2.7</v>
      </c>
      <c r="P27" s="14">
        <v>3.8</v>
      </c>
      <c r="Q27" s="14">
        <v>4.4000000000000004</v>
      </c>
      <c r="R27" s="14">
        <v>3</v>
      </c>
      <c r="S27" s="14">
        <v>4.5</v>
      </c>
      <c r="T27" s="14">
        <v>3.6</v>
      </c>
      <c r="U27" s="14">
        <v>4.2</v>
      </c>
      <c r="V27" s="14">
        <v>4</v>
      </c>
      <c r="W27" s="14">
        <v>4</v>
      </c>
      <c r="X27" s="14">
        <v>3.6</v>
      </c>
      <c r="Y27" s="14">
        <v>5</v>
      </c>
      <c r="Z27" s="14">
        <v>3.7</v>
      </c>
      <c r="AA27" s="14">
        <v>6.6</v>
      </c>
      <c r="AB27" s="14">
        <v>3.7</v>
      </c>
      <c r="AC27" s="14">
        <v>2.6</v>
      </c>
      <c r="AD27" s="14">
        <v>4.2</v>
      </c>
      <c r="AE27" s="44">
        <f t="shared" si="0"/>
        <v>110.99999999999997</v>
      </c>
    </row>
    <row r="28" spans="1:31" ht="16.5" thickBot="1" x14ac:dyDescent="0.3">
      <c r="A28" s="245"/>
      <c r="B28" s="19" t="s">
        <v>19</v>
      </c>
      <c r="C28" s="14"/>
      <c r="D28" s="14">
        <v>5</v>
      </c>
      <c r="E28" s="14">
        <v>4.8</v>
      </c>
      <c r="F28" s="14">
        <v>5.2</v>
      </c>
      <c r="G28" s="14">
        <v>4.9000000000000004</v>
      </c>
      <c r="H28" s="14">
        <v>4.8</v>
      </c>
      <c r="I28" s="14">
        <v>4.9000000000000004</v>
      </c>
      <c r="J28" s="14">
        <v>3.6</v>
      </c>
      <c r="K28" s="14">
        <v>4</v>
      </c>
      <c r="L28" s="14">
        <v>2.8</v>
      </c>
      <c r="M28" s="14">
        <v>3.4</v>
      </c>
      <c r="N28" s="14">
        <v>4.8</v>
      </c>
      <c r="O28" s="14">
        <v>2.8</v>
      </c>
      <c r="P28" s="14">
        <v>3.5</v>
      </c>
      <c r="Q28" s="14">
        <v>4.0999999999999996</v>
      </c>
      <c r="R28" s="14">
        <v>2.4</v>
      </c>
      <c r="S28" s="14">
        <v>3.8</v>
      </c>
      <c r="T28" s="14">
        <v>3.7</v>
      </c>
      <c r="U28" s="14">
        <v>3.5</v>
      </c>
      <c r="V28" s="14">
        <v>4</v>
      </c>
      <c r="W28" s="14">
        <v>4</v>
      </c>
      <c r="X28" s="14">
        <v>3.8</v>
      </c>
      <c r="Y28" s="14">
        <v>3.5</v>
      </c>
      <c r="Z28" s="14">
        <v>4</v>
      </c>
      <c r="AA28" s="14">
        <v>3.7</v>
      </c>
      <c r="AB28" s="14">
        <v>4</v>
      </c>
      <c r="AC28" s="14">
        <v>5.8</v>
      </c>
      <c r="AD28" s="14">
        <v>4.3</v>
      </c>
      <c r="AE28" s="44">
        <f t="shared" si="0"/>
        <v>109.1</v>
      </c>
    </row>
    <row r="29" spans="1:31" ht="16.5" thickBot="1" x14ac:dyDescent="0.3">
      <c r="A29" s="78" t="str">
        <f>'[1]Bij Dan'!$F$10</f>
        <v>18-11-2016, 19-03-2017</v>
      </c>
      <c r="B29" s="76" t="s">
        <v>71</v>
      </c>
      <c r="C29" s="75">
        <f>SUM(C27:C28)</f>
        <v>0</v>
      </c>
      <c r="D29" s="75">
        <f t="shared" ref="D29:AD29" si="9">SUM(D27:D28)</f>
        <v>10.3</v>
      </c>
      <c r="E29" s="75">
        <f t="shared" si="9"/>
        <v>9.8000000000000007</v>
      </c>
      <c r="F29" s="75">
        <f t="shared" si="9"/>
        <v>10.600000000000001</v>
      </c>
      <c r="G29" s="75">
        <f t="shared" si="9"/>
        <v>9.9</v>
      </c>
      <c r="H29" s="75">
        <f t="shared" si="9"/>
        <v>10</v>
      </c>
      <c r="I29" s="75">
        <f t="shared" si="9"/>
        <v>7.8000000000000007</v>
      </c>
      <c r="J29" s="75">
        <f t="shared" si="9"/>
        <v>9.1</v>
      </c>
      <c r="K29" s="75">
        <f t="shared" si="9"/>
        <v>7.5</v>
      </c>
      <c r="L29" s="75">
        <f t="shared" si="9"/>
        <v>5.6</v>
      </c>
      <c r="M29" s="75">
        <f t="shared" si="9"/>
        <v>6.6999999999999993</v>
      </c>
      <c r="N29" s="75">
        <f t="shared" si="9"/>
        <v>8.3000000000000007</v>
      </c>
      <c r="O29" s="75">
        <f t="shared" si="9"/>
        <v>5.5</v>
      </c>
      <c r="P29" s="75">
        <f t="shared" si="9"/>
        <v>7.3</v>
      </c>
      <c r="Q29" s="75">
        <f t="shared" si="9"/>
        <v>8.5</v>
      </c>
      <c r="R29" s="75">
        <f t="shared" si="9"/>
        <v>5.4</v>
      </c>
      <c r="S29" s="75">
        <f t="shared" si="9"/>
        <v>8.3000000000000007</v>
      </c>
      <c r="T29" s="75">
        <f t="shared" si="9"/>
        <v>7.3000000000000007</v>
      </c>
      <c r="U29" s="75">
        <f t="shared" si="9"/>
        <v>7.7</v>
      </c>
      <c r="V29" s="75">
        <f t="shared" si="9"/>
        <v>8</v>
      </c>
      <c r="W29" s="75">
        <f t="shared" si="9"/>
        <v>8</v>
      </c>
      <c r="X29" s="75">
        <f t="shared" si="9"/>
        <v>7.4</v>
      </c>
      <c r="Y29" s="75">
        <f t="shared" si="9"/>
        <v>8.5</v>
      </c>
      <c r="Z29" s="75">
        <f t="shared" si="9"/>
        <v>7.7</v>
      </c>
      <c r="AA29" s="75">
        <f t="shared" si="9"/>
        <v>10.3</v>
      </c>
      <c r="AB29" s="75">
        <f t="shared" si="9"/>
        <v>7.7</v>
      </c>
      <c r="AC29" s="75">
        <f t="shared" si="9"/>
        <v>8.4</v>
      </c>
      <c r="AD29" s="75">
        <f t="shared" si="9"/>
        <v>8.5</v>
      </c>
      <c r="AE29" s="2">
        <f t="shared" ref="AE29:AE74" si="10">SUM(C29:AD29)</f>
        <v>220.1</v>
      </c>
    </row>
    <row r="30" spans="1:31" ht="15.75" x14ac:dyDescent="0.25">
      <c r="A30" s="257">
        <v>3</v>
      </c>
      <c r="B30" s="31" t="s">
        <v>21</v>
      </c>
      <c r="C30" s="32"/>
      <c r="D30" s="33">
        <v>1.9</v>
      </c>
      <c r="E30" s="33">
        <v>1.8</v>
      </c>
      <c r="F30" s="33">
        <v>1.8</v>
      </c>
      <c r="G30" s="33">
        <v>1.7</v>
      </c>
      <c r="H30" s="33">
        <v>1.8</v>
      </c>
      <c r="I30" s="33">
        <v>1.7</v>
      </c>
      <c r="J30" s="33">
        <v>1.6</v>
      </c>
      <c r="K30" s="33">
        <v>1.5</v>
      </c>
      <c r="L30" s="33">
        <v>1.4</v>
      </c>
      <c r="M30" s="33">
        <v>1.6</v>
      </c>
      <c r="N30" s="33">
        <v>1.7</v>
      </c>
      <c r="O30" s="33">
        <v>1.8</v>
      </c>
      <c r="P30" s="33">
        <v>1.5</v>
      </c>
      <c r="Q30" s="33">
        <v>1.7</v>
      </c>
      <c r="R30" s="33">
        <v>1.5</v>
      </c>
      <c r="S30" s="33">
        <v>1.3</v>
      </c>
      <c r="T30" s="33">
        <v>1.3</v>
      </c>
      <c r="U30" s="33">
        <v>1.6</v>
      </c>
      <c r="V30" s="33" t="s">
        <v>110</v>
      </c>
      <c r="W30" s="33" t="s">
        <v>110</v>
      </c>
      <c r="X30" s="33">
        <v>1.3</v>
      </c>
      <c r="Y30" s="33">
        <v>1.3</v>
      </c>
      <c r="Z30" s="33">
        <v>1.3</v>
      </c>
      <c r="AA30" s="33">
        <v>1.2</v>
      </c>
      <c r="AB30" s="33">
        <v>1.5</v>
      </c>
      <c r="AC30" s="33">
        <v>0.9</v>
      </c>
      <c r="AD30" s="33">
        <v>1.6</v>
      </c>
      <c r="AE30" s="44">
        <f t="shared" si="10"/>
        <v>38.300000000000004</v>
      </c>
    </row>
    <row r="31" spans="1:31" ht="15.75" x14ac:dyDescent="0.25">
      <c r="A31" s="255"/>
      <c r="B31" s="29" t="s">
        <v>22</v>
      </c>
      <c r="C31" s="86"/>
      <c r="D31" s="15">
        <v>2</v>
      </c>
      <c r="E31" s="15">
        <v>1.8</v>
      </c>
      <c r="F31" s="15">
        <v>1.7</v>
      </c>
      <c r="G31" s="15">
        <v>1.6</v>
      </c>
      <c r="H31" s="15">
        <v>1.7</v>
      </c>
      <c r="I31" s="15">
        <v>1.6</v>
      </c>
      <c r="J31" s="15">
        <v>1.9</v>
      </c>
      <c r="K31" s="15">
        <v>2.4</v>
      </c>
      <c r="L31" s="15">
        <v>1.7</v>
      </c>
      <c r="M31" s="15">
        <v>1.5</v>
      </c>
      <c r="N31" s="15">
        <v>1.6</v>
      </c>
      <c r="O31" s="15">
        <v>2</v>
      </c>
      <c r="P31" s="15">
        <v>1.7</v>
      </c>
      <c r="Q31" s="15">
        <v>1.5</v>
      </c>
      <c r="R31" s="15">
        <v>1.3</v>
      </c>
      <c r="S31" s="15">
        <v>1.3</v>
      </c>
      <c r="T31" s="15">
        <v>1.1000000000000001</v>
      </c>
      <c r="U31" s="15">
        <v>1.5</v>
      </c>
      <c r="V31" s="15">
        <v>1.3</v>
      </c>
      <c r="W31" s="15">
        <v>1.3</v>
      </c>
      <c r="X31" s="15">
        <v>1.5</v>
      </c>
      <c r="Y31" s="15">
        <v>1.5</v>
      </c>
      <c r="Z31" s="15">
        <v>1.4</v>
      </c>
      <c r="AA31" s="15">
        <v>1.3</v>
      </c>
      <c r="AB31" s="15">
        <v>1.8</v>
      </c>
      <c r="AC31" s="15">
        <v>1.7</v>
      </c>
      <c r="AD31" s="15">
        <v>1.6</v>
      </c>
      <c r="AE31" s="44">
        <f t="shared" si="10"/>
        <v>43.3</v>
      </c>
    </row>
    <row r="32" spans="1:31" ht="15.75" x14ac:dyDescent="0.25">
      <c r="A32" s="79" t="str">
        <f>'[1]Bij Dan'!$F$11</f>
        <v>18-11-2016.10-12-2016</v>
      </c>
      <c r="B32" s="77" t="s">
        <v>72</v>
      </c>
      <c r="C32" s="75">
        <f>SUM(C30:C31)</f>
        <v>0</v>
      </c>
      <c r="D32" s="75">
        <f t="shared" ref="D32:AD32" si="11">SUM(D30:D31)</f>
        <v>3.9</v>
      </c>
      <c r="E32" s="75">
        <f t="shared" si="11"/>
        <v>3.6</v>
      </c>
      <c r="F32" s="75">
        <f t="shared" si="11"/>
        <v>3.5</v>
      </c>
      <c r="G32" s="75">
        <f t="shared" si="11"/>
        <v>3.3</v>
      </c>
      <c r="H32" s="75">
        <f t="shared" si="11"/>
        <v>3.5</v>
      </c>
      <c r="I32" s="75">
        <f t="shared" si="11"/>
        <v>3.3</v>
      </c>
      <c r="J32" s="75">
        <f t="shared" si="11"/>
        <v>3.5</v>
      </c>
      <c r="K32" s="75">
        <f t="shared" si="11"/>
        <v>3.9</v>
      </c>
      <c r="L32" s="75">
        <f t="shared" si="11"/>
        <v>3.0999999999999996</v>
      </c>
      <c r="M32" s="75">
        <f t="shared" si="11"/>
        <v>3.1</v>
      </c>
      <c r="N32" s="75">
        <f t="shared" si="11"/>
        <v>3.3</v>
      </c>
      <c r="O32" s="75">
        <f t="shared" si="11"/>
        <v>3.8</v>
      </c>
      <c r="P32" s="75">
        <f t="shared" si="11"/>
        <v>3.2</v>
      </c>
      <c r="Q32" s="75">
        <f t="shared" si="11"/>
        <v>3.2</v>
      </c>
      <c r="R32" s="75">
        <f t="shared" si="11"/>
        <v>2.8</v>
      </c>
      <c r="S32" s="75">
        <f t="shared" si="11"/>
        <v>2.6</v>
      </c>
      <c r="T32" s="75">
        <f t="shared" si="11"/>
        <v>2.4000000000000004</v>
      </c>
      <c r="U32" s="75">
        <f t="shared" si="11"/>
        <v>3.1</v>
      </c>
      <c r="V32" s="75">
        <f t="shared" si="11"/>
        <v>1.3</v>
      </c>
      <c r="W32" s="75">
        <f t="shared" si="11"/>
        <v>1.3</v>
      </c>
      <c r="X32" s="75">
        <f t="shared" si="11"/>
        <v>2.8</v>
      </c>
      <c r="Y32" s="75">
        <f t="shared" si="11"/>
        <v>2.8</v>
      </c>
      <c r="Z32" s="75">
        <f t="shared" si="11"/>
        <v>2.7</v>
      </c>
      <c r="AA32" s="75">
        <f t="shared" si="11"/>
        <v>2.5</v>
      </c>
      <c r="AB32" s="75">
        <f t="shared" si="11"/>
        <v>3.3</v>
      </c>
      <c r="AC32" s="75">
        <f t="shared" si="11"/>
        <v>2.6</v>
      </c>
      <c r="AD32" s="75">
        <f t="shared" si="11"/>
        <v>3.2</v>
      </c>
      <c r="AE32" s="2">
        <f t="shared" si="10"/>
        <v>81.599999999999994</v>
      </c>
    </row>
    <row r="33" spans="1:31" ht="15.75" x14ac:dyDescent="0.25">
      <c r="A33" s="255">
        <v>4.25</v>
      </c>
      <c r="B33" s="29" t="s">
        <v>23</v>
      </c>
      <c r="C33" s="86"/>
      <c r="D33" s="15">
        <v>0.7</v>
      </c>
      <c r="E33" s="15">
        <v>0.7</v>
      </c>
      <c r="F33" s="15">
        <v>0.6</v>
      </c>
      <c r="G33" s="15">
        <v>0.7</v>
      </c>
      <c r="H33" s="15">
        <v>0.4</v>
      </c>
      <c r="I33" s="15">
        <v>0.3</v>
      </c>
      <c r="J33" s="15">
        <v>0.5</v>
      </c>
      <c r="K33" s="15">
        <v>0.5</v>
      </c>
      <c r="L33" s="15">
        <v>0.5</v>
      </c>
      <c r="M33" s="15">
        <v>0.5</v>
      </c>
      <c r="N33" s="15">
        <v>0.5</v>
      </c>
      <c r="O33" s="15">
        <v>0.5</v>
      </c>
      <c r="P33" s="15">
        <v>0.6</v>
      </c>
      <c r="Q33" s="15">
        <v>0.5</v>
      </c>
      <c r="R33" s="15">
        <v>0.5</v>
      </c>
      <c r="S33" s="15">
        <v>0.5</v>
      </c>
      <c r="T33" s="15">
        <v>0.5</v>
      </c>
      <c r="U33" s="15">
        <v>0.5</v>
      </c>
      <c r="V33" s="15">
        <v>0.5</v>
      </c>
      <c r="W33" s="15">
        <v>0.5</v>
      </c>
      <c r="X33" s="15">
        <v>0.5</v>
      </c>
      <c r="Y33" s="15">
        <v>0.5</v>
      </c>
      <c r="Z33" s="15">
        <v>0.5</v>
      </c>
      <c r="AA33" s="15">
        <v>0.5</v>
      </c>
      <c r="AB33" s="15">
        <v>0.5</v>
      </c>
      <c r="AC33" s="15">
        <v>0.5</v>
      </c>
      <c r="AD33" s="15">
        <v>0.7</v>
      </c>
      <c r="AE33" s="44">
        <f t="shared" si="10"/>
        <v>14.2</v>
      </c>
    </row>
    <row r="34" spans="1:31" ht="15.75" x14ac:dyDescent="0.25">
      <c r="A34" s="255"/>
      <c r="B34" s="29" t="s">
        <v>24</v>
      </c>
      <c r="C34" s="86"/>
      <c r="D34" s="15">
        <v>0.7</v>
      </c>
      <c r="E34" s="15">
        <v>0.6</v>
      </c>
      <c r="F34" s="15">
        <v>0.7</v>
      </c>
      <c r="G34" s="15">
        <v>0.5</v>
      </c>
      <c r="H34" s="15">
        <v>0.5</v>
      </c>
      <c r="I34" s="15"/>
      <c r="J34" s="15">
        <v>0.7</v>
      </c>
      <c r="K34" s="15">
        <v>0.5</v>
      </c>
      <c r="L34" s="15">
        <v>0.5</v>
      </c>
      <c r="M34" s="15">
        <v>0.5</v>
      </c>
      <c r="N34" s="15">
        <v>0.5</v>
      </c>
      <c r="O34" s="15">
        <v>0.5</v>
      </c>
      <c r="P34" s="15">
        <v>0.5</v>
      </c>
      <c r="Q34" s="15">
        <v>0.5</v>
      </c>
      <c r="R34" s="15">
        <v>0.7</v>
      </c>
      <c r="S34" s="15">
        <v>0.6</v>
      </c>
      <c r="T34" s="15">
        <v>0.5</v>
      </c>
      <c r="U34" s="15">
        <v>0.5</v>
      </c>
      <c r="V34" s="15">
        <v>0.5</v>
      </c>
      <c r="W34" s="15">
        <v>0.7</v>
      </c>
      <c r="X34" s="15">
        <v>0.5</v>
      </c>
      <c r="Y34" s="15">
        <v>0.6</v>
      </c>
      <c r="Z34" s="15">
        <v>0.6</v>
      </c>
      <c r="AA34" s="15">
        <v>0.5</v>
      </c>
      <c r="AB34" s="15">
        <v>0.5</v>
      </c>
      <c r="AC34" s="15">
        <v>0.6</v>
      </c>
      <c r="AD34" s="15">
        <v>0.7</v>
      </c>
      <c r="AE34" s="44">
        <f t="shared" si="10"/>
        <v>14.699999999999998</v>
      </c>
    </row>
    <row r="35" spans="1:31" ht="15.75" x14ac:dyDescent="0.25">
      <c r="A35" s="79" t="str">
        <f>'[1]Bij Dan'!$F$12</f>
        <v>06-10-2016, 29-10-2016</v>
      </c>
      <c r="B35" s="70" t="s">
        <v>73</v>
      </c>
      <c r="C35" s="69">
        <f>SUM(C33:C34)</f>
        <v>0</v>
      </c>
      <c r="D35" s="69">
        <f t="shared" ref="D35:AD35" si="12">SUM(D33:D34)</f>
        <v>1.4</v>
      </c>
      <c r="E35" s="69">
        <f t="shared" si="12"/>
        <v>1.2999999999999998</v>
      </c>
      <c r="F35" s="69">
        <f t="shared" si="12"/>
        <v>1.2999999999999998</v>
      </c>
      <c r="G35" s="69">
        <f t="shared" si="12"/>
        <v>1.2</v>
      </c>
      <c r="H35" s="69">
        <f t="shared" si="12"/>
        <v>0.9</v>
      </c>
      <c r="I35" s="69">
        <f t="shared" si="12"/>
        <v>0.3</v>
      </c>
      <c r="J35" s="69">
        <f t="shared" si="12"/>
        <v>1.2</v>
      </c>
      <c r="K35" s="69">
        <f t="shared" si="12"/>
        <v>1</v>
      </c>
      <c r="L35" s="69">
        <f t="shared" si="12"/>
        <v>1</v>
      </c>
      <c r="M35" s="69">
        <f t="shared" si="12"/>
        <v>1</v>
      </c>
      <c r="N35" s="69">
        <f t="shared" si="12"/>
        <v>1</v>
      </c>
      <c r="O35" s="69">
        <f t="shared" si="12"/>
        <v>1</v>
      </c>
      <c r="P35" s="69">
        <f t="shared" si="12"/>
        <v>1.1000000000000001</v>
      </c>
      <c r="Q35" s="69">
        <f t="shared" si="12"/>
        <v>1</v>
      </c>
      <c r="R35" s="69">
        <f t="shared" si="12"/>
        <v>1.2</v>
      </c>
      <c r="S35" s="69">
        <f t="shared" si="12"/>
        <v>1.1000000000000001</v>
      </c>
      <c r="T35" s="69">
        <f t="shared" si="12"/>
        <v>1</v>
      </c>
      <c r="U35" s="69">
        <f t="shared" si="12"/>
        <v>1</v>
      </c>
      <c r="V35" s="69">
        <f t="shared" si="12"/>
        <v>1</v>
      </c>
      <c r="W35" s="69">
        <f t="shared" si="12"/>
        <v>1.2</v>
      </c>
      <c r="X35" s="69">
        <f t="shared" si="12"/>
        <v>1</v>
      </c>
      <c r="Y35" s="69">
        <f t="shared" si="12"/>
        <v>1.1000000000000001</v>
      </c>
      <c r="Z35" s="69">
        <f t="shared" si="12"/>
        <v>1.1000000000000001</v>
      </c>
      <c r="AA35" s="69">
        <f t="shared" si="12"/>
        <v>1</v>
      </c>
      <c r="AB35" s="69">
        <f t="shared" si="12"/>
        <v>1</v>
      </c>
      <c r="AC35" s="69">
        <f t="shared" si="12"/>
        <v>1.1000000000000001</v>
      </c>
      <c r="AD35" s="69">
        <f t="shared" si="12"/>
        <v>1.4</v>
      </c>
      <c r="AE35" s="2">
        <f t="shared" si="10"/>
        <v>28.900000000000002</v>
      </c>
    </row>
    <row r="36" spans="1:31" ht="15.75" x14ac:dyDescent="0.25">
      <c r="A36" s="255">
        <v>5</v>
      </c>
      <c r="B36" s="29" t="s">
        <v>25</v>
      </c>
      <c r="C36" s="86"/>
      <c r="D36" s="15">
        <v>2.5</v>
      </c>
      <c r="E36" s="15">
        <v>2.5</v>
      </c>
      <c r="F36" s="15">
        <v>2.2999999999999998</v>
      </c>
      <c r="G36" s="15">
        <v>2.4</v>
      </c>
      <c r="H36" s="15">
        <v>1.1000000000000001</v>
      </c>
      <c r="I36" s="15">
        <v>2.4</v>
      </c>
      <c r="J36" s="15">
        <v>2.6</v>
      </c>
      <c r="K36" s="15">
        <v>2.2000000000000002</v>
      </c>
      <c r="L36" s="15">
        <v>2.5</v>
      </c>
      <c r="M36" s="15">
        <v>2.5</v>
      </c>
      <c r="N36" s="15">
        <v>2.6</v>
      </c>
      <c r="O36" s="15">
        <v>2.6</v>
      </c>
      <c r="P36" s="15">
        <v>2.5</v>
      </c>
      <c r="Q36" s="15">
        <v>2.4</v>
      </c>
      <c r="R36" s="15">
        <v>2.6</v>
      </c>
      <c r="S36" s="15">
        <v>2.5</v>
      </c>
      <c r="T36" s="15">
        <v>2.4</v>
      </c>
      <c r="U36" s="15">
        <v>2.6</v>
      </c>
      <c r="V36" s="15">
        <v>2.5</v>
      </c>
      <c r="W36" s="15">
        <v>2.7</v>
      </c>
      <c r="X36" s="15">
        <v>2.6</v>
      </c>
      <c r="Y36" s="15">
        <v>2.6</v>
      </c>
      <c r="Z36" s="15">
        <v>2.6</v>
      </c>
      <c r="AA36" s="15">
        <v>2.5</v>
      </c>
      <c r="AB36" s="15">
        <v>2.2999999999999998</v>
      </c>
      <c r="AC36" s="15">
        <v>2.2000000000000002</v>
      </c>
      <c r="AD36" s="15">
        <v>2.6</v>
      </c>
      <c r="AE36" s="44">
        <f t="shared" si="10"/>
        <v>65.800000000000011</v>
      </c>
    </row>
    <row r="37" spans="1:31" ht="15.75" x14ac:dyDescent="0.25">
      <c r="A37" s="255"/>
      <c r="B37" s="29" t="s">
        <v>26</v>
      </c>
      <c r="C37" s="86"/>
      <c r="D37" s="15">
        <v>2.2999999999999998</v>
      </c>
      <c r="E37" s="15">
        <v>2.6</v>
      </c>
      <c r="F37" s="15">
        <v>2.2999999999999998</v>
      </c>
      <c r="G37" s="15">
        <v>2.2999999999999998</v>
      </c>
      <c r="H37" s="15">
        <v>2.6</v>
      </c>
      <c r="I37" s="15">
        <v>2.5</v>
      </c>
      <c r="J37" s="15">
        <v>2.5</v>
      </c>
      <c r="K37" s="15">
        <v>2.2999999999999998</v>
      </c>
      <c r="L37" s="15">
        <v>2.6</v>
      </c>
      <c r="M37" s="15">
        <v>2.6</v>
      </c>
      <c r="N37" s="15">
        <v>2.4</v>
      </c>
      <c r="O37" s="15">
        <v>2.2999999999999998</v>
      </c>
      <c r="P37" s="15">
        <v>2.5</v>
      </c>
      <c r="Q37" s="15">
        <v>2.9</v>
      </c>
      <c r="R37" s="15">
        <v>2.2999999999999998</v>
      </c>
      <c r="S37" s="15">
        <v>2.4</v>
      </c>
      <c r="T37" s="15">
        <v>2.5</v>
      </c>
      <c r="U37" s="15">
        <v>2.4</v>
      </c>
      <c r="V37" s="15">
        <v>2.4</v>
      </c>
      <c r="W37" s="15">
        <v>3</v>
      </c>
      <c r="X37" s="15">
        <v>2.7</v>
      </c>
      <c r="Y37" s="15">
        <v>2.6</v>
      </c>
      <c r="Z37" s="15">
        <v>2.7</v>
      </c>
      <c r="AA37" s="15">
        <v>2.2999999999999998</v>
      </c>
      <c r="AB37" s="15">
        <v>2.4</v>
      </c>
      <c r="AC37" s="15">
        <v>2.4</v>
      </c>
      <c r="AD37" s="15">
        <v>2.4</v>
      </c>
      <c r="AE37" s="44">
        <f t="shared" si="10"/>
        <v>67.2</v>
      </c>
    </row>
    <row r="38" spans="1:31" ht="15.75" x14ac:dyDescent="0.25">
      <c r="A38" s="79">
        <f>'[1]Bij Dan'!$F$13</f>
        <v>42788</v>
      </c>
      <c r="B38" s="29" t="s">
        <v>74</v>
      </c>
      <c r="C38" s="41">
        <f>SUM(C36:C37)</f>
        <v>0</v>
      </c>
      <c r="D38" s="41">
        <f t="shared" ref="D38:AD38" si="13">SUM(D36:D37)</f>
        <v>4.8</v>
      </c>
      <c r="E38" s="41">
        <f t="shared" si="13"/>
        <v>5.0999999999999996</v>
      </c>
      <c r="F38" s="41">
        <f t="shared" si="13"/>
        <v>4.5999999999999996</v>
      </c>
      <c r="G38" s="41">
        <f t="shared" si="13"/>
        <v>4.6999999999999993</v>
      </c>
      <c r="H38" s="41">
        <f t="shared" si="13"/>
        <v>3.7</v>
      </c>
      <c r="I38" s="41">
        <f t="shared" si="13"/>
        <v>4.9000000000000004</v>
      </c>
      <c r="J38" s="41">
        <f t="shared" si="13"/>
        <v>5.0999999999999996</v>
      </c>
      <c r="K38" s="41">
        <f t="shared" si="13"/>
        <v>4.5</v>
      </c>
      <c r="L38" s="41">
        <f t="shared" si="13"/>
        <v>5.0999999999999996</v>
      </c>
      <c r="M38" s="41">
        <f t="shared" si="13"/>
        <v>5.0999999999999996</v>
      </c>
      <c r="N38" s="41">
        <f t="shared" si="13"/>
        <v>5</v>
      </c>
      <c r="O38" s="41">
        <f t="shared" si="13"/>
        <v>4.9000000000000004</v>
      </c>
      <c r="P38" s="41">
        <f t="shared" si="13"/>
        <v>5</v>
      </c>
      <c r="Q38" s="41">
        <f t="shared" si="13"/>
        <v>5.3</v>
      </c>
      <c r="R38" s="41">
        <f t="shared" si="13"/>
        <v>4.9000000000000004</v>
      </c>
      <c r="S38" s="41">
        <f t="shared" si="13"/>
        <v>4.9000000000000004</v>
      </c>
      <c r="T38" s="41">
        <f t="shared" si="13"/>
        <v>4.9000000000000004</v>
      </c>
      <c r="U38" s="41">
        <f t="shared" si="13"/>
        <v>5</v>
      </c>
      <c r="V38" s="41">
        <f t="shared" si="13"/>
        <v>4.9000000000000004</v>
      </c>
      <c r="W38" s="41">
        <f t="shared" si="13"/>
        <v>5.7</v>
      </c>
      <c r="X38" s="41">
        <f t="shared" si="13"/>
        <v>5.3000000000000007</v>
      </c>
      <c r="Y38" s="41">
        <f t="shared" si="13"/>
        <v>5.2</v>
      </c>
      <c r="Z38" s="41">
        <f t="shared" si="13"/>
        <v>5.3000000000000007</v>
      </c>
      <c r="AA38" s="41">
        <f t="shared" si="13"/>
        <v>4.8</v>
      </c>
      <c r="AB38" s="41">
        <f t="shared" si="13"/>
        <v>4.6999999999999993</v>
      </c>
      <c r="AC38" s="41">
        <f t="shared" si="13"/>
        <v>4.5999999999999996</v>
      </c>
      <c r="AD38" s="41">
        <f t="shared" si="13"/>
        <v>5</v>
      </c>
      <c r="AE38" s="2">
        <f t="shared" si="10"/>
        <v>133.00000000000003</v>
      </c>
    </row>
    <row r="39" spans="1:31" ht="15.75" x14ac:dyDescent="0.25">
      <c r="A39" s="255">
        <v>7</v>
      </c>
      <c r="B39" s="29" t="s">
        <v>27</v>
      </c>
      <c r="C39" s="86"/>
      <c r="D39" s="15">
        <v>1.2</v>
      </c>
      <c r="E39" s="15">
        <v>1.2</v>
      </c>
      <c r="F39" s="15">
        <v>1.3</v>
      </c>
      <c r="G39" s="15">
        <v>1.1000000000000001</v>
      </c>
      <c r="H39" s="15">
        <v>1</v>
      </c>
      <c r="I39" s="15">
        <v>1</v>
      </c>
      <c r="J39" s="15">
        <v>0.9</v>
      </c>
      <c r="K39" s="15">
        <v>0.8</v>
      </c>
      <c r="L39" s="15">
        <v>0.9</v>
      </c>
      <c r="M39" s="15">
        <v>1</v>
      </c>
      <c r="N39" s="15">
        <v>0.8</v>
      </c>
      <c r="O39" s="15">
        <v>1</v>
      </c>
      <c r="P39" s="15">
        <v>0.8</v>
      </c>
      <c r="Q39" s="15">
        <v>0.8</v>
      </c>
      <c r="R39" s="15">
        <v>1</v>
      </c>
      <c r="S39" s="15">
        <v>1</v>
      </c>
      <c r="T39" s="15">
        <v>0.8</v>
      </c>
      <c r="U39" s="15">
        <v>0.8</v>
      </c>
      <c r="V39" s="15">
        <v>1</v>
      </c>
      <c r="W39" s="15">
        <v>0.8</v>
      </c>
      <c r="X39" s="15">
        <v>0.8</v>
      </c>
      <c r="Y39" s="15">
        <v>0.9</v>
      </c>
      <c r="Z39" s="15">
        <v>1</v>
      </c>
      <c r="AA39" s="15">
        <v>1</v>
      </c>
      <c r="AB39" s="15">
        <v>1.1000000000000001</v>
      </c>
      <c r="AC39" s="15">
        <v>0.9</v>
      </c>
      <c r="AD39" s="15">
        <v>0.9</v>
      </c>
      <c r="AE39" s="44">
        <f t="shared" si="10"/>
        <v>25.800000000000004</v>
      </c>
    </row>
    <row r="40" spans="1:31" ht="15.75" x14ac:dyDescent="0.25">
      <c r="A40" s="255"/>
      <c r="B40" s="29" t="s">
        <v>28</v>
      </c>
      <c r="C40" s="86"/>
      <c r="D40" s="15">
        <v>1.1000000000000001</v>
      </c>
      <c r="E40" s="15">
        <v>1.2</v>
      </c>
      <c r="F40" s="15">
        <v>1.1000000000000001</v>
      </c>
      <c r="G40" s="15">
        <v>0.8</v>
      </c>
      <c r="H40" s="15">
        <v>0.8</v>
      </c>
      <c r="I40" s="15">
        <v>0.8</v>
      </c>
      <c r="J40" s="15">
        <v>1</v>
      </c>
      <c r="K40" s="15">
        <v>0.8</v>
      </c>
      <c r="L40" s="15">
        <v>0.9</v>
      </c>
      <c r="M40" s="15">
        <v>0.9</v>
      </c>
      <c r="N40" s="15">
        <v>0.8</v>
      </c>
      <c r="O40" s="15">
        <v>0.8</v>
      </c>
      <c r="P40" s="15">
        <v>0.9</v>
      </c>
      <c r="Q40" s="15">
        <v>0.8</v>
      </c>
      <c r="R40" s="15">
        <v>0.9</v>
      </c>
      <c r="S40" s="15">
        <v>0.9</v>
      </c>
      <c r="T40" s="15">
        <v>1</v>
      </c>
      <c r="U40" s="15">
        <v>1</v>
      </c>
      <c r="V40" s="15">
        <v>1</v>
      </c>
      <c r="W40" s="15">
        <v>0.9</v>
      </c>
      <c r="X40" s="15">
        <v>1</v>
      </c>
      <c r="Y40" s="15">
        <v>0.9</v>
      </c>
      <c r="Z40" s="15">
        <v>1</v>
      </c>
      <c r="AA40" s="15">
        <v>1</v>
      </c>
      <c r="AB40" s="15">
        <v>0.7</v>
      </c>
      <c r="AC40" s="15">
        <v>0.9</v>
      </c>
      <c r="AD40" s="15">
        <v>1</v>
      </c>
      <c r="AE40" s="44">
        <f t="shared" si="10"/>
        <v>24.9</v>
      </c>
    </row>
    <row r="41" spans="1:31" ht="15.75" x14ac:dyDescent="0.25">
      <c r="A41" s="79">
        <f>'[1]Bij Dan'!$F$14</f>
        <v>42814</v>
      </c>
      <c r="B41" s="29" t="s">
        <v>75</v>
      </c>
      <c r="C41" s="41">
        <f>SUM(C39:C40)</f>
        <v>0</v>
      </c>
      <c r="D41" s="41">
        <f t="shared" ref="D41:AD41" si="14">SUM(D39:D40)</f>
        <v>2.2999999999999998</v>
      </c>
      <c r="E41" s="41">
        <f t="shared" si="14"/>
        <v>2.4</v>
      </c>
      <c r="F41" s="41">
        <f t="shared" si="14"/>
        <v>2.4000000000000004</v>
      </c>
      <c r="G41" s="41">
        <f t="shared" si="14"/>
        <v>1.9000000000000001</v>
      </c>
      <c r="H41" s="41">
        <f t="shared" si="14"/>
        <v>1.8</v>
      </c>
      <c r="I41" s="41">
        <f t="shared" si="14"/>
        <v>1.8</v>
      </c>
      <c r="J41" s="41">
        <f t="shared" si="14"/>
        <v>1.9</v>
      </c>
      <c r="K41" s="41">
        <f t="shared" si="14"/>
        <v>1.6</v>
      </c>
      <c r="L41" s="41">
        <f t="shared" si="14"/>
        <v>1.8</v>
      </c>
      <c r="M41" s="41">
        <f t="shared" si="14"/>
        <v>1.9</v>
      </c>
      <c r="N41" s="41">
        <f t="shared" si="14"/>
        <v>1.6</v>
      </c>
      <c r="O41" s="41">
        <f t="shared" si="14"/>
        <v>1.8</v>
      </c>
      <c r="P41" s="41">
        <f t="shared" si="14"/>
        <v>1.7000000000000002</v>
      </c>
      <c r="Q41" s="41">
        <f t="shared" si="14"/>
        <v>1.6</v>
      </c>
      <c r="R41" s="41">
        <f t="shared" si="14"/>
        <v>1.9</v>
      </c>
      <c r="S41" s="41">
        <f t="shared" si="14"/>
        <v>1.9</v>
      </c>
      <c r="T41" s="41">
        <f t="shared" si="14"/>
        <v>1.8</v>
      </c>
      <c r="U41" s="41">
        <f t="shared" si="14"/>
        <v>1.8</v>
      </c>
      <c r="V41" s="41">
        <f t="shared" si="14"/>
        <v>2</v>
      </c>
      <c r="W41" s="41">
        <f t="shared" si="14"/>
        <v>1.7000000000000002</v>
      </c>
      <c r="X41" s="41">
        <f t="shared" si="14"/>
        <v>1.8</v>
      </c>
      <c r="Y41" s="41">
        <f t="shared" si="14"/>
        <v>1.8</v>
      </c>
      <c r="Z41" s="41">
        <f t="shared" si="14"/>
        <v>2</v>
      </c>
      <c r="AA41" s="41">
        <f t="shared" si="14"/>
        <v>2</v>
      </c>
      <c r="AB41" s="41">
        <f t="shared" si="14"/>
        <v>1.8</v>
      </c>
      <c r="AC41" s="41">
        <f t="shared" si="14"/>
        <v>1.8</v>
      </c>
      <c r="AD41" s="41">
        <f t="shared" si="14"/>
        <v>1.9</v>
      </c>
      <c r="AE41" s="2">
        <f t="shared" si="10"/>
        <v>50.699999999999989</v>
      </c>
    </row>
    <row r="42" spans="1:31" ht="15.75" x14ac:dyDescent="0.25">
      <c r="A42" s="255">
        <v>5</v>
      </c>
      <c r="B42" s="29" t="s">
        <v>29</v>
      </c>
      <c r="C42" s="86"/>
      <c r="D42" s="15">
        <v>4.5999999999999996</v>
      </c>
      <c r="E42" s="15">
        <v>3.1</v>
      </c>
      <c r="F42" s="15">
        <v>4</v>
      </c>
      <c r="G42" s="15">
        <v>3.1</v>
      </c>
      <c r="H42" s="15">
        <v>4</v>
      </c>
      <c r="I42" s="15">
        <v>3.6</v>
      </c>
      <c r="J42" s="15">
        <v>3.8</v>
      </c>
      <c r="K42" s="15">
        <v>3.9</v>
      </c>
      <c r="L42" s="15">
        <v>3.9</v>
      </c>
      <c r="M42" s="15">
        <v>3.7</v>
      </c>
      <c r="N42" s="15">
        <v>3.7</v>
      </c>
      <c r="O42" s="15">
        <v>3.5</v>
      </c>
      <c r="P42" s="15">
        <v>3.4</v>
      </c>
      <c r="Q42" s="15">
        <v>3.4</v>
      </c>
      <c r="R42" s="15">
        <v>3.4</v>
      </c>
      <c r="S42" s="15">
        <v>3.6</v>
      </c>
      <c r="T42" s="15">
        <v>3.3</v>
      </c>
      <c r="U42" s="15">
        <v>4</v>
      </c>
      <c r="V42" s="15">
        <v>4.0999999999999996</v>
      </c>
      <c r="W42" s="15">
        <v>4</v>
      </c>
      <c r="X42" s="15">
        <v>4.2</v>
      </c>
      <c r="Y42" s="15">
        <v>4.0999999999999996</v>
      </c>
      <c r="Z42" s="15">
        <v>4.2</v>
      </c>
      <c r="AA42" s="15">
        <v>4</v>
      </c>
      <c r="AB42" s="15">
        <v>4.2</v>
      </c>
      <c r="AC42" s="15">
        <v>4.2</v>
      </c>
      <c r="AD42" s="15">
        <v>4.2</v>
      </c>
      <c r="AE42" s="44">
        <f t="shared" si="10"/>
        <v>103.2</v>
      </c>
    </row>
    <row r="43" spans="1:31" ht="15.75" x14ac:dyDescent="0.25">
      <c r="A43" s="255"/>
      <c r="B43" s="29" t="s">
        <v>30</v>
      </c>
      <c r="C43" s="86"/>
      <c r="D43" s="15">
        <v>3.7</v>
      </c>
      <c r="E43" s="15">
        <v>3.8</v>
      </c>
      <c r="F43" s="15">
        <v>3.9</v>
      </c>
      <c r="G43" s="15">
        <v>3.4</v>
      </c>
      <c r="H43" s="15">
        <v>3.5</v>
      </c>
      <c r="I43" s="15">
        <v>3.8</v>
      </c>
      <c r="J43" s="15">
        <v>3.7</v>
      </c>
      <c r="K43" s="15">
        <v>4.0999999999999996</v>
      </c>
      <c r="L43" s="15">
        <v>3.8</v>
      </c>
      <c r="M43" s="15">
        <v>3.6</v>
      </c>
      <c r="N43" s="15">
        <v>3.7</v>
      </c>
      <c r="O43" s="15">
        <v>3.4</v>
      </c>
      <c r="P43" s="15">
        <v>3.4</v>
      </c>
      <c r="Q43" s="15">
        <v>3.2</v>
      </c>
      <c r="R43" s="15">
        <v>3.6</v>
      </c>
      <c r="S43" s="15">
        <v>3.2</v>
      </c>
      <c r="T43" s="15">
        <v>4.0999999999999996</v>
      </c>
      <c r="U43" s="15">
        <v>4</v>
      </c>
      <c r="V43" s="15">
        <v>4</v>
      </c>
      <c r="W43" s="15">
        <v>3.8</v>
      </c>
      <c r="X43" s="15">
        <v>4.0999999999999996</v>
      </c>
      <c r="Y43" s="15">
        <v>4.4000000000000004</v>
      </c>
      <c r="Z43" s="15">
        <v>4.4000000000000004</v>
      </c>
      <c r="AA43" s="15">
        <v>4.3</v>
      </c>
      <c r="AB43" s="15">
        <v>4</v>
      </c>
      <c r="AC43" s="15">
        <v>3.9</v>
      </c>
      <c r="AD43" s="15">
        <v>4.2</v>
      </c>
      <c r="AE43" s="44">
        <f t="shared" si="10"/>
        <v>103.00000000000001</v>
      </c>
    </row>
    <row r="44" spans="1:31" ht="15.75" x14ac:dyDescent="0.25">
      <c r="A44" s="79" t="str">
        <f>'[1]Bij Dan'!$F$15</f>
        <v>06-10-2016, 24-11-2016, 03-01-2017</v>
      </c>
      <c r="B44" s="81" t="s">
        <v>76</v>
      </c>
      <c r="C44" s="41">
        <f>SUM(C42:C43)</f>
        <v>0</v>
      </c>
      <c r="D44" s="41">
        <f t="shared" ref="D44:AD44" si="15">SUM(D42:D43)</f>
        <v>8.3000000000000007</v>
      </c>
      <c r="E44" s="41">
        <f t="shared" si="15"/>
        <v>6.9</v>
      </c>
      <c r="F44" s="41">
        <f t="shared" si="15"/>
        <v>7.9</v>
      </c>
      <c r="G44" s="41">
        <f t="shared" si="15"/>
        <v>6.5</v>
      </c>
      <c r="H44" s="41">
        <f t="shared" si="15"/>
        <v>7.5</v>
      </c>
      <c r="I44" s="41">
        <f t="shared" si="15"/>
        <v>7.4</v>
      </c>
      <c r="J44" s="41">
        <f t="shared" si="15"/>
        <v>7.5</v>
      </c>
      <c r="K44" s="41">
        <f t="shared" si="15"/>
        <v>8</v>
      </c>
      <c r="L44" s="41">
        <f t="shared" si="15"/>
        <v>7.6999999999999993</v>
      </c>
      <c r="M44" s="41">
        <f t="shared" si="15"/>
        <v>7.3000000000000007</v>
      </c>
      <c r="N44" s="41">
        <f t="shared" si="15"/>
        <v>7.4</v>
      </c>
      <c r="O44" s="41">
        <f t="shared" si="15"/>
        <v>6.9</v>
      </c>
      <c r="P44" s="41">
        <f t="shared" si="15"/>
        <v>6.8</v>
      </c>
      <c r="Q44" s="41">
        <f t="shared" si="15"/>
        <v>6.6</v>
      </c>
      <c r="R44" s="41">
        <f t="shared" si="15"/>
        <v>7</v>
      </c>
      <c r="S44" s="41">
        <f t="shared" si="15"/>
        <v>6.8000000000000007</v>
      </c>
      <c r="T44" s="41">
        <f t="shared" si="15"/>
        <v>7.3999999999999995</v>
      </c>
      <c r="U44" s="41">
        <f t="shared" si="15"/>
        <v>8</v>
      </c>
      <c r="V44" s="41">
        <f t="shared" si="15"/>
        <v>8.1</v>
      </c>
      <c r="W44" s="41">
        <f t="shared" si="15"/>
        <v>7.8</v>
      </c>
      <c r="X44" s="41">
        <f t="shared" si="15"/>
        <v>8.3000000000000007</v>
      </c>
      <c r="Y44" s="41">
        <f t="shared" si="15"/>
        <v>8.5</v>
      </c>
      <c r="Z44" s="41">
        <f t="shared" si="15"/>
        <v>8.6000000000000014</v>
      </c>
      <c r="AA44" s="41">
        <f t="shared" si="15"/>
        <v>8.3000000000000007</v>
      </c>
      <c r="AB44" s="41">
        <f t="shared" si="15"/>
        <v>8.1999999999999993</v>
      </c>
      <c r="AC44" s="41">
        <f t="shared" si="15"/>
        <v>8.1</v>
      </c>
      <c r="AD44" s="41">
        <f t="shared" si="15"/>
        <v>8.4</v>
      </c>
      <c r="AE44" s="2">
        <f t="shared" si="10"/>
        <v>206.20000000000002</v>
      </c>
    </row>
    <row r="45" spans="1:31" ht="15.75" x14ac:dyDescent="0.25">
      <c r="A45" s="255">
        <v>5</v>
      </c>
      <c r="B45" s="29" t="s">
        <v>31</v>
      </c>
      <c r="C45" s="86"/>
      <c r="D45" s="15">
        <v>4</v>
      </c>
      <c r="E45" s="15">
        <v>3.1</v>
      </c>
      <c r="F45" s="15">
        <v>4.0999999999999996</v>
      </c>
      <c r="G45" s="15">
        <v>4</v>
      </c>
      <c r="H45" s="15">
        <v>4.0999999999999996</v>
      </c>
      <c r="I45" s="15">
        <v>4</v>
      </c>
      <c r="J45" s="15">
        <v>3.7</v>
      </c>
      <c r="K45" s="15">
        <v>3.5</v>
      </c>
      <c r="L45" s="15">
        <v>3.8</v>
      </c>
      <c r="M45" s="15">
        <v>3.7</v>
      </c>
      <c r="N45" s="15">
        <v>3.7</v>
      </c>
      <c r="O45" s="15">
        <v>3.5</v>
      </c>
      <c r="P45" s="15">
        <v>3.8</v>
      </c>
      <c r="Q45" s="15">
        <v>3.7</v>
      </c>
      <c r="R45" s="15">
        <v>3.7</v>
      </c>
      <c r="S45" s="15">
        <v>4</v>
      </c>
      <c r="T45" s="15">
        <v>3.8</v>
      </c>
      <c r="U45" s="15">
        <v>4</v>
      </c>
      <c r="V45" s="15">
        <v>3.6</v>
      </c>
      <c r="W45" s="15">
        <v>3.7</v>
      </c>
      <c r="X45" s="15">
        <v>3.7</v>
      </c>
      <c r="Y45" s="15">
        <v>3.7</v>
      </c>
      <c r="Z45" s="15">
        <v>3.7</v>
      </c>
      <c r="AA45" s="15">
        <v>3.6</v>
      </c>
      <c r="AB45" s="15">
        <v>3.5</v>
      </c>
      <c r="AC45" s="15">
        <v>3.6</v>
      </c>
      <c r="AD45" s="15">
        <v>3.8</v>
      </c>
      <c r="AE45" s="44">
        <f t="shared" si="10"/>
        <v>101.1</v>
      </c>
    </row>
    <row r="46" spans="1:31" ht="15.75" x14ac:dyDescent="0.25">
      <c r="A46" s="255"/>
      <c r="B46" s="29" t="s">
        <v>32</v>
      </c>
      <c r="C46" s="86"/>
      <c r="D46" s="15">
        <v>3.6</v>
      </c>
      <c r="E46" s="15">
        <v>4.0999999999999996</v>
      </c>
      <c r="F46" s="15">
        <v>4.4000000000000004</v>
      </c>
      <c r="G46" s="15">
        <v>3.8</v>
      </c>
      <c r="H46" s="15">
        <v>3.7</v>
      </c>
      <c r="I46" s="15">
        <v>3.8</v>
      </c>
      <c r="J46" s="15">
        <v>3.8</v>
      </c>
      <c r="K46" s="15">
        <v>3.9</v>
      </c>
      <c r="L46" s="15">
        <v>4.0999999999999996</v>
      </c>
      <c r="M46" s="15">
        <v>3.7</v>
      </c>
      <c r="N46" s="15">
        <v>4</v>
      </c>
      <c r="O46" s="15">
        <v>3.6</v>
      </c>
      <c r="P46" s="15">
        <v>3.7</v>
      </c>
      <c r="Q46" s="15">
        <v>3.9</v>
      </c>
      <c r="R46" s="15">
        <v>3.4</v>
      </c>
      <c r="S46" s="15">
        <v>3.8</v>
      </c>
      <c r="T46" s="15">
        <v>3.8</v>
      </c>
      <c r="U46" s="15">
        <v>3.6</v>
      </c>
      <c r="V46" s="15">
        <v>4</v>
      </c>
      <c r="W46" s="15">
        <v>3.4</v>
      </c>
      <c r="X46" s="15">
        <v>3.9</v>
      </c>
      <c r="Y46" s="15">
        <v>4</v>
      </c>
      <c r="Z46" s="15">
        <v>4</v>
      </c>
      <c r="AA46" s="15">
        <v>3.8</v>
      </c>
      <c r="AB46" s="15">
        <v>3.8</v>
      </c>
      <c r="AC46" s="15">
        <v>3.7</v>
      </c>
      <c r="AD46" s="15">
        <v>3.8</v>
      </c>
      <c r="AE46" s="44">
        <f t="shared" si="10"/>
        <v>103.1</v>
      </c>
    </row>
    <row r="47" spans="1:31" ht="15.75" x14ac:dyDescent="0.25">
      <c r="A47" s="79">
        <f>'[1]Bij Dan'!$F$16</f>
        <v>0</v>
      </c>
      <c r="B47" s="29" t="s">
        <v>77</v>
      </c>
      <c r="C47" s="41">
        <f>SUM(C45:C46)</f>
        <v>0</v>
      </c>
      <c r="D47" s="41">
        <f t="shared" ref="D47:AD47" si="16">SUM(D45:D46)</f>
        <v>7.6</v>
      </c>
      <c r="E47" s="41">
        <f t="shared" si="16"/>
        <v>7.1999999999999993</v>
      </c>
      <c r="F47" s="41">
        <f t="shared" si="16"/>
        <v>8.5</v>
      </c>
      <c r="G47" s="41">
        <f t="shared" si="16"/>
        <v>7.8</v>
      </c>
      <c r="H47" s="41">
        <f t="shared" si="16"/>
        <v>7.8</v>
      </c>
      <c r="I47" s="41">
        <f t="shared" si="16"/>
        <v>7.8</v>
      </c>
      <c r="J47" s="41">
        <f t="shared" si="16"/>
        <v>7.5</v>
      </c>
      <c r="K47" s="41">
        <f t="shared" si="16"/>
        <v>7.4</v>
      </c>
      <c r="L47" s="41">
        <f t="shared" si="16"/>
        <v>7.8999999999999995</v>
      </c>
      <c r="M47" s="41">
        <f t="shared" si="16"/>
        <v>7.4</v>
      </c>
      <c r="N47" s="41">
        <f t="shared" si="16"/>
        <v>7.7</v>
      </c>
      <c r="O47" s="41">
        <f t="shared" si="16"/>
        <v>7.1</v>
      </c>
      <c r="P47" s="41">
        <f t="shared" si="16"/>
        <v>7.5</v>
      </c>
      <c r="Q47" s="41">
        <f t="shared" si="16"/>
        <v>7.6</v>
      </c>
      <c r="R47" s="41">
        <f t="shared" si="16"/>
        <v>7.1</v>
      </c>
      <c r="S47" s="41">
        <f t="shared" si="16"/>
        <v>7.8</v>
      </c>
      <c r="T47" s="41">
        <f t="shared" si="16"/>
        <v>7.6</v>
      </c>
      <c r="U47" s="41">
        <f t="shared" si="16"/>
        <v>7.6</v>
      </c>
      <c r="V47" s="41">
        <f t="shared" si="16"/>
        <v>7.6</v>
      </c>
      <c r="W47" s="41">
        <f t="shared" si="16"/>
        <v>7.1</v>
      </c>
      <c r="X47" s="41">
        <f t="shared" si="16"/>
        <v>7.6</v>
      </c>
      <c r="Y47" s="41">
        <f t="shared" si="16"/>
        <v>7.7</v>
      </c>
      <c r="Z47" s="41">
        <f t="shared" si="16"/>
        <v>7.7</v>
      </c>
      <c r="AA47" s="41">
        <f t="shared" si="16"/>
        <v>7.4</v>
      </c>
      <c r="AB47" s="41">
        <f t="shared" si="16"/>
        <v>7.3</v>
      </c>
      <c r="AC47" s="41">
        <f t="shared" si="16"/>
        <v>7.3000000000000007</v>
      </c>
      <c r="AD47" s="41">
        <f t="shared" si="16"/>
        <v>7.6</v>
      </c>
      <c r="AE47" s="2">
        <f t="shared" si="10"/>
        <v>204.19999999999996</v>
      </c>
    </row>
    <row r="48" spans="1:31" ht="15.75" x14ac:dyDescent="0.25">
      <c r="A48" s="255">
        <v>4.5</v>
      </c>
      <c r="B48" s="29" t="s">
        <v>33</v>
      </c>
      <c r="C48" s="86"/>
      <c r="D48" s="15">
        <v>2.4</v>
      </c>
      <c r="E48" s="15">
        <v>2.5</v>
      </c>
      <c r="F48" s="15">
        <v>1.4</v>
      </c>
      <c r="G48" s="15">
        <v>2.2000000000000002</v>
      </c>
      <c r="H48" s="15">
        <v>2.1</v>
      </c>
      <c r="I48" s="15">
        <v>1.8</v>
      </c>
      <c r="J48" s="15">
        <v>1.8</v>
      </c>
      <c r="K48" s="15">
        <v>1.2</v>
      </c>
      <c r="L48" s="15">
        <v>1.8</v>
      </c>
      <c r="M48" s="15">
        <v>1.7</v>
      </c>
      <c r="N48" s="15">
        <v>1.7</v>
      </c>
      <c r="O48" s="15">
        <v>2.1</v>
      </c>
      <c r="P48" s="15">
        <v>2</v>
      </c>
      <c r="Q48" s="15">
        <v>2</v>
      </c>
      <c r="R48" s="15">
        <v>1.8</v>
      </c>
      <c r="S48" s="15">
        <v>2.4</v>
      </c>
      <c r="T48" s="15">
        <v>2.1</v>
      </c>
      <c r="U48" s="15">
        <v>2</v>
      </c>
      <c r="V48" s="15">
        <v>1.8</v>
      </c>
      <c r="W48" s="15">
        <v>1.7</v>
      </c>
      <c r="X48" s="15">
        <v>2.2000000000000002</v>
      </c>
      <c r="Y48" s="15">
        <v>2.1</v>
      </c>
      <c r="Z48" s="15">
        <v>2.2000000000000002</v>
      </c>
      <c r="AA48" s="15">
        <v>1.3</v>
      </c>
      <c r="AB48" s="15">
        <v>2.2000000000000002</v>
      </c>
      <c r="AC48" s="15">
        <v>2.2000000000000002</v>
      </c>
      <c r="AD48" s="15">
        <v>2.2000000000000002</v>
      </c>
      <c r="AE48" s="44">
        <f t="shared" si="10"/>
        <v>52.900000000000013</v>
      </c>
    </row>
    <row r="49" spans="1:31" ht="15.75" x14ac:dyDescent="0.25">
      <c r="A49" s="255"/>
      <c r="B49" s="29" t="s">
        <v>34</v>
      </c>
      <c r="C49" s="86"/>
      <c r="D49" s="15">
        <v>2.4</v>
      </c>
      <c r="E49" s="15">
        <v>2.1</v>
      </c>
      <c r="F49" s="15">
        <v>3.2</v>
      </c>
      <c r="G49" s="15">
        <v>2.2000000000000002</v>
      </c>
      <c r="H49" s="15">
        <v>1.1000000000000001</v>
      </c>
      <c r="I49" s="15">
        <v>1.8</v>
      </c>
      <c r="J49" s="15">
        <v>2.2000000000000002</v>
      </c>
      <c r="K49" s="15">
        <v>1.7</v>
      </c>
      <c r="L49" s="15">
        <v>1.7</v>
      </c>
      <c r="M49" s="15">
        <v>1.8</v>
      </c>
      <c r="N49" s="15">
        <v>1.8</v>
      </c>
      <c r="O49" s="15">
        <v>1.9</v>
      </c>
      <c r="P49" s="15">
        <v>1.8</v>
      </c>
      <c r="Q49" s="15">
        <v>2.1</v>
      </c>
      <c r="R49" s="15">
        <v>1.8</v>
      </c>
      <c r="S49" s="15">
        <v>1.6</v>
      </c>
      <c r="T49" s="15">
        <v>2.1</v>
      </c>
      <c r="U49" s="15">
        <v>2</v>
      </c>
      <c r="V49" s="15">
        <v>2</v>
      </c>
      <c r="W49" s="15">
        <v>2.2000000000000002</v>
      </c>
      <c r="X49" s="15">
        <v>2.2000000000000002</v>
      </c>
      <c r="Y49" s="15">
        <v>2</v>
      </c>
      <c r="Z49" s="15">
        <v>2.2999999999999998</v>
      </c>
      <c r="AA49" s="15">
        <v>3.1</v>
      </c>
      <c r="AB49" s="15">
        <v>2</v>
      </c>
      <c r="AC49" s="15">
        <v>2</v>
      </c>
      <c r="AD49" s="15">
        <v>2.2000000000000002</v>
      </c>
      <c r="AE49" s="44">
        <f t="shared" si="10"/>
        <v>55.300000000000011</v>
      </c>
    </row>
    <row r="50" spans="1:31" ht="15.75" x14ac:dyDescent="0.25">
      <c r="A50" s="79">
        <f>'[1]Bij Dan'!$F$17</f>
        <v>42770</v>
      </c>
      <c r="B50" s="29" t="s">
        <v>78</v>
      </c>
      <c r="C50" s="41">
        <f>SUM(C48:C49)</f>
        <v>0</v>
      </c>
      <c r="D50" s="41">
        <f t="shared" ref="D50:AD50" si="17">SUM(D48:D49)</f>
        <v>4.8</v>
      </c>
      <c r="E50" s="41">
        <f t="shared" si="17"/>
        <v>4.5999999999999996</v>
      </c>
      <c r="F50" s="41">
        <f t="shared" si="17"/>
        <v>4.5999999999999996</v>
      </c>
      <c r="G50" s="41">
        <f t="shared" si="17"/>
        <v>4.4000000000000004</v>
      </c>
      <c r="H50" s="41">
        <f t="shared" si="17"/>
        <v>3.2</v>
      </c>
      <c r="I50" s="41">
        <f t="shared" si="17"/>
        <v>3.6</v>
      </c>
      <c r="J50" s="41">
        <f t="shared" si="17"/>
        <v>4</v>
      </c>
      <c r="K50" s="41">
        <f t="shared" si="17"/>
        <v>2.9</v>
      </c>
      <c r="L50" s="41">
        <f t="shared" si="17"/>
        <v>3.5</v>
      </c>
      <c r="M50" s="41">
        <f t="shared" si="17"/>
        <v>3.5</v>
      </c>
      <c r="N50" s="41">
        <f t="shared" si="17"/>
        <v>3.5</v>
      </c>
      <c r="O50" s="41">
        <f t="shared" si="17"/>
        <v>4</v>
      </c>
      <c r="P50" s="41">
        <f t="shared" si="17"/>
        <v>3.8</v>
      </c>
      <c r="Q50" s="41">
        <f t="shared" si="17"/>
        <v>4.0999999999999996</v>
      </c>
      <c r="R50" s="41">
        <f t="shared" si="17"/>
        <v>3.6</v>
      </c>
      <c r="S50" s="41">
        <f t="shared" si="17"/>
        <v>4</v>
      </c>
      <c r="T50" s="41">
        <f t="shared" si="17"/>
        <v>4.2</v>
      </c>
      <c r="U50" s="41">
        <f t="shared" si="17"/>
        <v>4</v>
      </c>
      <c r="V50" s="41">
        <f t="shared" si="17"/>
        <v>3.8</v>
      </c>
      <c r="W50" s="41">
        <f t="shared" si="17"/>
        <v>3.9000000000000004</v>
      </c>
      <c r="X50" s="41">
        <f t="shared" si="17"/>
        <v>4.4000000000000004</v>
      </c>
      <c r="Y50" s="41">
        <f t="shared" si="17"/>
        <v>4.0999999999999996</v>
      </c>
      <c r="Z50" s="41">
        <f t="shared" si="17"/>
        <v>4.5</v>
      </c>
      <c r="AA50" s="41">
        <f t="shared" si="17"/>
        <v>4.4000000000000004</v>
      </c>
      <c r="AB50" s="41">
        <f t="shared" si="17"/>
        <v>4.2</v>
      </c>
      <c r="AC50" s="41">
        <f t="shared" si="17"/>
        <v>4.2</v>
      </c>
      <c r="AD50" s="41">
        <f t="shared" si="17"/>
        <v>4.4000000000000004</v>
      </c>
      <c r="AE50" s="2">
        <f t="shared" si="10"/>
        <v>108.20000000000002</v>
      </c>
    </row>
    <row r="51" spans="1:31" ht="15.75" x14ac:dyDescent="0.25">
      <c r="A51" s="255">
        <v>4</v>
      </c>
      <c r="B51" s="29" t="s">
        <v>35</v>
      </c>
      <c r="C51" s="86"/>
      <c r="D51" s="15">
        <v>0.2</v>
      </c>
      <c r="E51" s="15">
        <v>0.2</v>
      </c>
      <c r="F51" s="15">
        <v>0.2</v>
      </c>
      <c r="G51" s="15">
        <v>0.2</v>
      </c>
      <c r="H51" s="15"/>
      <c r="I51" s="15">
        <v>0.2</v>
      </c>
      <c r="J51" s="15">
        <v>0.2</v>
      </c>
      <c r="K51" s="15">
        <v>0.2</v>
      </c>
      <c r="L51" s="15">
        <v>0.2</v>
      </c>
      <c r="M51" s="15">
        <v>0.2</v>
      </c>
      <c r="N51" s="15">
        <v>0.2</v>
      </c>
      <c r="O51" s="15">
        <v>0.2</v>
      </c>
      <c r="P51" s="15">
        <v>0.2</v>
      </c>
      <c r="Q51" s="15">
        <v>0.2</v>
      </c>
      <c r="R51" s="15">
        <v>0.2</v>
      </c>
      <c r="S51" s="15"/>
      <c r="T51" s="15">
        <v>0.2</v>
      </c>
      <c r="U51" s="15">
        <v>0.2</v>
      </c>
      <c r="V51" s="15" t="s">
        <v>111</v>
      </c>
      <c r="W51" s="15">
        <v>0.2</v>
      </c>
      <c r="X51" s="15">
        <v>0.2</v>
      </c>
      <c r="Y51" s="15"/>
      <c r="Z51" s="15">
        <v>0.2</v>
      </c>
      <c r="AA51" s="15">
        <v>0.2</v>
      </c>
      <c r="AB51" s="15">
        <v>0.3</v>
      </c>
      <c r="AC51" s="15">
        <v>0.2</v>
      </c>
      <c r="AD51" s="15">
        <v>0.2</v>
      </c>
      <c r="AE51" s="44">
        <f t="shared" si="10"/>
        <v>4.7000000000000011</v>
      </c>
    </row>
    <row r="52" spans="1:31" ht="15.75" x14ac:dyDescent="0.25">
      <c r="A52" s="255"/>
      <c r="B52" s="29" t="s">
        <v>36</v>
      </c>
      <c r="C52" s="86"/>
      <c r="D52" s="15">
        <v>0.2</v>
      </c>
      <c r="E52" s="15">
        <v>0.2</v>
      </c>
      <c r="F52" s="15"/>
      <c r="G52" s="15"/>
      <c r="H52" s="15">
        <v>0.2</v>
      </c>
      <c r="I52" s="15">
        <v>0.2</v>
      </c>
      <c r="J52" s="15">
        <v>0.2</v>
      </c>
      <c r="K52" s="15">
        <v>0.2</v>
      </c>
      <c r="L52" s="15"/>
      <c r="M52" s="15">
        <v>0.2</v>
      </c>
      <c r="N52" s="15">
        <v>0.2</v>
      </c>
      <c r="O52" s="15">
        <v>0.2</v>
      </c>
      <c r="P52" s="15">
        <v>0.2</v>
      </c>
      <c r="Q52" s="15">
        <v>0.2</v>
      </c>
      <c r="R52" s="15">
        <v>0.2</v>
      </c>
      <c r="S52" s="15"/>
      <c r="T52" s="15"/>
      <c r="U52" s="15"/>
      <c r="V52" s="15"/>
      <c r="W52" s="15"/>
      <c r="X52" s="15"/>
      <c r="Y52" s="15"/>
      <c r="Z52" s="15"/>
      <c r="AA52" s="15"/>
      <c r="AB52" s="15">
        <v>0.4</v>
      </c>
      <c r="AC52" s="15"/>
      <c r="AD52" s="15"/>
      <c r="AE52" s="44">
        <f t="shared" si="10"/>
        <v>2.8</v>
      </c>
    </row>
    <row r="53" spans="1:31" ht="15.75" x14ac:dyDescent="0.25">
      <c r="A53" s="79">
        <f>'[1]Bij Dan'!$F$18</f>
        <v>42571</v>
      </c>
      <c r="B53" s="29" t="s">
        <v>79</v>
      </c>
      <c r="C53" s="41">
        <f>SUM(C51:C52)</f>
        <v>0</v>
      </c>
      <c r="D53" s="41">
        <f t="shared" ref="D53:AD53" si="18">SUM(D51:D52)</f>
        <v>0.4</v>
      </c>
      <c r="E53" s="41">
        <f t="shared" si="18"/>
        <v>0.4</v>
      </c>
      <c r="F53" s="41">
        <f t="shared" si="18"/>
        <v>0.2</v>
      </c>
      <c r="G53" s="41">
        <f t="shared" si="18"/>
        <v>0.2</v>
      </c>
      <c r="H53" s="41">
        <f t="shared" si="18"/>
        <v>0.2</v>
      </c>
      <c r="I53" s="41">
        <f t="shared" si="18"/>
        <v>0.4</v>
      </c>
      <c r="J53" s="41">
        <f t="shared" si="18"/>
        <v>0.4</v>
      </c>
      <c r="K53" s="41">
        <f t="shared" si="18"/>
        <v>0.4</v>
      </c>
      <c r="L53" s="41">
        <f t="shared" si="18"/>
        <v>0.2</v>
      </c>
      <c r="M53" s="41">
        <f t="shared" si="18"/>
        <v>0.4</v>
      </c>
      <c r="N53" s="41">
        <f t="shared" si="18"/>
        <v>0.4</v>
      </c>
      <c r="O53" s="41">
        <f t="shared" si="18"/>
        <v>0.4</v>
      </c>
      <c r="P53" s="41">
        <f t="shared" si="18"/>
        <v>0.4</v>
      </c>
      <c r="Q53" s="41">
        <f t="shared" si="18"/>
        <v>0.4</v>
      </c>
      <c r="R53" s="41">
        <f t="shared" si="18"/>
        <v>0.4</v>
      </c>
      <c r="S53" s="41">
        <f t="shared" si="18"/>
        <v>0</v>
      </c>
      <c r="T53" s="41">
        <f t="shared" si="18"/>
        <v>0.2</v>
      </c>
      <c r="U53" s="41">
        <f t="shared" si="18"/>
        <v>0.2</v>
      </c>
      <c r="V53" s="41">
        <f t="shared" si="18"/>
        <v>0</v>
      </c>
      <c r="W53" s="41">
        <f t="shared" si="18"/>
        <v>0.2</v>
      </c>
      <c r="X53" s="41">
        <f t="shared" si="18"/>
        <v>0.2</v>
      </c>
      <c r="Y53" s="41">
        <f t="shared" si="18"/>
        <v>0</v>
      </c>
      <c r="Z53" s="41">
        <f t="shared" si="18"/>
        <v>0.2</v>
      </c>
      <c r="AA53" s="41">
        <f t="shared" si="18"/>
        <v>0.2</v>
      </c>
      <c r="AB53" s="41">
        <f t="shared" si="18"/>
        <v>0.7</v>
      </c>
      <c r="AC53" s="41">
        <f t="shared" si="18"/>
        <v>0.2</v>
      </c>
      <c r="AD53" s="41">
        <f t="shared" si="18"/>
        <v>0.2</v>
      </c>
      <c r="AE53" s="2">
        <f t="shared" si="10"/>
        <v>7.5000000000000018</v>
      </c>
    </row>
    <row r="54" spans="1:31" ht="15.75" x14ac:dyDescent="0.25">
      <c r="A54" s="255">
        <v>4</v>
      </c>
      <c r="B54" s="29" t="s">
        <v>37</v>
      </c>
      <c r="C54" s="86"/>
      <c r="D54" s="15">
        <v>4.4000000000000004</v>
      </c>
      <c r="E54" s="15">
        <v>4.5</v>
      </c>
      <c r="F54" s="15">
        <v>4.0999999999999996</v>
      </c>
      <c r="G54" s="15">
        <v>4.3</v>
      </c>
      <c r="H54" s="15">
        <v>3.6</v>
      </c>
      <c r="I54" s="15">
        <v>3.6</v>
      </c>
      <c r="J54" s="15">
        <v>3.9</v>
      </c>
      <c r="K54" s="15">
        <v>3.6</v>
      </c>
      <c r="L54" s="15">
        <v>3.8</v>
      </c>
      <c r="M54" s="15">
        <v>4.2</v>
      </c>
      <c r="N54" s="15">
        <v>4.2</v>
      </c>
      <c r="O54" s="15">
        <v>4.3</v>
      </c>
      <c r="P54" s="15">
        <v>3.8</v>
      </c>
      <c r="Q54" s="15">
        <v>3.8</v>
      </c>
      <c r="R54" s="15">
        <v>3.9</v>
      </c>
      <c r="S54" s="15">
        <v>3.7</v>
      </c>
      <c r="T54" s="15">
        <v>3.5</v>
      </c>
      <c r="U54" s="15">
        <v>4.0999999999999996</v>
      </c>
      <c r="V54" s="15">
        <v>3.8</v>
      </c>
      <c r="W54" s="15">
        <v>3.8</v>
      </c>
      <c r="X54" s="15">
        <v>3.9</v>
      </c>
      <c r="Y54" s="15">
        <v>3.8</v>
      </c>
      <c r="Z54" s="15">
        <v>4</v>
      </c>
      <c r="AA54" s="15">
        <v>3.8</v>
      </c>
      <c r="AB54" s="15">
        <v>3.9</v>
      </c>
      <c r="AC54" s="15">
        <v>3.9</v>
      </c>
      <c r="AD54" s="15">
        <v>3.9</v>
      </c>
      <c r="AE54" s="44">
        <f t="shared" si="10"/>
        <v>106.1</v>
      </c>
    </row>
    <row r="55" spans="1:31" ht="15.75" x14ac:dyDescent="0.25">
      <c r="A55" s="255"/>
      <c r="B55" s="29" t="s">
        <v>38</v>
      </c>
      <c r="C55" s="86"/>
      <c r="D55" s="15">
        <v>4.0999999999999996</v>
      </c>
      <c r="E55" s="15">
        <v>4.0999999999999996</v>
      </c>
      <c r="F55" s="15">
        <v>3.3</v>
      </c>
      <c r="G55" s="15">
        <v>3.7</v>
      </c>
      <c r="H55" s="15">
        <v>3.4</v>
      </c>
      <c r="I55" s="15">
        <v>3.9</v>
      </c>
      <c r="J55" s="15">
        <v>3.6</v>
      </c>
      <c r="K55" s="15">
        <v>3.7</v>
      </c>
      <c r="L55" s="15">
        <v>3.8</v>
      </c>
      <c r="M55" s="15">
        <v>4</v>
      </c>
      <c r="N55" s="15">
        <v>4</v>
      </c>
      <c r="O55" s="15">
        <v>3.6</v>
      </c>
      <c r="P55" s="15">
        <v>3.5</v>
      </c>
      <c r="Q55" s="15">
        <v>4.0999999999999996</v>
      </c>
      <c r="R55" s="15">
        <v>3.4</v>
      </c>
      <c r="S55" s="15">
        <v>3.3</v>
      </c>
      <c r="T55" s="15">
        <v>3.7</v>
      </c>
      <c r="U55" s="15">
        <v>3.6</v>
      </c>
      <c r="V55" s="15">
        <v>3.9</v>
      </c>
      <c r="W55" s="15">
        <v>4.7</v>
      </c>
      <c r="X55" s="15">
        <v>4</v>
      </c>
      <c r="Y55" s="15">
        <v>3.8</v>
      </c>
      <c r="Z55" s="15">
        <v>4</v>
      </c>
      <c r="AA55" s="15">
        <v>4</v>
      </c>
      <c r="AB55" s="15">
        <v>3.9</v>
      </c>
      <c r="AC55" s="15">
        <v>4</v>
      </c>
      <c r="AD55" s="15">
        <v>3.9</v>
      </c>
      <c r="AE55" s="44">
        <f t="shared" si="10"/>
        <v>103.00000000000001</v>
      </c>
    </row>
    <row r="56" spans="1:31" ht="15.75" x14ac:dyDescent="0.25">
      <c r="A56" s="79">
        <f>'[1]Bij Dan'!$F$19</f>
        <v>0</v>
      </c>
      <c r="B56" s="29" t="s">
        <v>80</v>
      </c>
      <c r="C56" s="41">
        <f>SUM(C54:C55)</f>
        <v>0</v>
      </c>
      <c r="D56" s="41">
        <f t="shared" ref="D56:AD56" si="19">SUM(D54:D55)</f>
        <v>8.5</v>
      </c>
      <c r="E56" s="41">
        <f t="shared" si="19"/>
        <v>8.6</v>
      </c>
      <c r="F56" s="41">
        <f t="shared" si="19"/>
        <v>7.3999999999999995</v>
      </c>
      <c r="G56" s="41">
        <f t="shared" si="19"/>
        <v>8</v>
      </c>
      <c r="H56" s="41">
        <f t="shared" si="19"/>
        <v>7</v>
      </c>
      <c r="I56" s="41">
        <f t="shared" si="19"/>
        <v>7.5</v>
      </c>
      <c r="J56" s="41">
        <f t="shared" si="19"/>
        <v>7.5</v>
      </c>
      <c r="K56" s="41">
        <f t="shared" si="19"/>
        <v>7.3000000000000007</v>
      </c>
      <c r="L56" s="41">
        <f t="shared" si="19"/>
        <v>7.6</v>
      </c>
      <c r="M56" s="41">
        <f t="shared" si="19"/>
        <v>8.1999999999999993</v>
      </c>
      <c r="N56" s="41">
        <f t="shared" si="19"/>
        <v>8.1999999999999993</v>
      </c>
      <c r="O56" s="41">
        <f t="shared" si="19"/>
        <v>7.9</v>
      </c>
      <c r="P56" s="41">
        <f t="shared" si="19"/>
        <v>7.3</v>
      </c>
      <c r="Q56" s="41">
        <f t="shared" si="19"/>
        <v>7.8999999999999995</v>
      </c>
      <c r="R56" s="41">
        <f t="shared" si="19"/>
        <v>7.3</v>
      </c>
      <c r="S56" s="41">
        <f t="shared" si="19"/>
        <v>7</v>
      </c>
      <c r="T56" s="41">
        <f t="shared" si="19"/>
        <v>7.2</v>
      </c>
      <c r="U56" s="41">
        <f t="shared" si="19"/>
        <v>7.6999999999999993</v>
      </c>
      <c r="V56" s="41">
        <f t="shared" si="19"/>
        <v>7.6999999999999993</v>
      </c>
      <c r="W56" s="41">
        <f t="shared" si="19"/>
        <v>8.5</v>
      </c>
      <c r="X56" s="41">
        <f t="shared" si="19"/>
        <v>7.9</v>
      </c>
      <c r="Y56" s="41">
        <f t="shared" si="19"/>
        <v>7.6</v>
      </c>
      <c r="Z56" s="41">
        <f t="shared" si="19"/>
        <v>8</v>
      </c>
      <c r="AA56" s="41">
        <f t="shared" si="19"/>
        <v>7.8</v>
      </c>
      <c r="AB56" s="41">
        <f t="shared" si="19"/>
        <v>7.8</v>
      </c>
      <c r="AC56" s="41">
        <f t="shared" si="19"/>
        <v>7.9</v>
      </c>
      <c r="AD56" s="41">
        <f t="shared" si="19"/>
        <v>7.8</v>
      </c>
      <c r="AE56" s="2">
        <f t="shared" si="10"/>
        <v>209.10000000000002</v>
      </c>
    </row>
    <row r="57" spans="1:31" ht="15.75" x14ac:dyDescent="0.25">
      <c r="A57" s="255">
        <v>6</v>
      </c>
      <c r="B57" s="29" t="s">
        <v>39</v>
      </c>
      <c r="C57" s="86"/>
      <c r="D57" s="15">
        <v>5</v>
      </c>
      <c r="E57" s="15">
        <v>4.8</v>
      </c>
      <c r="F57" s="15">
        <v>4.5999999999999996</v>
      </c>
      <c r="G57" s="15">
        <v>4.8</v>
      </c>
      <c r="H57" s="15">
        <v>4.7</v>
      </c>
      <c r="I57" s="15">
        <v>3.8</v>
      </c>
      <c r="J57" s="15">
        <v>4.8</v>
      </c>
      <c r="K57" s="15">
        <v>4.3</v>
      </c>
      <c r="L57" s="15">
        <v>4.4000000000000004</v>
      </c>
      <c r="M57" s="15">
        <v>4.7</v>
      </c>
      <c r="N57" s="15">
        <v>4.7</v>
      </c>
      <c r="O57" s="15">
        <v>4.5999999999999996</v>
      </c>
      <c r="P57" s="15">
        <v>4.2</v>
      </c>
      <c r="Q57" s="15">
        <v>4</v>
      </c>
      <c r="R57" s="15">
        <v>4.2</v>
      </c>
      <c r="S57" s="15">
        <v>3.8</v>
      </c>
      <c r="T57" s="15">
        <v>4</v>
      </c>
      <c r="U57" s="15">
        <v>4.3</v>
      </c>
      <c r="V57" s="15">
        <v>4.4000000000000004</v>
      </c>
      <c r="W57" s="15">
        <v>4.5</v>
      </c>
      <c r="X57" s="15">
        <v>4.7</v>
      </c>
      <c r="Y57" s="15">
        <v>4.7</v>
      </c>
      <c r="Z57" s="15">
        <v>4.7</v>
      </c>
      <c r="AA57" s="15">
        <v>4.5</v>
      </c>
      <c r="AB57" s="15">
        <v>4.5</v>
      </c>
      <c r="AC57" s="15">
        <v>4.7</v>
      </c>
      <c r="AD57" s="15">
        <v>4.9000000000000004</v>
      </c>
      <c r="AE57" s="44">
        <f t="shared" si="10"/>
        <v>121.30000000000003</v>
      </c>
    </row>
    <row r="58" spans="1:31" ht="16.5" thickBot="1" x14ac:dyDescent="0.3">
      <c r="A58" s="256"/>
      <c r="B58" s="30" t="s">
        <v>40</v>
      </c>
      <c r="C58" s="87"/>
      <c r="D58" s="16">
        <v>4.7</v>
      </c>
      <c r="E58" s="16">
        <v>4.5</v>
      </c>
      <c r="F58" s="16">
        <v>4.5</v>
      </c>
      <c r="G58" s="16">
        <v>4.5</v>
      </c>
      <c r="H58" s="16">
        <v>4.3</v>
      </c>
      <c r="I58" s="16">
        <v>4.3</v>
      </c>
      <c r="J58" s="16">
        <v>4.5</v>
      </c>
      <c r="K58" s="16">
        <v>4.4000000000000004</v>
      </c>
      <c r="L58" s="16">
        <v>4.5</v>
      </c>
      <c r="M58" s="16">
        <v>4.5</v>
      </c>
      <c r="N58" s="16">
        <v>4.7</v>
      </c>
      <c r="O58" s="16">
        <v>4.2</v>
      </c>
      <c r="P58" s="16">
        <v>4.2</v>
      </c>
      <c r="Q58" s="16">
        <v>4.3</v>
      </c>
      <c r="R58" s="16">
        <v>4.0999999999999996</v>
      </c>
      <c r="S58" s="16">
        <v>3.9</v>
      </c>
      <c r="T58" s="16">
        <v>4.4000000000000004</v>
      </c>
      <c r="U58" s="16">
        <v>4.5999999999999996</v>
      </c>
      <c r="V58" s="16">
        <v>4.3</v>
      </c>
      <c r="W58" s="16">
        <v>4.2</v>
      </c>
      <c r="X58" s="16">
        <v>4.7</v>
      </c>
      <c r="Y58" s="16">
        <v>4.7</v>
      </c>
      <c r="Z58" s="16">
        <v>4.7</v>
      </c>
      <c r="AA58" s="16">
        <v>4.5</v>
      </c>
      <c r="AB58" s="16">
        <v>4.7</v>
      </c>
      <c r="AC58" s="16">
        <v>4.9000000000000004</v>
      </c>
      <c r="AD58" s="16">
        <v>4.9000000000000004</v>
      </c>
      <c r="AE58" s="44">
        <f t="shared" si="10"/>
        <v>120.70000000000003</v>
      </c>
    </row>
    <row r="59" spans="1:31" ht="15.75" x14ac:dyDescent="0.25">
      <c r="A59" s="80" t="str">
        <f>'[1]Bij Dan'!$F$20</f>
        <v>24-10-2016, 01-02-2017</v>
      </c>
      <c r="B59" s="71" t="s">
        <v>81</v>
      </c>
      <c r="C59" s="69">
        <f>SUM(C57:C58)</f>
        <v>0</v>
      </c>
      <c r="D59" s="69">
        <f t="shared" ref="D59:AD59" si="20">SUM(D57:D58)</f>
        <v>9.6999999999999993</v>
      </c>
      <c r="E59" s="69">
        <f t="shared" si="20"/>
        <v>9.3000000000000007</v>
      </c>
      <c r="F59" s="69">
        <f t="shared" si="20"/>
        <v>9.1</v>
      </c>
      <c r="G59" s="69">
        <f t="shared" si="20"/>
        <v>9.3000000000000007</v>
      </c>
      <c r="H59" s="69">
        <f t="shared" si="20"/>
        <v>9</v>
      </c>
      <c r="I59" s="69">
        <f t="shared" si="20"/>
        <v>8.1</v>
      </c>
      <c r="J59" s="69">
        <f t="shared" si="20"/>
        <v>9.3000000000000007</v>
      </c>
      <c r="K59" s="69">
        <f t="shared" si="20"/>
        <v>8.6999999999999993</v>
      </c>
      <c r="L59" s="69">
        <f t="shared" si="20"/>
        <v>8.9</v>
      </c>
      <c r="M59" s="69">
        <f t="shared" si="20"/>
        <v>9.1999999999999993</v>
      </c>
      <c r="N59" s="69">
        <f t="shared" si="20"/>
        <v>9.4</v>
      </c>
      <c r="O59" s="69">
        <f t="shared" si="20"/>
        <v>8.8000000000000007</v>
      </c>
      <c r="P59" s="69">
        <f t="shared" si="20"/>
        <v>8.4</v>
      </c>
      <c r="Q59" s="69">
        <f t="shared" si="20"/>
        <v>8.3000000000000007</v>
      </c>
      <c r="R59" s="69">
        <f t="shared" si="20"/>
        <v>8.3000000000000007</v>
      </c>
      <c r="S59" s="69">
        <f t="shared" si="20"/>
        <v>7.6999999999999993</v>
      </c>
      <c r="T59" s="69">
        <f t="shared" si="20"/>
        <v>8.4</v>
      </c>
      <c r="U59" s="69">
        <f t="shared" si="20"/>
        <v>8.8999999999999986</v>
      </c>
      <c r="V59" s="69">
        <f t="shared" si="20"/>
        <v>8.6999999999999993</v>
      </c>
      <c r="W59" s="69">
        <f t="shared" si="20"/>
        <v>8.6999999999999993</v>
      </c>
      <c r="X59" s="69">
        <f t="shared" si="20"/>
        <v>9.4</v>
      </c>
      <c r="Y59" s="69">
        <f t="shared" si="20"/>
        <v>9.4</v>
      </c>
      <c r="Z59" s="69">
        <f t="shared" si="20"/>
        <v>9.4</v>
      </c>
      <c r="AA59" s="69">
        <f t="shared" si="20"/>
        <v>9</v>
      </c>
      <c r="AB59" s="69">
        <f t="shared" si="20"/>
        <v>9.1999999999999993</v>
      </c>
      <c r="AC59" s="69">
        <f t="shared" si="20"/>
        <v>9.6000000000000014</v>
      </c>
      <c r="AD59" s="69">
        <f t="shared" si="20"/>
        <v>9.8000000000000007</v>
      </c>
      <c r="AE59" s="2">
        <f t="shared" si="10"/>
        <v>242.00000000000003</v>
      </c>
    </row>
    <row r="60" spans="1:31" ht="15.75" x14ac:dyDescent="0.25">
      <c r="B60" s="31" t="s">
        <v>88</v>
      </c>
      <c r="C60" s="32"/>
      <c r="D60" s="33">
        <v>4</v>
      </c>
      <c r="E60" s="33">
        <v>4.4000000000000004</v>
      </c>
      <c r="F60" s="33">
        <v>4</v>
      </c>
      <c r="G60" s="33">
        <v>3.7</v>
      </c>
      <c r="H60" s="33">
        <v>3.8</v>
      </c>
      <c r="I60" s="33">
        <v>3.7</v>
      </c>
      <c r="J60" s="33">
        <v>4.2</v>
      </c>
      <c r="K60" s="33">
        <v>3.9</v>
      </c>
      <c r="L60" s="33">
        <v>4.2</v>
      </c>
      <c r="M60" s="33">
        <v>4</v>
      </c>
      <c r="N60" s="33">
        <v>4.4000000000000004</v>
      </c>
      <c r="O60" s="33">
        <v>4.5</v>
      </c>
      <c r="P60" s="33">
        <v>4.3</v>
      </c>
      <c r="Q60" s="33">
        <v>4.3</v>
      </c>
      <c r="R60" s="33">
        <v>4.3</v>
      </c>
      <c r="S60" s="33">
        <v>4.2</v>
      </c>
      <c r="T60" s="33">
        <v>4.0999999999999996</v>
      </c>
      <c r="U60" s="33">
        <v>4.2</v>
      </c>
      <c r="V60" s="33">
        <v>4</v>
      </c>
      <c r="W60" s="33">
        <v>3.8</v>
      </c>
      <c r="X60" s="33">
        <v>4.5</v>
      </c>
      <c r="Y60" s="33">
        <v>4.5</v>
      </c>
      <c r="Z60" s="33">
        <v>4.4000000000000004</v>
      </c>
      <c r="AA60" s="33">
        <v>4.3</v>
      </c>
      <c r="AB60" s="33">
        <v>4.7</v>
      </c>
      <c r="AC60" s="33">
        <v>4.7</v>
      </c>
      <c r="AD60" s="33">
        <v>5</v>
      </c>
      <c r="AE60" s="44">
        <f t="shared" si="10"/>
        <v>114.1</v>
      </c>
    </row>
    <row r="61" spans="1:31" ht="15.75" x14ac:dyDescent="0.25">
      <c r="B61" s="29" t="s">
        <v>89</v>
      </c>
      <c r="C61" s="86"/>
      <c r="D61" s="15">
        <v>4</v>
      </c>
      <c r="E61" s="15">
        <v>4.0999999999999996</v>
      </c>
      <c r="F61" s="15">
        <v>3.7</v>
      </c>
      <c r="G61" s="15">
        <v>3.7</v>
      </c>
      <c r="H61" s="15">
        <v>3.4</v>
      </c>
      <c r="I61" s="15">
        <v>3.9</v>
      </c>
      <c r="J61" s="15">
        <v>3.7</v>
      </c>
      <c r="K61" s="15">
        <v>4.0999999999999996</v>
      </c>
      <c r="L61" s="15">
        <v>4.0999999999999996</v>
      </c>
      <c r="M61" s="15">
        <v>4.7</v>
      </c>
      <c r="N61" s="15">
        <v>4.2</v>
      </c>
      <c r="O61" s="15">
        <v>3.8</v>
      </c>
      <c r="P61" s="15">
        <v>4.0999999999999996</v>
      </c>
      <c r="Q61" s="15">
        <v>4.0999999999999996</v>
      </c>
      <c r="R61" s="15">
        <v>3.8</v>
      </c>
      <c r="S61" s="15">
        <v>4.2</v>
      </c>
      <c r="T61" s="15">
        <v>4.2</v>
      </c>
      <c r="U61" s="15">
        <v>4.2</v>
      </c>
      <c r="V61" s="15">
        <v>4</v>
      </c>
      <c r="W61" s="15">
        <v>4.7</v>
      </c>
      <c r="X61" s="15">
        <v>4.3</v>
      </c>
      <c r="Y61" s="15">
        <v>4.4000000000000004</v>
      </c>
      <c r="Z61" s="15">
        <v>3.8</v>
      </c>
      <c r="AA61" s="15">
        <v>4.5999999999999996</v>
      </c>
      <c r="AB61" s="15">
        <v>4.7</v>
      </c>
      <c r="AC61" s="15">
        <v>4.8</v>
      </c>
      <c r="AD61" s="15">
        <v>4.5</v>
      </c>
      <c r="AE61" s="44">
        <f t="shared" si="10"/>
        <v>111.8</v>
      </c>
    </row>
    <row r="62" spans="1:31" ht="15.75" x14ac:dyDescent="0.25">
      <c r="A62" t="str">
        <f>'[1]Bij Dan'!$F$23</f>
        <v>22-09-2016, 19-7-17,15-09-2017</v>
      </c>
      <c r="B62" s="77" t="s">
        <v>85</v>
      </c>
      <c r="C62" s="75">
        <f>SUM(C60:C61)</f>
        <v>0</v>
      </c>
      <c r="D62" s="75">
        <f t="shared" ref="D62:AD62" si="21">SUM(D60:D61)</f>
        <v>8</v>
      </c>
      <c r="E62" s="75">
        <f t="shared" si="21"/>
        <v>8.5</v>
      </c>
      <c r="F62" s="75">
        <f t="shared" si="21"/>
        <v>7.7</v>
      </c>
      <c r="G62" s="75">
        <f t="shared" si="21"/>
        <v>7.4</v>
      </c>
      <c r="H62" s="75">
        <f t="shared" si="21"/>
        <v>7.1999999999999993</v>
      </c>
      <c r="I62" s="75">
        <f t="shared" si="21"/>
        <v>7.6</v>
      </c>
      <c r="J62" s="75">
        <f t="shared" si="21"/>
        <v>7.9</v>
      </c>
      <c r="K62" s="75">
        <f t="shared" si="21"/>
        <v>8</v>
      </c>
      <c r="L62" s="75">
        <f t="shared" si="21"/>
        <v>8.3000000000000007</v>
      </c>
      <c r="M62" s="75">
        <f t="shared" si="21"/>
        <v>8.6999999999999993</v>
      </c>
      <c r="N62" s="75">
        <f t="shared" si="21"/>
        <v>8.6000000000000014</v>
      </c>
      <c r="O62" s="75">
        <f t="shared" si="21"/>
        <v>8.3000000000000007</v>
      </c>
      <c r="P62" s="75">
        <f t="shared" si="21"/>
        <v>8.3999999999999986</v>
      </c>
      <c r="Q62" s="75">
        <f t="shared" si="21"/>
        <v>8.3999999999999986</v>
      </c>
      <c r="R62" s="75">
        <f t="shared" si="21"/>
        <v>8.1</v>
      </c>
      <c r="S62" s="75">
        <f t="shared" si="21"/>
        <v>8.4</v>
      </c>
      <c r="T62" s="75">
        <f t="shared" si="21"/>
        <v>8.3000000000000007</v>
      </c>
      <c r="U62" s="75">
        <f t="shared" si="21"/>
        <v>8.4</v>
      </c>
      <c r="V62" s="75">
        <f t="shared" si="21"/>
        <v>8</v>
      </c>
      <c r="W62" s="75">
        <f t="shared" si="21"/>
        <v>8.5</v>
      </c>
      <c r="X62" s="75">
        <f t="shared" si="21"/>
        <v>8.8000000000000007</v>
      </c>
      <c r="Y62" s="75">
        <f t="shared" si="21"/>
        <v>8.9</v>
      </c>
      <c r="Z62" s="75">
        <f t="shared" si="21"/>
        <v>8.1999999999999993</v>
      </c>
      <c r="AA62" s="75">
        <f t="shared" si="21"/>
        <v>8.8999999999999986</v>
      </c>
      <c r="AB62" s="75">
        <f t="shared" si="21"/>
        <v>9.4</v>
      </c>
      <c r="AC62" s="75">
        <f t="shared" si="21"/>
        <v>9.5</v>
      </c>
      <c r="AD62" s="75">
        <f t="shared" si="21"/>
        <v>9.5</v>
      </c>
      <c r="AE62" s="2">
        <f t="shared" si="10"/>
        <v>225.90000000000003</v>
      </c>
    </row>
    <row r="63" spans="1:31" ht="15.75" x14ac:dyDescent="0.25">
      <c r="B63" s="29" t="s">
        <v>90</v>
      </c>
      <c r="C63" s="86"/>
      <c r="D63" s="15">
        <v>3</v>
      </c>
      <c r="E63" s="15">
        <v>3.1</v>
      </c>
      <c r="F63" s="15">
        <v>2.6</v>
      </c>
      <c r="G63" s="15">
        <v>2.5</v>
      </c>
      <c r="H63" s="15">
        <v>2.8</v>
      </c>
      <c r="I63" s="15">
        <v>2.8</v>
      </c>
      <c r="J63" s="15">
        <v>3</v>
      </c>
      <c r="K63" s="15">
        <v>2.5</v>
      </c>
      <c r="L63" s="15">
        <v>2.6</v>
      </c>
      <c r="M63" s="15">
        <v>3</v>
      </c>
      <c r="N63" s="15">
        <v>2.9</v>
      </c>
      <c r="O63" s="15">
        <v>2.7</v>
      </c>
      <c r="P63" s="15">
        <v>2.5</v>
      </c>
      <c r="Q63" s="15">
        <v>2.7</v>
      </c>
      <c r="R63" s="15">
        <v>2.8</v>
      </c>
      <c r="S63" s="15">
        <v>2.7</v>
      </c>
      <c r="T63" s="15">
        <v>2.7</v>
      </c>
      <c r="U63" s="15">
        <v>3</v>
      </c>
      <c r="V63" s="15">
        <v>2.8</v>
      </c>
      <c r="W63" s="15">
        <v>2.8</v>
      </c>
      <c r="X63" s="15">
        <v>3.1</v>
      </c>
      <c r="Y63" s="15">
        <v>3.1</v>
      </c>
      <c r="Z63" s="15">
        <v>3.1</v>
      </c>
      <c r="AA63" s="15">
        <v>3.1</v>
      </c>
      <c r="AB63" s="15">
        <v>3.1</v>
      </c>
      <c r="AC63" s="15">
        <v>3</v>
      </c>
      <c r="AD63" s="15">
        <v>3.3</v>
      </c>
      <c r="AE63" s="44">
        <f t="shared" si="10"/>
        <v>77.299999999999983</v>
      </c>
    </row>
    <row r="64" spans="1:31" ht="15.75" x14ac:dyDescent="0.25">
      <c r="B64" s="29" t="s">
        <v>91</v>
      </c>
      <c r="C64" s="86"/>
      <c r="D64" s="15">
        <v>3</v>
      </c>
      <c r="E64" s="15">
        <v>2.9</v>
      </c>
      <c r="F64" s="15">
        <v>2.6</v>
      </c>
      <c r="G64" s="15">
        <v>2.5</v>
      </c>
      <c r="H64" s="15">
        <v>2.6</v>
      </c>
      <c r="I64" s="15">
        <v>2.9</v>
      </c>
      <c r="J64" s="15">
        <v>3</v>
      </c>
      <c r="K64" s="15">
        <v>2.6</v>
      </c>
      <c r="L64" s="15">
        <v>2.9</v>
      </c>
      <c r="M64" s="15">
        <v>2.8</v>
      </c>
      <c r="N64" s="15">
        <v>2.7</v>
      </c>
      <c r="O64" s="15">
        <v>2.2999999999999998</v>
      </c>
      <c r="P64" s="15">
        <v>2.7</v>
      </c>
      <c r="Q64" s="15">
        <v>3.1</v>
      </c>
      <c r="R64" s="15">
        <v>2.6</v>
      </c>
      <c r="S64" s="15">
        <v>2.7</v>
      </c>
      <c r="T64" s="15">
        <v>3</v>
      </c>
      <c r="U64" s="15">
        <v>2.8</v>
      </c>
      <c r="V64" s="15">
        <v>2.8</v>
      </c>
      <c r="W64" s="15">
        <v>3.1</v>
      </c>
      <c r="X64" s="15">
        <v>3.2</v>
      </c>
      <c r="Y64" s="15">
        <v>2.8</v>
      </c>
      <c r="Z64" s="15">
        <v>3</v>
      </c>
      <c r="AA64" s="15">
        <v>2.8</v>
      </c>
      <c r="AB64" s="15">
        <v>3.1</v>
      </c>
      <c r="AC64" s="15">
        <v>3</v>
      </c>
      <c r="AD64" s="15">
        <v>3.3</v>
      </c>
      <c r="AE64" s="44">
        <f t="shared" si="10"/>
        <v>76.799999999999983</v>
      </c>
    </row>
    <row r="65" spans="1:31" ht="15.75" x14ac:dyDescent="0.25">
      <c r="A65">
        <f>'[1]Bij Dan'!$F$24</f>
        <v>42810</v>
      </c>
      <c r="B65" s="70" t="s">
        <v>82</v>
      </c>
      <c r="C65" s="69">
        <f>SUM(C63:C64)</f>
        <v>0</v>
      </c>
      <c r="D65" s="69">
        <f t="shared" ref="D65:AD65" si="22">SUM(D63:D64)</f>
        <v>6</v>
      </c>
      <c r="E65" s="69">
        <f t="shared" si="22"/>
        <v>6</v>
      </c>
      <c r="F65" s="69">
        <f t="shared" si="22"/>
        <v>5.2</v>
      </c>
      <c r="G65" s="69">
        <f t="shared" si="22"/>
        <v>5</v>
      </c>
      <c r="H65" s="69">
        <f t="shared" si="22"/>
        <v>5.4</v>
      </c>
      <c r="I65" s="69">
        <f t="shared" si="22"/>
        <v>5.6999999999999993</v>
      </c>
      <c r="J65" s="69">
        <f t="shared" si="22"/>
        <v>6</v>
      </c>
      <c r="K65" s="69">
        <f t="shared" si="22"/>
        <v>5.0999999999999996</v>
      </c>
      <c r="L65" s="69">
        <f t="shared" si="22"/>
        <v>5.5</v>
      </c>
      <c r="M65" s="69">
        <f t="shared" si="22"/>
        <v>5.8</v>
      </c>
      <c r="N65" s="69">
        <f t="shared" si="22"/>
        <v>5.6</v>
      </c>
      <c r="O65" s="69">
        <f t="shared" si="22"/>
        <v>5</v>
      </c>
      <c r="P65" s="69">
        <f t="shared" si="22"/>
        <v>5.2</v>
      </c>
      <c r="Q65" s="69">
        <f t="shared" si="22"/>
        <v>5.8000000000000007</v>
      </c>
      <c r="R65" s="69">
        <f t="shared" si="22"/>
        <v>5.4</v>
      </c>
      <c r="S65" s="69">
        <f t="shared" si="22"/>
        <v>5.4</v>
      </c>
      <c r="T65" s="69">
        <f t="shared" si="22"/>
        <v>5.7</v>
      </c>
      <c r="U65" s="69">
        <f t="shared" si="22"/>
        <v>5.8</v>
      </c>
      <c r="V65" s="69">
        <f t="shared" si="22"/>
        <v>5.6</v>
      </c>
      <c r="W65" s="69">
        <f t="shared" si="22"/>
        <v>5.9</v>
      </c>
      <c r="X65" s="69">
        <f t="shared" si="22"/>
        <v>6.3000000000000007</v>
      </c>
      <c r="Y65" s="69">
        <f t="shared" si="22"/>
        <v>5.9</v>
      </c>
      <c r="Z65" s="69">
        <f t="shared" si="22"/>
        <v>6.1</v>
      </c>
      <c r="AA65" s="69">
        <f t="shared" si="22"/>
        <v>5.9</v>
      </c>
      <c r="AB65" s="69">
        <f t="shared" si="22"/>
        <v>6.2</v>
      </c>
      <c r="AC65" s="69">
        <f t="shared" si="22"/>
        <v>6</v>
      </c>
      <c r="AD65" s="69">
        <f t="shared" si="22"/>
        <v>6.6</v>
      </c>
      <c r="AE65" s="2">
        <f t="shared" si="10"/>
        <v>154.1</v>
      </c>
    </row>
    <row r="66" spans="1:31" ht="15.75" x14ac:dyDescent="0.25">
      <c r="B66" s="29" t="s">
        <v>92</v>
      </c>
      <c r="C66" s="86"/>
      <c r="D66" s="15">
        <v>4</v>
      </c>
      <c r="E66" s="15">
        <v>3.9</v>
      </c>
      <c r="F66" s="15">
        <v>3.3</v>
      </c>
      <c r="G66" s="15">
        <v>3.4</v>
      </c>
      <c r="H66" s="15">
        <v>3.1</v>
      </c>
      <c r="I66" s="15">
        <v>3.3</v>
      </c>
      <c r="J66" s="15">
        <v>3.2</v>
      </c>
      <c r="K66" s="15">
        <v>3.5</v>
      </c>
      <c r="L66" s="15">
        <v>3.5</v>
      </c>
      <c r="M66" s="15">
        <v>2.9</v>
      </c>
      <c r="N66" s="15">
        <v>3.7</v>
      </c>
      <c r="O66" s="15">
        <v>4.3</v>
      </c>
      <c r="P66" s="15">
        <v>3.4</v>
      </c>
      <c r="Q66" s="15">
        <v>3.5</v>
      </c>
      <c r="R66" s="15">
        <v>3.5</v>
      </c>
      <c r="S66" s="15">
        <v>3.4</v>
      </c>
      <c r="T66" s="15">
        <v>3.6</v>
      </c>
      <c r="U66" s="15">
        <v>3.6</v>
      </c>
      <c r="V66" s="15">
        <v>4</v>
      </c>
      <c r="W66" s="15">
        <v>3.7</v>
      </c>
      <c r="X66" s="15">
        <v>3.7</v>
      </c>
      <c r="Y66" s="15">
        <v>3.7</v>
      </c>
      <c r="Z66" s="15">
        <v>3.7</v>
      </c>
      <c r="AA66" s="15">
        <v>3.6</v>
      </c>
      <c r="AB66" s="15">
        <v>3.8</v>
      </c>
      <c r="AC66" s="15">
        <v>3.6</v>
      </c>
      <c r="AD66" s="15">
        <v>2.6</v>
      </c>
      <c r="AE66" s="44">
        <f t="shared" si="10"/>
        <v>95.499999999999986</v>
      </c>
    </row>
    <row r="67" spans="1:31" ht="15.75" x14ac:dyDescent="0.25">
      <c r="B67" s="29" t="s">
        <v>93</v>
      </c>
      <c r="C67" s="86"/>
      <c r="D67" s="15">
        <v>3.4</v>
      </c>
      <c r="E67" s="15">
        <v>3.3</v>
      </c>
      <c r="F67" s="15">
        <v>3.7</v>
      </c>
      <c r="G67" s="15">
        <v>3</v>
      </c>
      <c r="H67" s="15">
        <v>3.2</v>
      </c>
      <c r="I67" s="15">
        <v>3.6</v>
      </c>
      <c r="J67" s="15">
        <v>3.3</v>
      </c>
      <c r="K67" s="15">
        <v>3.5</v>
      </c>
      <c r="L67" s="15">
        <v>3.7</v>
      </c>
      <c r="M67" s="15">
        <v>3.6</v>
      </c>
      <c r="N67" s="15">
        <v>3.8</v>
      </c>
      <c r="O67" s="15">
        <v>3.4</v>
      </c>
      <c r="P67" s="15">
        <v>3.5</v>
      </c>
      <c r="Q67" s="15">
        <v>3.6</v>
      </c>
      <c r="R67" s="15">
        <v>3.7</v>
      </c>
      <c r="S67" s="15">
        <v>3.4</v>
      </c>
      <c r="T67" s="15">
        <v>3.3</v>
      </c>
      <c r="U67" s="15">
        <v>3.5</v>
      </c>
      <c r="V67" s="15">
        <v>3.7</v>
      </c>
      <c r="W67" s="15">
        <v>3.7</v>
      </c>
      <c r="X67" s="15">
        <v>3.6</v>
      </c>
      <c r="Y67" s="15">
        <v>3.6</v>
      </c>
      <c r="Z67" s="15">
        <v>3.6</v>
      </c>
      <c r="AA67" s="15">
        <v>3.7</v>
      </c>
      <c r="AB67" s="15">
        <v>3.6</v>
      </c>
      <c r="AC67" s="15">
        <v>2.6</v>
      </c>
      <c r="AD67" s="15">
        <v>2.6</v>
      </c>
      <c r="AE67" s="44">
        <f t="shared" si="10"/>
        <v>93.19999999999996</v>
      </c>
    </row>
    <row r="68" spans="1:31" ht="15.75" x14ac:dyDescent="0.25">
      <c r="A68">
        <f>'[1]Bij Dan'!$F$26</f>
        <v>42589</v>
      </c>
      <c r="B68" s="29" t="s">
        <v>83</v>
      </c>
      <c r="C68" s="41">
        <f>SUM(C66:C67)</f>
        <v>0</v>
      </c>
      <c r="D68" s="41">
        <f t="shared" ref="D68:AD68" si="23">SUM(D66:D67)</f>
        <v>7.4</v>
      </c>
      <c r="E68" s="41">
        <f t="shared" si="23"/>
        <v>7.1999999999999993</v>
      </c>
      <c r="F68" s="41">
        <f t="shared" si="23"/>
        <v>7</v>
      </c>
      <c r="G68" s="41">
        <f t="shared" si="23"/>
        <v>6.4</v>
      </c>
      <c r="H68" s="41">
        <f t="shared" si="23"/>
        <v>6.3000000000000007</v>
      </c>
      <c r="I68" s="41">
        <f t="shared" si="23"/>
        <v>6.9</v>
      </c>
      <c r="J68" s="41">
        <f t="shared" si="23"/>
        <v>6.5</v>
      </c>
      <c r="K68" s="41">
        <f t="shared" si="23"/>
        <v>7</v>
      </c>
      <c r="L68" s="41">
        <f t="shared" si="23"/>
        <v>7.2</v>
      </c>
      <c r="M68" s="41">
        <f t="shared" si="23"/>
        <v>6.5</v>
      </c>
      <c r="N68" s="41">
        <f t="shared" si="23"/>
        <v>7.5</v>
      </c>
      <c r="O68" s="41">
        <f t="shared" si="23"/>
        <v>7.6999999999999993</v>
      </c>
      <c r="P68" s="41">
        <f t="shared" si="23"/>
        <v>6.9</v>
      </c>
      <c r="Q68" s="41">
        <f t="shared" si="23"/>
        <v>7.1</v>
      </c>
      <c r="R68" s="41">
        <f t="shared" si="23"/>
        <v>7.2</v>
      </c>
      <c r="S68" s="41">
        <f t="shared" si="23"/>
        <v>6.8</v>
      </c>
      <c r="T68" s="41">
        <v>2.4</v>
      </c>
      <c r="U68" s="41">
        <f t="shared" si="23"/>
        <v>7.1</v>
      </c>
      <c r="V68" s="41">
        <f t="shared" si="23"/>
        <v>7.7</v>
      </c>
      <c r="W68" s="41">
        <f t="shared" si="23"/>
        <v>7.4</v>
      </c>
      <c r="X68" s="41">
        <f t="shared" si="23"/>
        <v>7.3000000000000007</v>
      </c>
      <c r="Y68" s="41">
        <f t="shared" si="23"/>
        <v>7.3000000000000007</v>
      </c>
      <c r="Z68" s="41">
        <f t="shared" si="23"/>
        <v>7.3000000000000007</v>
      </c>
      <c r="AA68" s="41">
        <f t="shared" si="23"/>
        <v>7.3000000000000007</v>
      </c>
      <c r="AB68" s="41">
        <f t="shared" si="23"/>
        <v>7.4</v>
      </c>
      <c r="AC68" s="41">
        <f t="shared" si="23"/>
        <v>6.2</v>
      </c>
      <c r="AD68" s="41">
        <f t="shared" si="23"/>
        <v>5.2</v>
      </c>
      <c r="AE68" s="2">
        <f t="shared" si="10"/>
        <v>184.20000000000005</v>
      </c>
    </row>
    <row r="69" spans="1:31" ht="15.75" x14ac:dyDescent="0.25">
      <c r="B69" s="29" t="s">
        <v>94</v>
      </c>
      <c r="C69" s="86"/>
      <c r="D69" s="15">
        <v>2.1</v>
      </c>
      <c r="E69" s="15">
        <v>3.2</v>
      </c>
      <c r="F69" s="15">
        <v>2.1</v>
      </c>
      <c r="G69" s="15">
        <v>2.1</v>
      </c>
      <c r="H69" s="15">
        <v>3</v>
      </c>
      <c r="I69" s="15">
        <v>2.9</v>
      </c>
      <c r="J69" s="15">
        <v>3.3</v>
      </c>
      <c r="K69" s="15">
        <v>3</v>
      </c>
      <c r="L69" s="15">
        <v>3</v>
      </c>
      <c r="M69" s="15">
        <v>2.6</v>
      </c>
      <c r="N69" s="15">
        <v>2.8</v>
      </c>
      <c r="O69" s="15">
        <v>2.7</v>
      </c>
      <c r="P69" s="15">
        <v>2.4</v>
      </c>
      <c r="Q69" s="15">
        <v>3.5</v>
      </c>
      <c r="R69" s="15">
        <v>2.7</v>
      </c>
      <c r="S69" s="15">
        <v>2.6</v>
      </c>
      <c r="T69" s="15">
        <v>2.4</v>
      </c>
      <c r="U69" s="15">
        <v>2.6</v>
      </c>
      <c r="V69" s="15">
        <v>2.4</v>
      </c>
      <c r="W69" s="15">
        <v>2.7</v>
      </c>
      <c r="X69" s="15">
        <v>2.4</v>
      </c>
      <c r="Y69" s="15">
        <v>2.8</v>
      </c>
      <c r="Z69" s="15">
        <v>2.6</v>
      </c>
      <c r="AA69" s="15">
        <v>2.6</v>
      </c>
      <c r="AB69" s="15">
        <v>2.4</v>
      </c>
      <c r="AC69" s="15">
        <v>2.6</v>
      </c>
      <c r="AD69" s="15">
        <v>2.8</v>
      </c>
      <c r="AE69" s="44">
        <f t="shared" si="10"/>
        <v>72.3</v>
      </c>
    </row>
    <row r="70" spans="1:31" ht="15.75" x14ac:dyDescent="0.25">
      <c r="B70" s="29" t="s">
        <v>95</v>
      </c>
      <c r="C70" s="86"/>
      <c r="D70" s="15">
        <v>2.5</v>
      </c>
      <c r="E70" s="15">
        <v>2.8</v>
      </c>
      <c r="F70" s="15">
        <v>1.6</v>
      </c>
      <c r="G70" s="15">
        <v>2.6</v>
      </c>
      <c r="H70" s="15">
        <v>2.6</v>
      </c>
      <c r="I70" s="15">
        <v>2</v>
      </c>
      <c r="J70" s="15">
        <v>2.6</v>
      </c>
      <c r="K70" s="15">
        <v>2.7</v>
      </c>
      <c r="L70" s="15">
        <v>2.8</v>
      </c>
      <c r="M70" s="15">
        <v>3.1</v>
      </c>
      <c r="N70" s="15">
        <v>2.4</v>
      </c>
      <c r="O70" s="15">
        <v>2.4</v>
      </c>
      <c r="P70" s="15">
        <v>2.2999999999999998</v>
      </c>
      <c r="Q70" s="15">
        <v>2.7</v>
      </c>
      <c r="R70" s="15">
        <v>2.5</v>
      </c>
      <c r="S70" s="15">
        <v>2.2000000000000002</v>
      </c>
      <c r="T70" s="15">
        <v>2.4</v>
      </c>
      <c r="U70" s="15">
        <v>3.5</v>
      </c>
      <c r="V70" s="15">
        <v>2.6</v>
      </c>
      <c r="W70" s="15">
        <v>2.8</v>
      </c>
      <c r="X70" s="15">
        <v>2.2000000000000002</v>
      </c>
      <c r="Y70" s="15">
        <v>2.4</v>
      </c>
      <c r="Z70" s="15">
        <v>2.2000000000000002</v>
      </c>
      <c r="AA70" s="15">
        <v>2.4</v>
      </c>
      <c r="AB70" s="15">
        <v>2.2999999999999998</v>
      </c>
      <c r="AC70" s="15">
        <v>2.5</v>
      </c>
      <c r="AD70" s="15">
        <v>2.8</v>
      </c>
      <c r="AE70" s="44">
        <f t="shared" si="10"/>
        <v>67.899999999999991</v>
      </c>
    </row>
    <row r="71" spans="1:31" ht="15.75" x14ac:dyDescent="0.25">
      <c r="A71" t="str">
        <f>'[1]Bij Dan'!$F$21</f>
        <v>28-05-2017 , 5-9-17 MISCARAGE, 28-05-2017</v>
      </c>
      <c r="B71" s="29" t="s">
        <v>86</v>
      </c>
      <c r="C71" s="41">
        <f>SUM(C69:C70)</f>
        <v>0</v>
      </c>
      <c r="D71" s="41">
        <f t="shared" ref="D71:AD71" si="24">SUM(D69:D70)</f>
        <v>4.5999999999999996</v>
      </c>
      <c r="E71" s="41">
        <f t="shared" si="24"/>
        <v>6</v>
      </c>
      <c r="F71" s="41">
        <f t="shared" si="24"/>
        <v>3.7</v>
      </c>
      <c r="G71" s="41">
        <f t="shared" si="24"/>
        <v>4.7</v>
      </c>
      <c r="H71" s="41">
        <f t="shared" si="24"/>
        <v>5.6</v>
      </c>
      <c r="I71" s="41">
        <f t="shared" si="24"/>
        <v>4.9000000000000004</v>
      </c>
      <c r="J71" s="41">
        <f t="shared" si="24"/>
        <v>5.9</v>
      </c>
      <c r="K71" s="41">
        <f t="shared" si="24"/>
        <v>5.7</v>
      </c>
      <c r="L71" s="41">
        <f t="shared" si="24"/>
        <v>5.8</v>
      </c>
      <c r="M71" s="41">
        <f t="shared" si="24"/>
        <v>5.7</v>
      </c>
      <c r="N71" s="41">
        <f t="shared" si="24"/>
        <v>5.1999999999999993</v>
      </c>
      <c r="O71" s="41">
        <f t="shared" si="24"/>
        <v>5.0999999999999996</v>
      </c>
      <c r="P71" s="41">
        <f t="shared" si="24"/>
        <v>4.6999999999999993</v>
      </c>
      <c r="Q71" s="41">
        <f t="shared" si="24"/>
        <v>6.2</v>
      </c>
      <c r="R71" s="41">
        <f t="shared" si="24"/>
        <v>5.2</v>
      </c>
      <c r="S71" s="41">
        <f t="shared" si="24"/>
        <v>4.8000000000000007</v>
      </c>
      <c r="T71" s="41">
        <f t="shared" si="24"/>
        <v>4.8</v>
      </c>
      <c r="U71" s="41">
        <f t="shared" si="24"/>
        <v>6.1</v>
      </c>
      <c r="V71" s="41">
        <f t="shared" si="24"/>
        <v>5</v>
      </c>
      <c r="W71" s="41">
        <f t="shared" si="24"/>
        <v>5.5</v>
      </c>
      <c r="X71" s="41">
        <f t="shared" si="24"/>
        <v>4.5999999999999996</v>
      </c>
      <c r="Y71" s="41">
        <f t="shared" si="24"/>
        <v>5.1999999999999993</v>
      </c>
      <c r="Z71" s="41">
        <f t="shared" si="24"/>
        <v>4.8000000000000007</v>
      </c>
      <c r="AA71" s="41">
        <f t="shared" si="24"/>
        <v>5</v>
      </c>
      <c r="AB71" s="41">
        <f t="shared" si="24"/>
        <v>4.6999999999999993</v>
      </c>
      <c r="AC71" s="41">
        <f t="shared" si="24"/>
        <v>5.0999999999999996</v>
      </c>
      <c r="AD71" s="41">
        <f t="shared" si="24"/>
        <v>5.6</v>
      </c>
      <c r="AE71" s="2">
        <f t="shared" si="10"/>
        <v>140.19999999999996</v>
      </c>
    </row>
    <row r="72" spans="1:31" ht="15.75" x14ac:dyDescent="0.25">
      <c r="B72" s="29" t="s">
        <v>96</v>
      </c>
      <c r="C72" s="86"/>
      <c r="D72" s="15">
        <v>4.4000000000000004</v>
      </c>
      <c r="E72" s="15">
        <v>4.5999999999999996</v>
      </c>
      <c r="F72" s="15">
        <v>5</v>
      </c>
      <c r="G72" s="15">
        <v>4.9000000000000004</v>
      </c>
      <c r="H72" s="15">
        <v>4.8</v>
      </c>
      <c r="I72" s="15">
        <v>4.8</v>
      </c>
      <c r="J72" s="15">
        <v>5.2</v>
      </c>
      <c r="K72" s="15">
        <v>4.7</v>
      </c>
      <c r="L72" s="15"/>
      <c r="M72" s="15">
        <v>4.7</v>
      </c>
      <c r="N72" s="15">
        <v>4.5999999999999996</v>
      </c>
      <c r="O72" s="15">
        <v>4</v>
      </c>
      <c r="P72" s="15">
        <v>4.8</v>
      </c>
      <c r="Q72" s="15">
        <v>4.7</v>
      </c>
      <c r="R72" s="15">
        <v>4.7</v>
      </c>
      <c r="S72" s="15">
        <v>4.8</v>
      </c>
      <c r="T72" s="15">
        <v>4.7</v>
      </c>
      <c r="U72" s="15">
        <v>5.4</v>
      </c>
      <c r="V72" s="15">
        <v>5</v>
      </c>
      <c r="W72" s="15">
        <v>5</v>
      </c>
      <c r="X72" s="15">
        <v>5.4</v>
      </c>
      <c r="Y72" s="15">
        <v>5.3</v>
      </c>
      <c r="Z72" s="15">
        <v>4.8</v>
      </c>
      <c r="AA72" s="15">
        <v>4.7</v>
      </c>
      <c r="AB72" s="15">
        <v>4.7</v>
      </c>
      <c r="AC72" s="15">
        <v>4.8</v>
      </c>
      <c r="AD72" s="15">
        <v>4.5999999999999996</v>
      </c>
      <c r="AE72" s="44">
        <f t="shared" si="10"/>
        <v>125.10000000000001</v>
      </c>
    </row>
    <row r="73" spans="1:31" ht="15.75" x14ac:dyDescent="0.25">
      <c r="B73" s="29" t="s">
        <v>97</v>
      </c>
      <c r="C73" s="86"/>
      <c r="D73" s="15">
        <v>4.9000000000000004</v>
      </c>
      <c r="E73" s="15">
        <v>4.7</v>
      </c>
      <c r="F73" s="15">
        <v>4.8</v>
      </c>
      <c r="G73" s="15">
        <v>4.7</v>
      </c>
      <c r="H73" s="15">
        <v>4.8</v>
      </c>
      <c r="I73" s="15">
        <v>4.7</v>
      </c>
      <c r="J73" s="15">
        <v>4.7</v>
      </c>
      <c r="K73" s="15">
        <v>4.4000000000000004</v>
      </c>
      <c r="L73" s="15"/>
      <c r="M73" s="15">
        <v>4.5</v>
      </c>
      <c r="N73" s="15">
        <v>3.8</v>
      </c>
      <c r="O73" s="15">
        <v>4.4000000000000004</v>
      </c>
      <c r="P73" s="15">
        <v>4.7</v>
      </c>
      <c r="Q73" s="15">
        <v>5.0999999999999996</v>
      </c>
      <c r="R73" s="15">
        <v>4.5</v>
      </c>
      <c r="S73" s="15">
        <v>4.5999999999999996</v>
      </c>
      <c r="T73" s="15">
        <v>5</v>
      </c>
      <c r="U73" s="15">
        <v>4.7</v>
      </c>
      <c r="V73" s="15">
        <v>5</v>
      </c>
      <c r="W73" s="15">
        <v>5.0999999999999996</v>
      </c>
      <c r="X73" s="15">
        <v>5.9</v>
      </c>
      <c r="Y73" s="15">
        <v>4.7</v>
      </c>
      <c r="Z73" s="15">
        <v>5</v>
      </c>
      <c r="AA73" s="15">
        <v>4.7</v>
      </c>
      <c r="AB73" s="15">
        <v>4.7</v>
      </c>
      <c r="AC73" s="15">
        <v>4.7</v>
      </c>
      <c r="AD73" s="15">
        <v>5.0999999999999996</v>
      </c>
      <c r="AE73" s="44">
        <f t="shared" si="10"/>
        <v>123.9</v>
      </c>
    </row>
    <row r="74" spans="1:31" ht="15.75" x14ac:dyDescent="0.25">
      <c r="A74" t="str">
        <f>'[1]Bij Dan'!$F$22</f>
        <v>07-04-2017, 16-03-2017,5-6-17, 20-09-2017, 16-3-17, 05-06-2017, 20-09-2017</v>
      </c>
      <c r="B74" s="81" t="s">
        <v>87</v>
      </c>
      <c r="C74" s="41">
        <f>SUM(C72:C73)</f>
        <v>0</v>
      </c>
      <c r="D74" s="41">
        <f t="shared" ref="D74:AD74" si="25">SUM(D72:D73)</f>
        <v>9.3000000000000007</v>
      </c>
      <c r="E74" s="41">
        <f t="shared" si="25"/>
        <v>9.3000000000000007</v>
      </c>
      <c r="F74" s="41">
        <f t="shared" si="25"/>
        <v>9.8000000000000007</v>
      </c>
      <c r="G74" s="41">
        <f t="shared" si="25"/>
        <v>9.6000000000000014</v>
      </c>
      <c r="H74" s="41">
        <f t="shared" si="25"/>
        <v>9.6</v>
      </c>
      <c r="I74" s="41">
        <f t="shared" si="25"/>
        <v>9.5</v>
      </c>
      <c r="J74" s="41">
        <f t="shared" si="25"/>
        <v>9.9</v>
      </c>
      <c r="K74" s="41">
        <f t="shared" si="25"/>
        <v>9.1000000000000014</v>
      </c>
      <c r="L74" s="41">
        <f>SUM(L72:L73)</f>
        <v>0</v>
      </c>
      <c r="M74" s="41">
        <f t="shared" si="25"/>
        <v>9.1999999999999993</v>
      </c>
      <c r="N74" s="41">
        <f t="shared" si="25"/>
        <v>8.3999999999999986</v>
      </c>
      <c r="O74" s="41">
        <f t="shared" si="25"/>
        <v>8.4</v>
      </c>
      <c r="P74" s="41">
        <f t="shared" si="25"/>
        <v>9.5</v>
      </c>
      <c r="Q74" s="41">
        <f t="shared" si="25"/>
        <v>9.8000000000000007</v>
      </c>
      <c r="R74" s="41">
        <f t="shared" si="25"/>
        <v>9.1999999999999993</v>
      </c>
      <c r="S74" s="41">
        <f t="shared" si="25"/>
        <v>9.3999999999999986</v>
      </c>
      <c r="T74" s="41">
        <f t="shared" si="25"/>
        <v>9.6999999999999993</v>
      </c>
      <c r="U74" s="41">
        <f t="shared" si="25"/>
        <v>10.100000000000001</v>
      </c>
      <c r="V74" s="41">
        <f t="shared" si="25"/>
        <v>10</v>
      </c>
      <c r="W74" s="41">
        <f t="shared" si="25"/>
        <v>10.1</v>
      </c>
      <c r="X74" s="41">
        <f t="shared" si="25"/>
        <v>11.3</v>
      </c>
      <c r="Y74" s="41">
        <f t="shared" si="25"/>
        <v>10</v>
      </c>
      <c r="Z74" s="41">
        <f t="shared" si="25"/>
        <v>9.8000000000000007</v>
      </c>
      <c r="AA74" s="41">
        <f t="shared" si="25"/>
        <v>9.4</v>
      </c>
      <c r="AB74" s="41">
        <f t="shared" si="25"/>
        <v>9.4</v>
      </c>
      <c r="AC74" s="41">
        <f t="shared" si="25"/>
        <v>9.5</v>
      </c>
      <c r="AD74" s="41">
        <f t="shared" si="25"/>
        <v>9.6999999999999993</v>
      </c>
      <c r="AE74" s="2">
        <f t="shared" si="10"/>
        <v>249</v>
      </c>
    </row>
    <row r="75" spans="1:31" ht="15.75" x14ac:dyDescent="0.25">
      <c r="B75" s="29" t="s">
        <v>99</v>
      </c>
      <c r="C75" s="88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44">
        <f t="shared" ref="AE75:AE80" si="26">SUM(C75:AD75)</f>
        <v>0</v>
      </c>
    </row>
    <row r="76" spans="1:31" ht="15.75" x14ac:dyDescent="0.25">
      <c r="B76" s="29" t="s">
        <v>100</v>
      </c>
      <c r="C76" s="88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44">
        <f t="shared" si="26"/>
        <v>0</v>
      </c>
    </row>
    <row r="77" spans="1:31" ht="15.75" x14ac:dyDescent="0.25">
      <c r="A77" t="str">
        <f>'[1]Bij Dan'!$F$25</f>
        <v>08-04-2017,</v>
      </c>
      <c r="B77" s="81" t="s">
        <v>98</v>
      </c>
      <c r="C77" s="41">
        <f>SUM(C75:C76)</f>
        <v>0</v>
      </c>
      <c r="D77" s="41">
        <f t="shared" ref="D77:AD77" si="27">SUM(D75:D76)</f>
        <v>0</v>
      </c>
      <c r="E77" s="41">
        <f t="shared" si="27"/>
        <v>0</v>
      </c>
      <c r="F77" s="41">
        <f t="shared" si="27"/>
        <v>0</v>
      </c>
      <c r="G77" s="41">
        <f t="shared" si="27"/>
        <v>0</v>
      </c>
      <c r="H77" s="41">
        <f t="shared" si="27"/>
        <v>0</v>
      </c>
      <c r="I77" s="41">
        <f t="shared" si="27"/>
        <v>0</v>
      </c>
      <c r="J77" s="41">
        <f t="shared" si="27"/>
        <v>0</v>
      </c>
      <c r="K77" s="41">
        <f t="shared" si="27"/>
        <v>0</v>
      </c>
      <c r="L77" s="41">
        <f t="shared" si="27"/>
        <v>0</v>
      </c>
      <c r="M77" s="41">
        <f t="shared" si="27"/>
        <v>0</v>
      </c>
      <c r="N77" s="41">
        <f t="shared" si="27"/>
        <v>0</v>
      </c>
      <c r="O77" s="41">
        <f t="shared" si="27"/>
        <v>0</v>
      </c>
      <c r="P77" s="41">
        <f t="shared" si="27"/>
        <v>0</v>
      </c>
      <c r="Q77" s="41">
        <f t="shared" si="27"/>
        <v>0</v>
      </c>
      <c r="R77" s="41">
        <f t="shared" si="27"/>
        <v>0</v>
      </c>
      <c r="S77" s="41">
        <f t="shared" si="27"/>
        <v>0</v>
      </c>
      <c r="T77" s="41">
        <f t="shared" si="27"/>
        <v>0</v>
      </c>
      <c r="U77" s="41">
        <f t="shared" si="27"/>
        <v>0</v>
      </c>
      <c r="V77" s="41">
        <f t="shared" si="27"/>
        <v>0</v>
      </c>
      <c r="W77" s="41">
        <f t="shared" si="27"/>
        <v>0</v>
      </c>
      <c r="X77" s="41">
        <f t="shared" si="27"/>
        <v>0</v>
      </c>
      <c r="Y77" s="41">
        <f t="shared" si="27"/>
        <v>0</v>
      </c>
      <c r="Z77" s="41">
        <f t="shared" si="27"/>
        <v>0</v>
      </c>
      <c r="AA77" s="41">
        <f t="shared" si="27"/>
        <v>0</v>
      </c>
      <c r="AB77" s="41">
        <f t="shared" si="27"/>
        <v>0</v>
      </c>
      <c r="AC77" s="41">
        <f t="shared" si="27"/>
        <v>0</v>
      </c>
      <c r="AD77" s="41">
        <f t="shared" si="27"/>
        <v>0</v>
      </c>
      <c r="AE77" s="2">
        <f t="shared" si="26"/>
        <v>0</v>
      </c>
    </row>
    <row r="78" spans="1:31" ht="15.75" x14ac:dyDescent="0.25">
      <c r="B78" s="29" t="s">
        <v>101</v>
      </c>
      <c r="C78" s="88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>
        <v>4</v>
      </c>
      <c r="O78" s="15">
        <v>3</v>
      </c>
      <c r="P78" s="15">
        <v>2.5</v>
      </c>
      <c r="Q78" s="15">
        <v>3.1</v>
      </c>
      <c r="R78" s="15">
        <v>4.4000000000000004</v>
      </c>
      <c r="S78" s="15">
        <v>1.7</v>
      </c>
      <c r="T78" s="15">
        <v>4.9000000000000004</v>
      </c>
      <c r="U78" s="15">
        <v>2</v>
      </c>
      <c r="V78" s="15">
        <v>2.4</v>
      </c>
      <c r="W78" s="15">
        <v>2.4</v>
      </c>
      <c r="X78" s="15">
        <v>2.4</v>
      </c>
      <c r="Y78" s="15">
        <v>2.7</v>
      </c>
      <c r="Z78" s="15">
        <v>2.8</v>
      </c>
      <c r="AA78" s="15">
        <v>3.8</v>
      </c>
      <c r="AB78" s="15">
        <v>1.7</v>
      </c>
      <c r="AC78" s="15">
        <v>2</v>
      </c>
      <c r="AD78" s="15">
        <v>2.2999999999999998</v>
      </c>
      <c r="AE78" s="44">
        <f t="shared" si="26"/>
        <v>48.099999999999994</v>
      </c>
    </row>
    <row r="79" spans="1:31" ht="15.75" x14ac:dyDescent="0.25">
      <c r="B79" s="29" t="s">
        <v>102</v>
      </c>
      <c r="C79" s="88"/>
      <c r="D79" s="15"/>
      <c r="E79" s="15"/>
      <c r="F79" s="15"/>
      <c r="G79" s="15"/>
      <c r="H79" s="15"/>
      <c r="I79" s="15"/>
      <c r="J79" s="15"/>
      <c r="K79" s="15"/>
      <c r="L79" s="15">
        <v>3.3</v>
      </c>
      <c r="M79" s="15">
        <v>3.5</v>
      </c>
      <c r="N79" s="15">
        <v>3</v>
      </c>
      <c r="O79" s="15">
        <v>3.7</v>
      </c>
      <c r="P79" s="15">
        <v>2.9</v>
      </c>
      <c r="Q79" s="15">
        <v>1.7</v>
      </c>
      <c r="R79" s="15">
        <v>3.3</v>
      </c>
      <c r="S79" s="15">
        <v>1.7</v>
      </c>
      <c r="T79" s="15">
        <v>1.3</v>
      </c>
      <c r="U79" s="15">
        <v>2</v>
      </c>
      <c r="V79" s="15">
        <v>1.5</v>
      </c>
      <c r="W79" s="15">
        <v>2</v>
      </c>
      <c r="X79" s="15">
        <v>2</v>
      </c>
      <c r="Y79" s="15">
        <v>2.5</v>
      </c>
      <c r="Z79" s="15">
        <v>2.4</v>
      </c>
      <c r="AA79" s="15">
        <v>3.6</v>
      </c>
      <c r="AB79" s="15">
        <v>1.9</v>
      </c>
      <c r="AC79" s="15">
        <v>1.4</v>
      </c>
      <c r="AD79" s="15">
        <v>2.2999999999999998</v>
      </c>
      <c r="AE79" s="44">
        <f t="shared" si="26"/>
        <v>45.999999999999993</v>
      </c>
    </row>
    <row r="80" spans="1:31" ht="15.75" x14ac:dyDescent="0.25">
      <c r="A80">
        <f>'[1]Bij Dan'!$F$28</f>
        <v>42672</v>
      </c>
      <c r="B80" s="81" t="s">
        <v>103</v>
      </c>
      <c r="C80" s="41">
        <f>SUM(C78:C79)</f>
        <v>0</v>
      </c>
      <c r="D80" s="41">
        <f t="shared" ref="D80:AD80" si="28">SUM(D78:D79)</f>
        <v>0</v>
      </c>
      <c r="E80" s="41">
        <f t="shared" si="28"/>
        <v>0</v>
      </c>
      <c r="F80" s="41">
        <f t="shared" si="28"/>
        <v>0</v>
      </c>
      <c r="G80" s="41">
        <f t="shared" si="28"/>
        <v>0</v>
      </c>
      <c r="H80" s="41">
        <f t="shared" si="28"/>
        <v>0</v>
      </c>
      <c r="I80" s="41">
        <f t="shared" si="28"/>
        <v>0</v>
      </c>
      <c r="J80" s="41">
        <f t="shared" si="28"/>
        <v>0</v>
      </c>
      <c r="K80" s="41">
        <f t="shared" si="28"/>
        <v>0</v>
      </c>
      <c r="L80" s="41">
        <f>SUM(L78:L79)</f>
        <v>3.3</v>
      </c>
      <c r="M80" s="41">
        <f t="shared" si="28"/>
        <v>3.5</v>
      </c>
      <c r="N80" s="41">
        <f t="shared" si="28"/>
        <v>7</v>
      </c>
      <c r="O80" s="41">
        <f t="shared" si="28"/>
        <v>6.7</v>
      </c>
      <c r="P80" s="41">
        <f t="shared" si="28"/>
        <v>5.4</v>
      </c>
      <c r="Q80" s="41">
        <f t="shared" si="28"/>
        <v>4.8</v>
      </c>
      <c r="R80" s="41">
        <f t="shared" si="28"/>
        <v>7.7</v>
      </c>
      <c r="S80" s="41">
        <f t="shared" si="28"/>
        <v>3.4</v>
      </c>
      <c r="T80" s="41">
        <f t="shared" si="28"/>
        <v>6.2</v>
      </c>
      <c r="U80" s="41">
        <f t="shared" si="28"/>
        <v>4</v>
      </c>
      <c r="V80" s="41">
        <f t="shared" si="28"/>
        <v>3.9</v>
      </c>
      <c r="W80" s="41">
        <f t="shared" si="28"/>
        <v>4.4000000000000004</v>
      </c>
      <c r="X80" s="41">
        <f t="shared" si="28"/>
        <v>4.4000000000000004</v>
      </c>
      <c r="Y80" s="41">
        <f t="shared" si="28"/>
        <v>5.2</v>
      </c>
      <c r="Z80" s="41">
        <f t="shared" si="28"/>
        <v>5.1999999999999993</v>
      </c>
      <c r="AA80" s="41">
        <f t="shared" si="28"/>
        <v>7.4</v>
      </c>
      <c r="AB80" s="41">
        <f t="shared" si="28"/>
        <v>3.5999999999999996</v>
      </c>
      <c r="AC80" s="41">
        <f t="shared" si="28"/>
        <v>3.4</v>
      </c>
      <c r="AD80" s="41">
        <f t="shared" si="28"/>
        <v>4.5999999999999996</v>
      </c>
      <c r="AE80" s="2">
        <f t="shared" si="26"/>
        <v>94.100000000000009</v>
      </c>
    </row>
    <row r="81" spans="1:31" ht="15.75" x14ac:dyDescent="0.25">
      <c r="B81" s="29" t="s">
        <v>104</v>
      </c>
      <c r="C81" s="88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44">
        <f t="shared" ref="AE81:AE86" si="29">SUM(C81:AD81)</f>
        <v>0</v>
      </c>
    </row>
    <row r="82" spans="1:31" ht="15.75" x14ac:dyDescent="0.25">
      <c r="B82" s="29" t="s">
        <v>105</v>
      </c>
      <c r="C82" s="88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44">
        <f t="shared" si="29"/>
        <v>0</v>
      </c>
    </row>
    <row r="83" spans="1:31" ht="15.75" x14ac:dyDescent="0.25">
      <c r="A83" t="str">
        <f>'[1]Bij Dan'!$F$27</f>
        <v>28-04-2016, 19-07-2017</v>
      </c>
      <c r="B83" s="81" t="s">
        <v>106</v>
      </c>
      <c r="C83" s="41">
        <f>SUM(C81:C82)</f>
        <v>0</v>
      </c>
      <c r="D83" s="41">
        <f t="shared" ref="D83:AD83" si="30">SUM(D81:D82)</f>
        <v>0</v>
      </c>
      <c r="E83" s="41">
        <f t="shared" si="30"/>
        <v>0</v>
      </c>
      <c r="F83" s="41">
        <f t="shared" si="30"/>
        <v>0</v>
      </c>
      <c r="G83" s="41">
        <f t="shared" si="30"/>
        <v>0</v>
      </c>
      <c r="H83" s="41">
        <f t="shared" si="30"/>
        <v>0</v>
      </c>
      <c r="I83" s="41">
        <f t="shared" si="30"/>
        <v>0</v>
      </c>
      <c r="J83" s="41">
        <f t="shared" si="30"/>
        <v>0</v>
      </c>
      <c r="K83" s="41">
        <f t="shared" si="30"/>
        <v>0</v>
      </c>
      <c r="L83" s="41">
        <f t="shared" si="30"/>
        <v>0</v>
      </c>
      <c r="M83" s="41">
        <f t="shared" si="30"/>
        <v>0</v>
      </c>
      <c r="N83" s="41">
        <f t="shared" si="30"/>
        <v>0</v>
      </c>
      <c r="O83" s="41">
        <f t="shared" si="30"/>
        <v>0</v>
      </c>
      <c r="P83" s="41">
        <f t="shared" si="30"/>
        <v>0</v>
      </c>
      <c r="Q83" s="41">
        <f t="shared" si="30"/>
        <v>0</v>
      </c>
      <c r="R83" s="41">
        <f t="shared" si="30"/>
        <v>0</v>
      </c>
      <c r="S83" s="41">
        <f t="shared" si="30"/>
        <v>0</v>
      </c>
      <c r="T83" s="41">
        <f t="shared" si="30"/>
        <v>0</v>
      </c>
      <c r="U83" s="41">
        <f t="shared" si="30"/>
        <v>0</v>
      </c>
      <c r="V83" s="41">
        <f t="shared" si="30"/>
        <v>0</v>
      </c>
      <c r="W83" s="41">
        <f t="shared" si="30"/>
        <v>0</v>
      </c>
      <c r="X83" s="41">
        <f t="shared" si="30"/>
        <v>0</v>
      </c>
      <c r="Y83" s="41">
        <f t="shared" si="30"/>
        <v>0</v>
      </c>
      <c r="Z83" s="41">
        <f t="shared" si="30"/>
        <v>0</v>
      </c>
      <c r="AA83" s="41">
        <f t="shared" si="30"/>
        <v>0</v>
      </c>
      <c r="AB83" s="41">
        <f t="shared" si="30"/>
        <v>0</v>
      </c>
      <c r="AC83" s="41">
        <f t="shared" si="30"/>
        <v>0</v>
      </c>
      <c r="AD83" s="41">
        <f t="shared" si="30"/>
        <v>0</v>
      </c>
      <c r="AE83" s="2">
        <f t="shared" si="29"/>
        <v>0</v>
      </c>
    </row>
    <row r="84" spans="1:31" ht="15.75" x14ac:dyDescent="0.25">
      <c r="B84" s="29" t="s">
        <v>107</v>
      </c>
      <c r="C84" s="88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44">
        <f t="shared" si="29"/>
        <v>0</v>
      </c>
    </row>
    <row r="85" spans="1:31" ht="15.75" x14ac:dyDescent="0.25">
      <c r="B85" s="29" t="s">
        <v>108</v>
      </c>
      <c r="C85" s="88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44">
        <f t="shared" si="29"/>
        <v>0</v>
      </c>
    </row>
    <row r="86" spans="1:31" ht="15.75" x14ac:dyDescent="0.25">
      <c r="A86">
        <f>'[1]Bij Dan'!$F$29</f>
        <v>42732</v>
      </c>
      <c r="B86" s="81" t="s">
        <v>109</v>
      </c>
      <c r="C86" s="41">
        <f>SUM(C84:C85)</f>
        <v>0</v>
      </c>
      <c r="D86" s="41">
        <f t="shared" ref="D86:AD86" si="31">SUM(D84:D85)</f>
        <v>0</v>
      </c>
      <c r="E86" s="41">
        <f t="shared" si="31"/>
        <v>0</v>
      </c>
      <c r="F86" s="41">
        <f t="shared" si="31"/>
        <v>0</v>
      </c>
      <c r="G86" s="41">
        <f t="shared" si="31"/>
        <v>0</v>
      </c>
      <c r="H86" s="41">
        <f t="shared" si="31"/>
        <v>0</v>
      </c>
      <c r="I86" s="41">
        <f t="shared" si="31"/>
        <v>0</v>
      </c>
      <c r="J86" s="41">
        <f t="shared" si="31"/>
        <v>0</v>
      </c>
      <c r="K86" s="41">
        <f t="shared" si="31"/>
        <v>0</v>
      </c>
      <c r="L86" s="41">
        <f t="shared" si="31"/>
        <v>0</v>
      </c>
      <c r="M86" s="41">
        <f t="shared" si="31"/>
        <v>0</v>
      </c>
      <c r="N86" s="41">
        <f t="shared" si="31"/>
        <v>0</v>
      </c>
      <c r="O86" s="41">
        <f t="shared" si="31"/>
        <v>0</v>
      </c>
      <c r="P86" s="41">
        <f t="shared" si="31"/>
        <v>0</v>
      </c>
      <c r="Q86" s="41">
        <f t="shared" si="31"/>
        <v>0</v>
      </c>
      <c r="R86" s="41">
        <f t="shared" si="31"/>
        <v>0</v>
      </c>
      <c r="S86" s="41">
        <f t="shared" si="31"/>
        <v>0</v>
      </c>
      <c r="T86" s="41">
        <f t="shared" si="31"/>
        <v>0</v>
      </c>
      <c r="U86" s="41">
        <f t="shared" si="31"/>
        <v>0</v>
      </c>
      <c r="V86" s="41">
        <f t="shared" si="31"/>
        <v>0</v>
      </c>
      <c r="W86" s="41">
        <f t="shared" si="31"/>
        <v>0</v>
      </c>
      <c r="X86" s="41">
        <f t="shared" si="31"/>
        <v>0</v>
      </c>
      <c r="Y86" s="41">
        <f t="shared" si="31"/>
        <v>0</v>
      </c>
      <c r="Z86" s="41">
        <f t="shared" si="31"/>
        <v>0</v>
      </c>
      <c r="AA86" s="41">
        <f t="shared" si="31"/>
        <v>0</v>
      </c>
      <c r="AB86" s="41">
        <f t="shared" si="31"/>
        <v>0</v>
      </c>
      <c r="AC86" s="41">
        <f t="shared" si="31"/>
        <v>0</v>
      </c>
      <c r="AD86" s="41">
        <f t="shared" si="31"/>
        <v>0</v>
      </c>
      <c r="AE86" s="2">
        <f t="shared" si="29"/>
        <v>0</v>
      </c>
    </row>
  </sheetData>
  <mergeCells count="20">
    <mergeCell ref="A33:A34"/>
    <mergeCell ref="C1:D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54:A55"/>
    <mergeCell ref="A57:A58"/>
    <mergeCell ref="A36:A37"/>
    <mergeCell ref="A39:A40"/>
    <mergeCell ref="A42:A43"/>
    <mergeCell ref="A45:A46"/>
    <mergeCell ref="A48:A49"/>
    <mergeCell ref="A51:A52"/>
  </mergeCells>
  <printOptions horizontalCentered="1" verticalCentered="1"/>
  <pageMargins left="0.7" right="0.7" top="0.75" bottom="0.75" header="0.3" footer="0.3"/>
  <pageSetup paperSize="8" scale="53" orientation="landscape" r:id="rId1"/>
  <rowBreaks count="1" manualBreakCount="1">
    <brk id="86" max="52" man="1"/>
  </rowBreaks>
  <colBreaks count="1" manualBreakCount="1">
    <brk id="31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6"/>
  <sheetViews>
    <sheetView view="pageBreakPreview" zoomScale="25" zoomScaleNormal="55" zoomScaleSheetLayoutView="25" workbookViewId="0">
      <selection activeCell="AI81" sqref="AI81"/>
    </sheetView>
  </sheetViews>
  <sheetFormatPr defaultRowHeight="15" x14ac:dyDescent="0.25"/>
  <cols>
    <col min="1" max="1" width="27.28515625" bestFit="1" customWidth="1"/>
    <col min="2" max="2" width="10.7109375" style="1" customWidth="1"/>
    <col min="3" max="32" width="7.7109375" customWidth="1"/>
    <col min="33" max="33" width="7.7109375" style="4" customWidth="1"/>
    <col min="34" max="34" width="8.85546875" style="4"/>
  </cols>
  <sheetData>
    <row r="1" spans="1:34" ht="15.75" thickBot="1" x14ac:dyDescent="0.3">
      <c r="B1" s="1" t="s">
        <v>0</v>
      </c>
      <c r="C1" s="248">
        <v>42795</v>
      </c>
      <c r="D1" s="248"/>
      <c r="T1" s="66"/>
    </row>
    <row r="2" spans="1:34" ht="19.5" thickBot="1" x14ac:dyDescent="0.3">
      <c r="B2" s="143" t="s">
        <v>1</v>
      </c>
      <c r="C2" s="144">
        <v>1</v>
      </c>
      <c r="D2" s="144">
        <v>2</v>
      </c>
      <c r="E2" s="144">
        <v>3</v>
      </c>
      <c r="F2" s="144">
        <v>4</v>
      </c>
      <c r="G2" s="144">
        <v>5</v>
      </c>
      <c r="H2" s="144">
        <v>6</v>
      </c>
      <c r="I2" s="144">
        <v>7</v>
      </c>
      <c r="J2" s="144">
        <v>8</v>
      </c>
      <c r="K2" s="144">
        <v>9</v>
      </c>
      <c r="L2" s="144">
        <v>10</v>
      </c>
      <c r="M2" s="144">
        <v>11</v>
      </c>
      <c r="N2" s="144">
        <v>12</v>
      </c>
      <c r="O2" s="144">
        <v>13</v>
      </c>
      <c r="P2" s="144">
        <v>14</v>
      </c>
      <c r="Q2" s="144">
        <v>15</v>
      </c>
      <c r="R2" s="144">
        <v>16</v>
      </c>
      <c r="S2" s="144">
        <v>17</v>
      </c>
      <c r="T2" s="144">
        <v>18</v>
      </c>
      <c r="U2" s="144">
        <v>19</v>
      </c>
      <c r="V2" s="144">
        <v>20</v>
      </c>
      <c r="W2" s="145">
        <v>21</v>
      </c>
      <c r="X2" s="144">
        <v>22</v>
      </c>
      <c r="Y2" s="144">
        <v>23</v>
      </c>
      <c r="Z2" s="144">
        <v>24</v>
      </c>
      <c r="AA2" s="144">
        <v>25</v>
      </c>
      <c r="AB2" s="144">
        <v>26</v>
      </c>
      <c r="AC2" s="144">
        <v>27</v>
      </c>
      <c r="AD2" s="144">
        <v>28</v>
      </c>
      <c r="AE2" s="144">
        <v>29</v>
      </c>
      <c r="AF2" s="144">
        <v>30</v>
      </c>
      <c r="AG2" s="144">
        <v>31</v>
      </c>
      <c r="AH2" s="3" t="s">
        <v>20</v>
      </c>
    </row>
    <row r="3" spans="1:34" ht="15.75" x14ac:dyDescent="0.25">
      <c r="A3" s="258">
        <v>4</v>
      </c>
      <c r="B3" s="122" t="s">
        <v>2</v>
      </c>
      <c r="C3" s="118">
        <v>1</v>
      </c>
      <c r="D3" s="103">
        <v>0.4</v>
      </c>
      <c r="E3" s="103">
        <v>0.4</v>
      </c>
      <c r="F3" s="103">
        <v>0.4</v>
      </c>
      <c r="G3" s="103">
        <v>0.3</v>
      </c>
      <c r="H3" s="103">
        <v>0.4</v>
      </c>
      <c r="I3" s="103">
        <v>0.3</v>
      </c>
      <c r="J3" s="103">
        <v>0.2</v>
      </c>
      <c r="K3" s="103">
        <v>0.2</v>
      </c>
      <c r="L3" s="103">
        <v>0.2</v>
      </c>
      <c r="M3" s="103">
        <v>0.2</v>
      </c>
      <c r="N3" s="103">
        <v>0.2</v>
      </c>
      <c r="O3" s="103">
        <v>0.2</v>
      </c>
      <c r="P3" s="103">
        <v>0.2</v>
      </c>
      <c r="Q3" s="103">
        <v>0.1</v>
      </c>
      <c r="R3" s="103">
        <v>0.1</v>
      </c>
      <c r="S3" s="103">
        <v>0.1</v>
      </c>
      <c r="T3" s="103">
        <v>0.1</v>
      </c>
      <c r="U3" s="103"/>
      <c r="V3" s="103"/>
      <c r="W3" s="103">
        <v>0.2</v>
      </c>
      <c r="X3" s="103">
        <v>1</v>
      </c>
      <c r="Y3" s="103">
        <v>0.2</v>
      </c>
      <c r="Z3" s="103">
        <v>0.1</v>
      </c>
      <c r="AA3" s="103"/>
      <c r="AB3" s="103"/>
      <c r="AC3" s="103"/>
      <c r="AD3" s="103"/>
      <c r="AE3" s="103"/>
      <c r="AF3" s="103"/>
      <c r="AG3" s="103"/>
      <c r="AH3" s="51"/>
    </row>
    <row r="4" spans="1:34" ht="15.75" x14ac:dyDescent="0.25">
      <c r="A4" s="259"/>
      <c r="B4" s="123" t="s">
        <v>3</v>
      </c>
      <c r="C4" s="119">
        <v>0.8</v>
      </c>
      <c r="D4" s="97">
        <v>1</v>
      </c>
      <c r="E4" s="97">
        <v>0.4</v>
      </c>
      <c r="F4" s="97">
        <v>0.3</v>
      </c>
      <c r="G4" s="97">
        <v>0.3</v>
      </c>
      <c r="H4" s="97">
        <v>0.3</v>
      </c>
      <c r="I4" s="97">
        <v>0.4</v>
      </c>
      <c r="J4" s="97">
        <v>0.4</v>
      </c>
      <c r="K4" s="97">
        <v>0.2</v>
      </c>
      <c r="L4" s="97">
        <v>0.2</v>
      </c>
      <c r="M4" s="97">
        <v>0.2</v>
      </c>
      <c r="N4" s="97">
        <v>0.2</v>
      </c>
      <c r="O4" s="97">
        <v>0.2</v>
      </c>
      <c r="P4" s="97">
        <v>0.1</v>
      </c>
      <c r="Q4" s="97">
        <v>0.2</v>
      </c>
      <c r="R4" s="97">
        <v>0.1</v>
      </c>
      <c r="S4" s="97">
        <v>0.2</v>
      </c>
      <c r="T4" s="97">
        <v>0.2</v>
      </c>
      <c r="U4" s="97">
        <v>0.1</v>
      </c>
      <c r="V4" s="97"/>
      <c r="W4" s="97">
        <v>0.2</v>
      </c>
      <c r="X4" s="97">
        <v>0.2</v>
      </c>
      <c r="Y4" s="97">
        <v>0.1</v>
      </c>
      <c r="Z4" s="97"/>
      <c r="AA4" s="97"/>
      <c r="AB4" s="97"/>
      <c r="AC4" s="97"/>
      <c r="AD4" s="97"/>
      <c r="AE4" s="97"/>
      <c r="AF4" s="97"/>
      <c r="AG4" s="97"/>
      <c r="AH4" s="53"/>
    </row>
    <row r="5" spans="1:34" ht="15.75" x14ac:dyDescent="0.25">
      <c r="A5" s="93">
        <f>'[1]Bij Dan'!$F$2</f>
        <v>42637</v>
      </c>
      <c r="B5" s="123" t="s">
        <v>63</v>
      </c>
      <c r="C5" s="120">
        <f>SUM(C3:C4)</f>
        <v>1.8</v>
      </c>
      <c r="D5" s="98">
        <f t="shared" ref="D5:AG5" si="0">SUM(D3:D4)</f>
        <v>1.4</v>
      </c>
      <c r="E5" s="98">
        <f t="shared" si="0"/>
        <v>0.8</v>
      </c>
      <c r="F5" s="98">
        <f t="shared" si="0"/>
        <v>0.7</v>
      </c>
      <c r="G5" s="98">
        <f t="shared" si="0"/>
        <v>0.6</v>
      </c>
      <c r="H5" s="98">
        <f t="shared" si="0"/>
        <v>0.7</v>
      </c>
      <c r="I5" s="98">
        <f t="shared" si="0"/>
        <v>0.7</v>
      </c>
      <c r="J5" s="98">
        <f t="shared" si="0"/>
        <v>0.60000000000000009</v>
      </c>
      <c r="K5" s="98">
        <f t="shared" si="0"/>
        <v>0.4</v>
      </c>
      <c r="L5" s="98">
        <f t="shared" si="0"/>
        <v>0.4</v>
      </c>
      <c r="M5" s="98">
        <f t="shared" si="0"/>
        <v>0.4</v>
      </c>
      <c r="N5" s="98">
        <f t="shared" si="0"/>
        <v>0.4</v>
      </c>
      <c r="O5" s="98">
        <f t="shared" si="0"/>
        <v>0.4</v>
      </c>
      <c r="P5" s="98">
        <f t="shared" si="0"/>
        <v>0.30000000000000004</v>
      </c>
      <c r="Q5" s="98">
        <f t="shared" si="0"/>
        <v>0.30000000000000004</v>
      </c>
      <c r="R5" s="98">
        <f t="shared" si="0"/>
        <v>0.2</v>
      </c>
      <c r="S5" s="98">
        <f t="shared" si="0"/>
        <v>0.30000000000000004</v>
      </c>
      <c r="T5" s="98">
        <f t="shared" si="0"/>
        <v>0.30000000000000004</v>
      </c>
      <c r="U5" s="98">
        <f t="shared" si="0"/>
        <v>0.1</v>
      </c>
      <c r="V5" s="98">
        <f t="shared" si="0"/>
        <v>0</v>
      </c>
      <c r="W5" s="98">
        <f t="shared" si="0"/>
        <v>0.4</v>
      </c>
      <c r="X5" s="98">
        <f t="shared" si="0"/>
        <v>1.2</v>
      </c>
      <c r="Y5" s="98">
        <f t="shared" si="0"/>
        <v>0.30000000000000004</v>
      </c>
      <c r="Z5" s="98">
        <f t="shared" si="0"/>
        <v>0.1</v>
      </c>
      <c r="AA5" s="98">
        <f t="shared" si="0"/>
        <v>0</v>
      </c>
      <c r="AB5" s="98">
        <f t="shared" si="0"/>
        <v>0</v>
      </c>
      <c r="AC5" s="98">
        <f t="shared" si="0"/>
        <v>0</v>
      </c>
      <c r="AD5" s="98">
        <f t="shared" si="0"/>
        <v>0</v>
      </c>
      <c r="AE5" s="98">
        <f t="shared" si="0"/>
        <v>0</v>
      </c>
      <c r="AF5" s="98">
        <f t="shared" si="0"/>
        <v>0</v>
      </c>
      <c r="AG5" s="98">
        <f t="shared" si="0"/>
        <v>0</v>
      </c>
      <c r="AH5" s="127">
        <f t="shared" ref="AH5:AH56" si="1">SUM(C5:AG5)</f>
        <v>12.800000000000004</v>
      </c>
    </row>
    <row r="6" spans="1:34" ht="15.75" x14ac:dyDescent="0.25">
      <c r="A6" s="244">
        <v>5</v>
      </c>
      <c r="B6" s="123" t="s">
        <v>4</v>
      </c>
      <c r="C6" s="119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53"/>
    </row>
    <row r="7" spans="1:34" ht="15.75" x14ac:dyDescent="0.25">
      <c r="A7" s="244"/>
      <c r="B7" s="123" t="s">
        <v>12</v>
      </c>
      <c r="C7" s="119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53"/>
    </row>
    <row r="8" spans="1:34" ht="15.75" x14ac:dyDescent="0.25">
      <c r="A8" s="93">
        <f>'[1]Bij Dan'!$F$3</f>
        <v>42643</v>
      </c>
      <c r="B8" s="123" t="s">
        <v>64</v>
      </c>
      <c r="C8" s="120">
        <f>SUM(C6:C7)</f>
        <v>0</v>
      </c>
      <c r="D8" s="98">
        <f t="shared" ref="D8:AG8" si="2">SUM(D6:D7)</f>
        <v>0</v>
      </c>
      <c r="E8" s="98">
        <f t="shared" si="2"/>
        <v>0</v>
      </c>
      <c r="F8" s="98">
        <f t="shared" si="2"/>
        <v>0</v>
      </c>
      <c r="G8" s="98">
        <f t="shared" si="2"/>
        <v>0</v>
      </c>
      <c r="H8" s="98">
        <f t="shared" si="2"/>
        <v>0</v>
      </c>
      <c r="I8" s="98">
        <f t="shared" si="2"/>
        <v>0</v>
      </c>
      <c r="J8" s="98">
        <f t="shared" si="2"/>
        <v>0</v>
      </c>
      <c r="K8" s="98">
        <f t="shared" si="2"/>
        <v>0</v>
      </c>
      <c r="L8" s="98">
        <f t="shared" si="2"/>
        <v>0</v>
      </c>
      <c r="M8" s="98">
        <f t="shared" si="2"/>
        <v>0</v>
      </c>
      <c r="N8" s="98">
        <f t="shared" si="2"/>
        <v>0</v>
      </c>
      <c r="O8" s="98">
        <f t="shared" si="2"/>
        <v>0</v>
      </c>
      <c r="P8" s="98">
        <f t="shared" si="2"/>
        <v>0</v>
      </c>
      <c r="Q8" s="98">
        <f t="shared" si="2"/>
        <v>0</v>
      </c>
      <c r="R8" s="98">
        <f t="shared" si="2"/>
        <v>0</v>
      </c>
      <c r="S8" s="98">
        <f t="shared" si="2"/>
        <v>0</v>
      </c>
      <c r="T8" s="98">
        <f t="shared" si="2"/>
        <v>0</v>
      </c>
      <c r="U8" s="98">
        <f t="shared" si="2"/>
        <v>0</v>
      </c>
      <c r="V8" s="98">
        <f t="shared" si="2"/>
        <v>0</v>
      </c>
      <c r="W8" s="98">
        <f t="shared" si="2"/>
        <v>0</v>
      </c>
      <c r="X8" s="98">
        <f t="shared" si="2"/>
        <v>0</v>
      </c>
      <c r="Y8" s="98">
        <f t="shared" si="2"/>
        <v>0</v>
      </c>
      <c r="Z8" s="98">
        <f t="shared" si="2"/>
        <v>0</v>
      </c>
      <c r="AA8" s="98">
        <f t="shared" si="2"/>
        <v>0</v>
      </c>
      <c r="AB8" s="98">
        <f t="shared" si="2"/>
        <v>0</v>
      </c>
      <c r="AC8" s="98">
        <f t="shared" si="2"/>
        <v>0</v>
      </c>
      <c r="AD8" s="98">
        <f t="shared" si="2"/>
        <v>0</v>
      </c>
      <c r="AE8" s="98">
        <f t="shared" si="2"/>
        <v>0</v>
      </c>
      <c r="AF8" s="98">
        <f t="shared" si="2"/>
        <v>0</v>
      </c>
      <c r="AG8" s="98">
        <f t="shared" si="2"/>
        <v>0</v>
      </c>
      <c r="AH8" s="127">
        <f t="shared" si="1"/>
        <v>0</v>
      </c>
    </row>
    <row r="9" spans="1:34" ht="15.75" x14ac:dyDescent="0.25">
      <c r="A9" s="244">
        <v>5</v>
      </c>
      <c r="B9" s="123" t="s">
        <v>5</v>
      </c>
      <c r="C9" s="119">
        <v>0.2</v>
      </c>
      <c r="D9" s="97">
        <v>0.2</v>
      </c>
      <c r="E9" s="97">
        <v>0.2</v>
      </c>
      <c r="F9" s="97">
        <v>0.2</v>
      </c>
      <c r="G9" s="97">
        <v>0.2</v>
      </c>
      <c r="H9" s="97">
        <v>0.2</v>
      </c>
      <c r="I9" s="97">
        <v>0.2</v>
      </c>
      <c r="J9" s="97">
        <v>0.2</v>
      </c>
      <c r="K9" s="97">
        <v>0.3</v>
      </c>
      <c r="L9" s="97">
        <v>0.3</v>
      </c>
      <c r="M9" s="97">
        <v>0.3</v>
      </c>
      <c r="N9" s="97">
        <v>0.1</v>
      </c>
      <c r="O9" s="97">
        <v>0.2</v>
      </c>
      <c r="P9" s="97">
        <v>0.3</v>
      </c>
      <c r="Q9" s="97">
        <v>0.2</v>
      </c>
      <c r="R9" s="97">
        <v>0.3</v>
      </c>
      <c r="S9" s="97">
        <v>0.2</v>
      </c>
      <c r="T9" s="97">
        <v>0.2</v>
      </c>
      <c r="U9" s="97">
        <v>0.2</v>
      </c>
      <c r="V9" s="97">
        <v>0.2</v>
      </c>
      <c r="W9" s="97">
        <v>0.2</v>
      </c>
      <c r="X9" s="97">
        <v>0.2</v>
      </c>
      <c r="Y9" s="97">
        <v>0.2</v>
      </c>
      <c r="Z9" s="97">
        <v>0.2</v>
      </c>
      <c r="AA9" s="97"/>
      <c r="AB9" s="97"/>
      <c r="AC9" s="97"/>
      <c r="AD9" s="97"/>
      <c r="AE9" s="97"/>
      <c r="AF9" s="97"/>
      <c r="AG9" s="97"/>
      <c r="AH9" s="53"/>
    </row>
    <row r="10" spans="1:34" ht="15.75" x14ac:dyDescent="0.25">
      <c r="A10" s="244"/>
      <c r="B10" s="123" t="s">
        <v>13</v>
      </c>
      <c r="C10" s="119">
        <v>0.3</v>
      </c>
      <c r="D10" s="97">
        <v>0.2</v>
      </c>
      <c r="E10" s="97">
        <v>0.3</v>
      </c>
      <c r="F10" s="97">
        <v>0.3</v>
      </c>
      <c r="G10" s="97">
        <v>0.3</v>
      </c>
      <c r="H10" s="97">
        <v>0.2</v>
      </c>
      <c r="I10" s="97">
        <v>0.2</v>
      </c>
      <c r="J10" s="97">
        <v>0.2</v>
      </c>
      <c r="K10" s="97">
        <v>0.3</v>
      </c>
      <c r="L10" s="97">
        <v>0.3</v>
      </c>
      <c r="M10" s="97">
        <v>0.2</v>
      </c>
      <c r="N10" s="97">
        <v>0.1</v>
      </c>
      <c r="O10" s="97">
        <v>0.2</v>
      </c>
      <c r="P10" s="97">
        <v>0.1</v>
      </c>
      <c r="Q10" s="97">
        <v>0.2</v>
      </c>
      <c r="R10" s="97">
        <v>0.3</v>
      </c>
      <c r="S10" s="97">
        <v>0.2</v>
      </c>
      <c r="T10" s="97">
        <v>0.3</v>
      </c>
      <c r="U10" s="97">
        <v>0.2</v>
      </c>
      <c r="V10" s="97">
        <v>0.1</v>
      </c>
      <c r="W10" s="97">
        <v>0.2</v>
      </c>
      <c r="X10" s="97">
        <v>0.2</v>
      </c>
      <c r="Y10" s="97">
        <v>0.3</v>
      </c>
      <c r="Z10" s="97"/>
      <c r="AA10" s="97"/>
      <c r="AB10" s="97"/>
      <c r="AC10" s="97"/>
      <c r="AD10" s="97"/>
      <c r="AE10" s="97"/>
      <c r="AF10" s="97"/>
      <c r="AG10" s="97"/>
      <c r="AH10" s="53"/>
    </row>
    <row r="11" spans="1:34" ht="15.75" x14ac:dyDescent="0.25">
      <c r="A11" s="93" t="str">
        <f>'[1]Bij Dan'!$F$4</f>
        <v>24-09-2016, 14-10-2016</v>
      </c>
      <c r="B11" s="123" t="s">
        <v>65</v>
      </c>
      <c r="C11" s="120">
        <f>SUM(C9:C10)</f>
        <v>0.5</v>
      </c>
      <c r="D11" s="98">
        <f t="shared" ref="D11:AG11" si="3">SUM(D9:D10)</f>
        <v>0.4</v>
      </c>
      <c r="E11" s="98">
        <f t="shared" si="3"/>
        <v>0.5</v>
      </c>
      <c r="F11" s="98">
        <f t="shared" si="3"/>
        <v>0.5</v>
      </c>
      <c r="G11" s="98">
        <f t="shared" si="3"/>
        <v>0.5</v>
      </c>
      <c r="H11" s="98">
        <f t="shared" si="3"/>
        <v>0.4</v>
      </c>
      <c r="I11" s="98">
        <f t="shared" si="3"/>
        <v>0.4</v>
      </c>
      <c r="J11" s="98">
        <f t="shared" si="3"/>
        <v>0.4</v>
      </c>
      <c r="K11" s="98">
        <f t="shared" si="3"/>
        <v>0.6</v>
      </c>
      <c r="L11" s="98">
        <f t="shared" si="3"/>
        <v>0.6</v>
      </c>
      <c r="M11" s="98">
        <f t="shared" si="3"/>
        <v>0.5</v>
      </c>
      <c r="N11" s="98">
        <f t="shared" si="3"/>
        <v>0.2</v>
      </c>
      <c r="O11" s="98">
        <f t="shared" si="3"/>
        <v>0.4</v>
      </c>
      <c r="P11" s="98">
        <f t="shared" si="3"/>
        <v>0.4</v>
      </c>
      <c r="Q11" s="98">
        <f t="shared" si="3"/>
        <v>0.4</v>
      </c>
      <c r="R11" s="98">
        <f t="shared" si="3"/>
        <v>0.6</v>
      </c>
      <c r="S11" s="98">
        <f t="shared" si="3"/>
        <v>0.4</v>
      </c>
      <c r="T11" s="98">
        <f t="shared" si="3"/>
        <v>0.5</v>
      </c>
      <c r="U11" s="98">
        <f t="shared" si="3"/>
        <v>0.4</v>
      </c>
      <c r="V11" s="98">
        <f t="shared" si="3"/>
        <v>0.30000000000000004</v>
      </c>
      <c r="W11" s="98">
        <f t="shared" si="3"/>
        <v>0.4</v>
      </c>
      <c r="X11" s="98">
        <f t="shared" si="3"/>
        <v>0.4</v>
      </c>
      <c r="Y11" s="98">
        <f t="shared" si="3"/>
        <v>0.5</v>
      </c>
      <c r="Z11" s="98">
        <f t="shared" si="3"/>
        <v>0.2</v>
      </c>
      <c r="AA11" s="98">
        <f t="shared" si="3"/>
        <v>0</v>
      </c>
      <c r="AB11" s="98">
        <f t="shared" si="3"/>
        <v>0</v>
      </c>
      <c r="AC11" s="98">
        <f t="shared" si="3"/>
        <v>0</v>
      </c>
      <c r="AD11" s="98">
        <f t="shared" si="3"/>
        <v>0</v>
      </c>
      <c r="AE11" s="98">
        <f t="shared" si="3"/>
        <v>0</v>
      </c>
      <c r="AF11" s="98">
        <f t="shared" si="3"/>
        <v>0</v>
      </c>
      <c r="AG11" s="98">
        <f t="shared" si="3"/>
        <v>0</v>
      </c>
      <c r="AH11" s="127">
        <f t="shared" si="1"/>
        <v>10.4</v>
      </c>
    </row>
    <row r="12" spans="1:34" ht="15.75" x14ac:dyDescent="0.25">
      <c r="A12" s="244">
        <v>4.5</v>
      </c>
      <c r="B12" s="123" t="s">
        <v>6</v>
      </c>
      <c r="C12" s="119">
        <v>0.5</v>
      </c>
      <c r="D12" s="97">
        <v>0.5</v>
      </c>
      <c r="E12" s="97">
        <v>0.5</v>
      </c>
      <c r="F12" s="97">
        <v>0.6</v>
      </c>
      <c r="G12" s="97">
        <v>0.4</v>
      </c>
      <c r="H12" s="97">
        <v>0.5</v>
      </c>
      <c r="I12" s="97">
        <v>0.4</v>
      </c>
      <c r="J12" s="97">
        <v>0.3</v>
      </c>
      <c r="K12" s="97">
        <v>0.4</v>
      </c>
      <c r="L12" s="97">
        <v>0.4</v>
      </c>
      <c r="M12" s="97">
        <v>0.4</v>
      </c>
      <c r="N12" s="97">
        <v>0.4</v>
      </c>
      <c r="O12" s="97">
        <v>0.3</v>
      </c>
      <c r="P12" s="97">
        <v>0.4</v>
      </c>
      <c r="Q12" s="97">
        <v>0.3</v>
      </c>
      <c r="R12" s="97">
        <v>0.4</v>
      </c>
      <c r="S12" s="97">
        <v>0.4</v>
      </c>
      <c r="T12" s="97">
        <v>0.4</v>
      </c>
      <c r="U12" s="97">
        <v>0.4</v>
      </c>
      <c r="V12" s="97">
        <v>0.4</v>
      </c>
      <c r="W12" s="97">
        <v>0.4</v>
      </c>
      <c r="X12" s="97">
        <v>0.4</v>
      </c>
      <c r="Y12" s="97">
        <v>0.4</v>
      </c>
      <c r="Z12" s="97">
        <v>0.4</v>
      </c>
      <c r="AA12" s="97">
        <v>0.7</v>
      </c>
      <c r="AB12" s="97"/>
      <c r="AC12" s="97"/>
      <c r="AD12" s="97">
        <v>0.4</v>
      </c>
      <c r="AE12" s="97"/>
      <c r="AF12" s="97">
        <v>0.7</v>
      </c>
      <c r="AG12" s="97"/>
      <c r="AH12" s="53"/>
    </row>
    <row r="13" spans="1:34" ht="15.75" x14ac:dyDescent="0.25">
      <c r="A13" s="244"/>
      <c r="B13" s="123" t="s">
        <v>14</v>
      </c>
      <c r="C13" s="119">
        <v>0.5</v>
      </c>
      <c r="D13" s="97">
        <v>0.5</v>
      </c>
      <c r="E13" s="97">
        <v>0.5</v>
      </c>
      <c r="F13" s="97">
        <v>0.6</v>
      </c>
      <c r="G13" s="97">
        <v>0.5</v>
      </c>
      <c r="H13" s="97">
        <v>0.4</v>
      </c>
      <c r="I13" s="97">
        <v>0.4</v>
      </c>
      <c r="J13" s="97">
        <v>0.4</v>
      </c>
      <c r="K13" s="97">
        <v>0.4</v>
      </c>
      <c r="L13" s="97">
        <v>0.4</v>
      </c>
      <c r="M13" s="97">
        <v>0.4</v>
      </c>
      <c r="N13" s="97">
        <v>0.4</v>
      </c>
      <c r="O13" s="97">
        <v>0.3</v>
      </c>
      <c r="P13" s="97">
        <v>0.4</v>
      </c>
      <c r="Q13" s="97">
        <v>0.4</v>
      </c>
      <c r="R13" s="97">
        <v>0.4</v>
      </c>
      <c r="S13" s="97">
        <v>0.4</v>
      </c>
      <c r="T13" s="97">
        <v>0.4</v>
      </c>
      <c r="U13" s="97">
        <v>0.4</v>
      </c>
      <c r="V13" s="97">
        <v>0.4</v>
      </c>
      <c r="W13" s="97">
        <v>0.4</v>
      </c>
      <c r="X13" s="97">
        <v>0.4</v>
      </c>
      <c r="Y13" s="97">
        <v>0.3</v>
      </c>
      <c r="Z13" s="97"/>
      <c r="AA13" s="97"/>
      <c r="AB13" s="97">
        <v>1.1000000000000001</v>
      </c>
      <c r="AC13" s="97">
        <v>0.7</v>
      </c>
      <c r="AD13" s="97"/>
      <c r="AE13" s="97">
        <v>1</v>
      </c>
      <c r="AF13" s="97"/>
      <c r="AG13" s="97">
        <v>1</v>
      </c>
      <c r="AH13" s="53"/>
    </row>
    <row r="14" spans="1:34" ht="15.75" x14ac:dyDescent="0.25">
      <c r="A14" s="78" t="e">
        <f>'[1]Bij Dan'!#REF!</f>
        <v>#REF!</v>
      </c>
      <c r="B14" s="123" t="s">
        <v>66</v>
      </c>
      <c r="C14" s="120">
        <f>SUM(C12:C13)</f>
        <v>1</v>
      </c>
      <c r="D14" s="98">
        <f t="shared" ref="D14:AG14" si="4">SUM(D12:D13)</f>
        <v>1</v>
      </c>
      <c r="E14" s="98">
        <f t="shared" si="4"/>
        <v>1</v>
      </c>
      <c r="F14" s="98">
        <f t="shared" si="4"/>
        <v>1.2</v>
      </c>
      <c r="G14" s="98">
        <f t="shared" si="4"/>
        <v>0.9</v>
      </c>
      <c r="H14" s="98">
        <f t="shared" si="4"/>
        <v>0.9</v>
      </c>
      <c r="I14" s="98">
        <f t="shared" si="4"/>
        <v>0.8</v>
      </c>
      <c r="J14" s="98">
        <f t="shared" si="4"/>
        <v>0.7</v>
      </c>
      <c r="K14" s="98">
        <f t="shared" si="4"/>
        <v>0.8</v>
      </c>
      <c r="L14" s="98">
        <f t="shared" si="4"/>
        <v>0.8</v>
      </c>
      <c r="M14" s="98">
        <f t="shared" si="4"/>
        <v>0.8</v>
      </c>
      <c r="N14" s="98">
        <f t="shared" si="4"/>
        <v>0.8</v>
      </c>
      <c r="O14" s="98">
        <f t="shared" si="4"/>
        <v>0.6</v>
      </c>
      <c r="P14" s="98">
        <f t="shared" si="4"/>
        <v>0.8</v>
      </c>
      <c r="Q14" s="98">
        <f t="shared" si="4"/>
        <v>0.7</v>
      </c>
      <c r="R14" s="98">
        <f t="shared" si="4"/>
        <v>0.8</v>
      </c>
      <c r="S14" s="98">
        <f t="shared" si="4"/>
        <v>0.8</v>
      </c>
      <c r="T14" s="98">
        <f t="shared" si="4"/>
        <v>0.8</v>
      </c>
      <c r="U14" s="98">
        <f t="shared" si="4"/>
        <v>0.8</v>
      </c>
      <c r="V14" s="98">
        <f t="shared" si="4"/>
        <v>0.8</v>
      </c>
      <c r="W14" s="98">
        <f t="shared" si="4"/>
        <v>0.8</v>
      </c>
      <c r="X14" s="98">
        <f t="shared" si="4"/>
        <v>0.8</v>
      </c>
      <c r="Y14" s="98">
        <f t="shared" si="4"/>
        <v>0.7</v>
      </c>
      <c r="Z14" s="98">
        <f t="shared" si="4"/>
        <v>0.4</v>
      </c>
      <c r="AA14" s="98">
        <f t="shared" si="4"/>
        <v>0.7</v>
      </c>
      <c r="AB14" s="98">
        <f t="shared" si="4"/>
        <v>1.1000000000000001</v>
      </c>
      <c r="AC14" s="98">
        <f t="shared" si="4"/>
        <v>0.7</v>
      </c>
      <c r="AD14" s="98">
        <f t="shared" si="4"/>
        <v>0.4</v>
      </c>
      <c r="AE14" s="98">
        <f t="shared" si="4"/>
        <v>1</v>
      </c>
      <c r="AF14" s="98">
        <f t="shared" si="4"/>
        <v>0.7</v>
      </c>
      <c r="AG14" s="98">
        <f t="shared" si="4"/>
        <v>1</v>
      </c>
      <c r="AH14" s="127">
        <f t="shared" si="1"/>
        <v>25.1</v>
      </c>
    </row>
    <row r="15" spans="1:34" ht="15.75" x14ac:dyDescent="0.25">
      <c r="A15" s="244">
        <v>7</v>
      </c>
      <c r="B15" s="123" t="s">
        <v>7</v>
      </c>
      <c r="C15" s="119">
        <v>3.1</v>
      </c>
      <c r="D15" s="97">
        <v>3</v>
      </c>
      <c r="E15" s="97">
        <v>3</v>
      </c>
      <c r="F15" s="97">
        <v>3</v>
      </c>
      <c r="G15" s="97">
        <v>2.9</v>
      </c>
      <c r="H15" s="97">
        <v>2.7</v>
      </c>
      <c r="I15" s="97">
        <v>2.7</v>
      </c>
      <c r="J15" s="97">
        <v>3</v>
      </c>
      <c r="K15" s="97">
        <v>3</v>
      </c>
      <c r="L15" s="97">
        <v>2.8</v>
      </c>
      <c r="M15" s="97">
        <v>3</v>
      </c>
      <c r="N15" s="97">
        <v>2.7</v>
      </c>
      <c r="O15" s="97">
        <v>2.8</v>
      </c>
      <c r="P15" s="97">
        <v>2.7</v>
      </c>
      <c r="Q15" s="97">
        <v>2.1</v>
      </c>
      <c r="R15" s="97">
        <v>2.4</v>
      </c>
      <c r="S15" s="97">
        <v>3.1</v>
      </c>
      <c r="T15" s="97">
        <v>2.1</v>
      </c>
      <c r="U15" s="97">
        <v>2</v>
      </c>
      <c r="V15" s="97">
        <v>2.5</v>
      </c>
      <c r="W15" s="97">
        <v>2.2000000000000002</v>
      </c>
      <c r="X15" s="97">
        <v>2</v>
      </c>
      <c r="Y15" s="97">
        <v>2.2000000000000002</v>
      </c>
      <c r="Z15" s="97">
        <v>2.4</v>
      </c>
      <c r="AA15" s="97">
        <v>2</v>
      </c>
      <c r="AB15" s="97">
        <v>2.2999999999999998</v>
      </c>
      <c r="AC15" s="97">
        <v>2.2999999999999998</v>
      </c>
      <c r="AD15" s="97">
        <v>2.2999999999999998</v>
      </c>
      <c r="AE15" s="97">
        <v>2.5</v>
      </c>
      <c r="AF15" s="97">
        <v>2.2999999999999998</v>
      </c>
      <c r="AG15" s="97">
        <v>2.2999999999999998</v>
      </c>
      <c r="AH15" s="53"/>
    </row>
    <row r="16" spans="1:34" ht="15.75" x14ac:dyDescent="0.25">
      <c r="A16" s="244"/>
      <c r="B16" s="123" t="s">
        <v>15</v>
      </c>
      <c r="C16" s="119">
        <v>2.8</v>
      </c>
      <c r="D16" s="97">
        <v>2.8</v>
      </c>
      <c r="E16" s="97">
        <v>2.9</v>
      </c>
      <c r="F16" s="97">
        <v>2.7</v>
      </c>
      <c r="G16" s="97">
        <v>2.8</v>
      </c>
      <c r="H16" s="97">
        <v>2.9</v>
      </c>
      <c r="I16" s="97">
        <v>2.8</v>
      </c>
      <c r="J16" s="97">
        <v>2.8</v>
      </c>
      <c r="K16" s="97">
        <v>2.6</v>
      </c>
      <c r="L16" s="97">
        <v>2.8</v>
      </c>
      <c r="M16" s="97">
        <v>3</v>
      </c>
      <c r="N16" s="97">
        <v>2.7</v>
      </c>
      <c r="O16" s="97">
        <v>3</v>
      </c>
      <c r="P16" s="97">
        <v>1.5</v>
      </c>
      <c r="Q16" s="97">
        <v>2</v>
      </c>
      <c r="R16" s="97">
        <v>0.6</v>
      </c>
      <c r="S16" s="97">
        <v>1.9</v>
      </c>
      <c r="T16" s="97">
        <v>2.2999999999999998</v>
      </c>
      <c r="U16" s="97">
        <v>2.2999999999999998</v>
      </c>
      <c r="V16" s="97">
        <v>2</v>
      </c>
      <c r="W16" s="97">
        <v>2.2999999999999998</v>
      </c>
      <c r="X16" s="97">
        <v>2.4</v>
      </c>
      <c r="Y16" s="97">
        <v>2.2999999999999998</v>
      </c>
      <c r="Z16" s="97">
        <v>2.2000000000000002</v>
      </c>
      <c r="AA16" s="97">
        <v>2.8</v>
      </c>
      <c r="AB16" s="97">
        <v>2.2999999999999998</v>
      </c>
      <c r="AC16" s="97">
        <v>2.2000000000000002</v>
      </c>
      <c r="AD16" s="97">
        <v>2.1</v>
      </c>
      <c r="AE16" s="97">
        <v>2.1</v>
      </c>
      <c r="AF16" s="97">
        <v>2.7</v>
      </c>
      <c r="AG16" s="97">
        <v>2.4</v>
      </c>
      <c r="AH16" s="53"/>
    </row>
    <row r="17" spans="1:34" ht="15.75" x14ac:dyDescent="0.25">
      <c r="A17" s="78" t="e">
        <f>'[1]Bij Dan'!#REF!</f>
        <v>#REF!</v>
      </c>
      <c r="B17" s="123" t="s">
        <v>67</v>
      </c>
      <c r="C17" s="120">
        <f>SUM(C15:C16)</f>
        <v>5.9</v>
      </c>
      <c r="D17" s="98">
        <f t="shared" ref="D17:AG17" si="5">SUM(D15:D16)</f>
        <v>5.8</v>
      </c>
      <c r="E17" s="98">
        <f t="shared" si="5"/>
        <v>5.9</v>
      </c>
      <c r="F17" s="98">
        <f t="shared" si="5"/>
        <v>5.7</v>
      </c>
      <c r="G17" s="98">
        <f t="shared" si="5"/>
        <v>5.6999999999999993</v>
      </c>
      <c r="H17" s="98">
        <f t="shared" si="5"/>
        <v>5.6</v>
      </c>
      <c r="I17" s="98">
        <f t="shared" si="5"/>
        <v>5.5</v>
      </c>
      <c r="J17" s="98">
        <f t="shared" si="5"/>
        <v>5.8</v>
      </c>
      <c r="K17" s="98">
        <f t="shared" si="5"/>
        <v>5.6</v>
      </c>
      <c r="L17" s="98">
        <f t="shared" si="5"/>
        <v>5.6</v>
      </c>
      <c r="M17" s="98">
        <f t="shared" si="5"/>
        <v>6</v>
      </c>
      <c r="N17" s="98">
        <f t="shared" si="5"/>
        <v>5.4</v>
      </c>
      <c r="O17" s="98">
        <f t="shared" si="5"/>
        <v>5.8</v>
      </c>
      <c r="P17" s="98">
        <f t="shared" si="5"/>
        <v>4.2</v>
      </c>
      <c r="Q17" s="98">
        <f t="shared" si="5"/>
        <v>4.0999999999999996</v>
      </c>
      <c r="R17" s="98">
        <f t="shared" si="5"/>
        <v>3</v>
      </c>
      <c r="S17" s="98">
        <f t="shared" si="5"/>
        <v>5</v>
      </c>
      <c r="T17" s="98">
        <f t="shared" si="5"/>
        <v>4.4000000000000004</v>
      </c>
      <c r="U17" s="98">
        <f t="shared" si="5"/>
        <v>4.3</v>
      </c>
      <c r="V17" s="98">
        <f t="shared" si="5"/>
        <v>4.5</v>
      </c>
      <c r="W17" s="98">
        <f t="shared" si="5"/>
        <v>4.5</v>
      </c>
      <c r="X17" s="98">
        <f t="shared" si="5"/>
        <v>4.4000000000000004</v>
      </c>
      <c r="Y17" s="98">
        <f t="shared" si="5"/>
        <v>4.5</v>
      </c>
      <c r="Z17" s="98">
        <f t="shared" si="5"/>
        <v>4.5999999999999996</v>
      </c>
      <c r="AA17" s="98">
        <f t="shared" si="5"/>
        <v>4.8</v>
      </c>
      <c r="AB17" s="98">
        <f t="shared" si="5"/>
        <v>4.5999999999999996</v>
      </c>
      <c r="AC17" s="98">
        <f t="shared" si="5"/>
        <v>4.5</v>
      </c>
      <c r="AD17" s="98">
        <f t="shared" si="5"/>
        <v>4.4000000000000004</v>
      </c>
      <c r="AE17" s="98">
        <f t="shared" si="5"/>
        <v>4.5999999999999996</v>
      </c>
      <c r="AF17" s="98">
        <f t="shared" si="5"/>
        <v>5</v>
      </c>
      <c r="AG17" s="98">
        <f t="shared" si="5"/>
        <v>4.6999999999999993</v>
      </c>
      <c r="AH17" s="127">
        <f t="shared" si="1"/>
        <v>154.39999999999998</v>
      </c>
    </row>
    <row r="18" spans="1:34" ht="15.75" x14ac:dyDescent="0.25">
      <c r="A18" s="244" t="s">
        <v>43</v>
      </c>
      <c r="B18" s="123" t="s">
        <v>8</v>
      </c>
      <c r="C18" s="119">
        <v>2</v>
      </c>
      <c r="D18" s="97">
        <v>1.8</v>
      </c>
      <c r="E18" s="97">
        <v>2</v>
      </c>
      <c r="F18" s="97">
        <v>2</v>
      </c>
      <c r="G18" s="97">
        <v>1.8</v>
      </c>
      <c r="H18" s="97">
        <v>2</v>
      </c>
      <c r="I18" s="97">
        <v>1.8</v>
      </c>
      <c r="J18" s="97">
        <v>1.8</v>
      </c>
      <c r="K18" s="97">
        <v>1.8</v>
      </c>
      <c r="L18" s="97">
        <v>1.8</v>
      </c>
      <c r="M18" s="97">
        <v>2</v>
      </c>
      <c r="N18" s="97">
        <v>1.8</v>
      </c>
      <c r="O18" s="97">
        <v>1.8</v>
      </c>
      <c r="P18" s="97">
        <v>1.8</v>
      </c>
      <c r="Q18" s="97">
        <v>1.8</v>
      </c>
      <c r="R18" s="97">
        <v>1.8</v>
      </c>
      <c r="S18" s="97">
        <v>2</v>
      </c>
      <c r="T18" s="97">
        <v>2</v>
      </c>
      <c r="U18" s="97">
        <v>1.5</v>
      </c>
      <c r="V18" s="97">
        <v>1.6</v>
      </c>
      <c r="W18" s="97">
        <v>1.3</v>
      </c>
      <c r="X18" s="97">
        <v>1</v>
      </c>
      <c r="Y18" s="97">
        <v>0.4</v>
      </c>
      <c r="Z18" s="97">
        <v>0.4</v>
      </c>
      <c r="AA18" s="97">
        <v>0.3</v>
      </c>
      <c r="AB18" s="97">
        <v>0.1</v>
      </c>
      <c r="AC18" s="97">
        <v>0.1</v>
      </c>
      <c r="AD18" s="97">
        <v>0.2</v>
      </c>
      <c r="AE18" s="97">
        <v>0.2</v>
      </c>
      <c r="AF18" s="97">
        <v>0.4</v>
      </c>
      <c r="AG18" s="97">
        <v>0.4</v>
      </c>
      <c r="AH18" s="53"/>
    </row>
    <row r="19" spans="1:34" ht="15.75" x14ac:dyDescent="0.25">
      <c r="A19" s="244"/>
      <c r="B19" s="123" t="s">
        <v>16</v>
      </c>
      <c r="C19" s="119">
        <v>2</v>
      </c>
      <c r="D19" s="97">
        <v>1.7</v>
      </c>
      <c r="E19" s="97">
        <v>2</v>
      </c>
      <c r="F19" s="97">
        <v>2</v>
      </c>
      <c r="G19" s="97">
        <v>1.8</v>
      </c>
      <c r="H19" s="97">
        <v>2</v>
      </c>
      <c r="I19" s="97">
        <v>1.8</v>
      </c>
      <c r="J19" s="97">
        <v>1.8</v>
      </c>
      <c r="K19" s="97">
        <v>1.6</v>
      </c>
      <c r="L19" s="97">
        <v>1.8</v>
      </c>
      <c r="M19" s="97">
        <v>1.9</v>
      </c>
      <c r="N19" s="97">
        <v>1.8</v>
      </c>
      <c r="O19" s="97">
        <v>1.8</v>
      </c>
      <c r="P19" s="97">
        <v>1.8</v>
      </c>
      <c r="Q19" s="97">
        <v>2</v>
      </c>
      <c r="R19" s="97">
        <v>1.8</v>
      </c>
      <c r="S19" s="97">
        <v>2</v>
      </c>
      <c r="T19" s="97">
        <v>2</v>
      </c>
      <c r="U19" s="97">
        <v>1.2</v>
      </c>
      <c r="V19" s="97">
        <v>1.4</v>
      </c>
      <c r="W19" s="97">
        <v>1</v>
      </c>
      <c r="X19" s="97">
        <v>0.4</v>
      </c>
      <c r="Y19" s="97">
        <v>0.2</v>
      </c>
      <c r="Z19" s="97"/>
      <c r="AA19" s="97">
        <v>0.1</v>
      </c>
      <c r="AB19" s="97"/>
      <c r="AC19" s="97">
        <v>0.2</v>
      </c>
      <c r="AD19" s="97">
        <v>0.3</v>
      </c>
      <c r="AE19" s="97">
        <v>0.1</v>
      </c>
      <c r="AF19" s="97">
        <v>0.4</v>
      </c>
      <c r="AG19" s="97">
        <v>0.4</v>
      </c>
      <c r="AH19" s="53"/>
    </row>
    <row r="20" spans="1:34" ht="15.75" x14ac:dyDescent="0.25">
      <c r="A20" s="78" t="str">
        <f>'[1]Bij Dan'!$F$7</f>
        <v>12-10-2016,</v>
      </c>
      <c r="B20" s="123" t="s">
        <v>68</v>
      </c>
      <c r="C20" s="120">
        <f>SUM(C18:C19)</f>
        <v>4</v>
      </c>
      <c r="D20" s="98">
        <f t="shared" ref="D20:AG20" si="6">SUM(D18:D19)</f>
        <v>3.5</v>
      </c>
      <c r="E20" s="98">
        <f t="shared" si="6"/>
        <v>4</v>
      </c>
      <c r="F20" s="98">
        <f t="shared" si="6"/>
        <v>4</v>
      </c>
      <c r="G20" s="98">
        <f t="shared" si="6"/>
        <v>3.6</v>
      </c>
      <c r="H20" s="98">
        <f t="shared" si="6"/>
        <v>4</v>
      </c>
      <c r="I20" s="98">
        <f t="shared" si="6"/>
        <v>3.6</v>
      </c>
      <c r="J20" s="98">
        <f t="shared" si="6"/>
        <v>3.6</v>
      </c>
      <c r="K20" s="98">
        <f t="shared" si="6"/>
        <v>3.4000000000000004</v>
      </c>
      <c r="L20" s="98">
        <f t="shared" si="6"/>
        <v>3.6</v>
      </c>
      <c r="M20" s="98">
        <f t="shared" si="6"/>
        <v>3.9</v>
      </c>
      <c r="N20" s="98">
        <f t="shared" si="6"/>
        <v>3.6</v>
      </c>
      <c r="O20" s="98">
        <f t="shared" si="6"/>
        <v>3.6</v>
      </c>
      <c r="P20" s="98">
        <f t="shared" si="6"/>
        <v>3.6</v>
      </c>
      <c r="Q20" s="98">
        <f t="shared" si="6"/>
        <v>3.8</v>
      </c>
      <c r="R20" s="98">
        <f t="shared" si="6"/>
        <v>3.6</v>
      </c>
      <c r="S20" s="98">
        <f t="shared" si="6"/>
        <v>4</v>
      </c>
      <c r="T20" s="98">
        <f t="shared" si="6"/>
        <v>4</v>
      </c>
      <c r="U20" s="98">
        <f t="shared" si="6"/>
        <v>2.7</v>
      </c>
      <c r="V20" s="98">
        <f t="shared" si="6"/>
        <v>3</v>
      </c>
      <c r="W20" s="98">
        <f t="shared" si="6"/>
        <v>2.2999999999999998</v>
      </c>
      <c r="X20" s="98">
        <f t="shared" si="6"/>
        <v>1.4</v>
      </c>
      <c r="Y20" s="98">
        <f t="shared" si="6"/>
        <v>0.60000000000000009</v>
      </c>
      <c r="Z20" s="98">
        <f t="shared" si="6"/>
        <v>0.4</v>
      </c>
      <c r="AA20" s="98">
        <f t="shared" si="6"/>
        <v>0.4</v>
      </c>
      <c r="AB20" s="98">
        <f t="shared" si="6"/>
        <v>0.1</v>
      </c>
      <c r="AC20" s="98">
        <f t="shared" si="6"/>
        <v>0.30000000000000004</v>
      </c>
      <c r="AD20" s="98">
        <f t="shared" si="6"/>
        <v>0.5</v>
      </c>
      <c r="AE20" s="98">
        <f t="shared" si="6"/>
        <v>0.30000000000000004</v>
      </c>
      <c r="AF20" s="98">
        <f t="shared" si="6"/>
        <v>0.8</v>
      </c>
      <c r="AG20" s="98">
        <f t="shared" si="6"/>
        <v>0.8</v>
      </c>
      <c r="AH20" s="127">
        <f t="shared" si="1"/>
        <v>81</v>
      </c>
    </row>
    <row r="21" spans="1:34" ht="15.75" x14ac:dyDescent="0.25">
      <c r="A21" s="244">
        <v>4</v>
      </c>
      <c r="B21" s="123" t="s">
        <v>9</v>
      </c>
      <c r="C21" s="119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9"/>
      <c r="W21" s="97"/>
      <c r="X21" s="97"/>
      <c r="Y21" s="97"/>
      <c r="Z21" s="97"/>
      <c r="AA21" s="99"/>
      <c r="AB21" s="97"/>
      <c r="AC21" s="97"/>
      <c r="AD21" s="97"/>
      <c r="AE21" s="97"/>
      <c r="AF21" s="97"/>
      <c r="AG21" s="97"/>
      <c r="AH21" s="53"/>
    </row>
    <row r="22" spans="1:34" ht="15.75" x14ac:dyDescent="0.25">
      <c r="A22" s="244"/>
      <c r="B22" s="123" t="s">
        <v>17</v>
      </c>
      <c r="C22" s="119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9"/>
      <c r="W22" s="99"/>
      <c r="X22" s="97"/>
      <c r="Y22" s="97"/>
      <c r="Z22" s="97"/>
      <c r="AA22" s="99"/>
      <c r="AB22" s="97"/>
      <c r="AC22" s="97"/>
      <c r="AD22" s="97"/>
      <c r="AE22" s="97"/>
      <c r="AF22" s="97"/>
      <c r="AG22" s="97"/>
      <c r="AH22" s="53"/>
    </row>
    <row r="23" spans="1:34" ht="15.75" x14ac:dyDescent="0.25">
      <c r="A23" s="93">
        <f>'[1]Bij Dan'!$F$8</f>
        <v>42637</v>
      </c>
      <c r="B23" s="123" t="s">
        <v>69</v>
      </c>
      <c r="C23" s="120">
        <f>SUM(C21:C22)</f>
        <v>0</v>
      </c>
      <c r="D23" s="98">
        <f t="shared" ref="D23:AG23" si="7">SUM(D21:D22)</f>
        <v>0</v>
      </c>
      <c r="E23" s="98">
        <f t="shared" si="7"/>
        <v>0</v>
      </c>
      <c r="F23" s="98">
        <f t="shared" si="7"/>
        <v>0</v>
      </c>
      <c r="G23" s="98">
        <f t="shared" si="7"/>
        <v>0</v>
      </c>
      <c r="H23" s="98">
        <f t="shared" si="7"/>
        <v>0</v>
      </c>
      <c r="I23" s="98">
        <f t="shared" si="7"/>
        <v>0</v>
      </c>
      <c r="J23" s="98">
        <f t="shared" si="7"/>
        <v>0</v>
      </c>
      <c r="K23" s="98">
        <f t="shared" si="7"/>
        <v>0</v>
      </c>
      <c r="L23" s="98">
        <f t="shared" si="7"/>
        <v>0</v>
      </c>
      <c r="M23" s="98">
        <f t="shared" si="7"/>
        <v>0</v>
      </c>
      <c r="N23" s="98">
        <f t="shared" si="7"/>
        <v>0</v>
      </c>
      <c r="O23" s="98">
        <f t="shared" si="7"/>
        <v>0</v>
      </c>
      <c r="P23" s="98">
        <f t="shared" si="7"/>
        <v>0</v>
      </c>
      <c r="Q23" s="98">
        <f t="shared" si="7"/>
        <v>0</v>
      </c>
      <c r="R23" s="98">
        <f t="shared" si="7"/>
        <v>0</v>
      </c>
      <c r="S23" s="98">
        <f t="shared" si="7"/>
        <v>0</v>
      </c>
      <c r="T23" s="98">
        <f t="shared" si="7"/>
        <v>0</v>
      </c>
      <c r="U23" s="98">
        <f t="shared" si="7"/>
        <v>0</v>
      </c>
      <c r="V23" s="98">
        <f t="shared" si="7"/>
        <v>0</v>
      </c>
      <c r="W23" s="98">
        <f t="shared" si="7"/>
        <v>0</v>
      </c>
      <c r="X23" s="98">
        <f t="shared" si="7"/>
        <v>0</v>
      </c>
      <c r="Y23" s="98">
        <f t="shared" si="7"/>
        <v>0</v>
      </c>
      <c r="Z23" s="98">
        <f t="shared" si="7"/>
        <v>0</v>
      </c>
      <c r="AA23" s="98">
        <f t="shared" si="7"/>
        <v>0</v>
      </c>
      <c r="AB23" s="98">
        <f t="shared" si="7"/>
        <v>0</v>
      </c>
      <c r="AC23" s="98">
        <f t="shared" si="7"/>
        <v>0</v>
      </c>
      <c r="AD23" s="98">
        <f t="shared" si="7"/>
        <v>0</v>
      </c>
      <c r="AE23" s="98">
        <f t="shared" si="7"/>
        <v>0</v>
      </c>
      <c r="AF23" s="98">
        <f t="shared" si="7"/>
        <v>0</v>
      </c>
      <c r="AG23" s="98">
        <f t="shared" si="7"/>
        <v>0</v>
      </c>
      <c r="AH23" s="127">
        <f t="shared" si="1"/>
        <v>0</v>
      </c>
    </row>
    <row r="24" spans="1:34" ht="15.75" x14ac:dyDescent="0.25">
      <c r="A24" s="244">
        <v>3</v>
      </c>
      <c r="B24" s="123" t="s">
        <v>10</v>
      </c>
      <c r="C24" s="119">
        <v>2</v>
      </c>
      <c r="D24" s="97">
        <v>2.6</v>
      </c>
      <c r="E24" s="97">
        <v>2.4</v>
      </c>
      <c r="F24" s="97">
        <v>2.6</v>
      </c>
      <c r="G24" s="97">
        <v>2.5</v>
      </c>
      <c r="H24" s="97">
        <v>2.5</v>
      </c>
      <c r="I24" s="97">
        <v>2.4</v>
      </c>
      <c r="J24" s="97">
        <v>2</v>
      </c>
      <c r="K24" s="97">
        <v>2.4</v>
      </c>
      <c r="L24" s="97">
        <v>2.5</v>
      </c>
      <c r="M24" s="97">
        <v>2.6</v>
      </c>
      <c r="N24" s="97">
        <v>2</v>
      </c>
      <c r="O24" s="97">
        <v>2</v>
      </c>
      <c r="P24" s="97">
        <v>2.4</v>
      </c>
      <c r="Q24" s="97">
        <v>1.8</v>
      </c>
      <c r="R24" s="97">
        <v>2.6</v>
      </c>
      <c r="S24" s="100">
        <v>2.4</v>
      </c>
      <c r="T24" s="100">
        <v>2.8</v>
      </c>
      <c r="U24" s="100">
        <v>2</v>
      </c>
      <c r="V24" s="100">
        <v>1.9</v>
      </c>
      <c r="W24" s="100">
        <v>2.8</v>
      </c>
      <c r="X24" s="100">
        <v>2.4</v>
      </c>
      <c r="Y24" s="100">
        <v>2.7</v>
      </c>
      <c r="Z24" s="100">
        <v>2.6</v>
      </c>
      <c r="AA24" s="100">
        <v>2.2000000000000002</v>
      </c>
      <c r="AB24" s="100">
        <v>2.7</v>
      </c>
      <c r="AC24" s="100">
        <v>2.6</v>
      </c>
      <c r="AD24" s="100"/>
      <c r="AE24" s="100"/>
      <c r="AF24" s="100">
        <v>0.4</v>
      </c>
      <c r="AG24" s="97">
        <v>0.5</v>
      </c>
      <c r="AH24" s="53"/>
    </row>
    <row r="25" spans="1:34" ht="15.75" x14ac:dyDescent="0.25">
      <c r="A25" s="244"/>
      <c r="B25" s="123" t="s">
        <v>18</v>
      </c>
      <c r="C25" s="119">
        <v>1.7</v>
      </c>
      <c r="D25" s="97">
        <v>2.4</v>
      </c>
      <c r="E25" s="97">
        <v>2.4</v>
      </c>
      <c r="F25" s="97" t="s">
        <v>112</v>
      </c>
      <c r="G25" s="97">
        <v>2.6</v>
      </c>
      <c r="H25" s="97">
        <v>2.4</v>
      </c>
      <c r="I25" s="97">
        <v>2.6</v>
      </c>
      <c r="J25" s="97">
        <v>2.5</v>
      </c>
      <c r="K25" s="97">
        <v>2.2999999999999998</v>
      </c>
      <c r="L25" s="97">
        <v>2.6</v>
      </c>
      <c r="M25" s="97">
        <v>2.2999999999999998</v>
      </c>
      <c r="N25" s="97">
        <v>2.4</v>
      </c>
      <c r="O25" s="97">
        <v>2.6</v>
      </c>
      <c r="P25" s="97">
        <v>2.5</v>
      </c>
      <c r="Q25" s="97">
        <v>2.1</v>
      </c>
      <c r="R25" s="97">
        <v>2</v>
      </c>
      <c r="S25" s="100">
        <v>2.5</v>
      </c>
      <c r="T25" s="100">
        <v>2.6</v>
      </c>
      <c r="U25" s="100">
        <v>2</v>
      </c>
      <c r="V25" s="100">
        <v>1.7</v>
      </c>
      <c r="W25" s="100">
        <v>2.1</v>
      </c>
      <c r="X25" s="100">
        <v>2.7</v>
      </c>
      <c r="Y25" s="100">
        <v>1.9</v>
      </c>
      <c r="Z25" s="100">
        <v>2.1</v>
      </c>
      <c r="AA25" s="100">
        <v>3</v>
      </c>
      <c r="AB25" s="100">
        <v>1</v>
      </c>
      <c r="AC25" s="100">
        <v>0.7</v>
      </c>
      <c r="AD25" s="100">
        <v>0.3</v>
      </c>
      <c r="AE25" s="100"/>
      <c r="AF25" s="100">
        <v>0.7</v>
      </c>
      <c r="AG25" s="97">
        <v>0.9</v>
      </c>
      <c r="AH25" s="53"/>
    </row>
    <row r="26" spans="1:34" ht="15.75" x14ac:dyDescent="0.25">
      <c r="A26" s="78">
        <f>'[1]Bij Dan'!$F$9</f>
        <v>42817</v>
      </c>
      <c r="B26" s="123" t="s">
        <v>70</v>
      </c>
      <c r="C26" s="120">
        <f>SUM(C24:C25)</f>
        <v>3.7</v>
      </c>
      <c r="D26" s="98">
        <f t="shared" ref="D26:AG26" si="8">SUM(D24:D25)</f>
        <v>5</v>
      </c>
      <c r="E26" s="98">
        <f t="shared" si="8"/>
        <v>4.8</v>
      </c>
      <c r="F26" s="98">
        <f t="shared" si="8"/>
        <v>2.6</v>
      </c>
      <c r="G26" s="98">
        <f t="shared" si="8"/>
        <v>5.0999999999999996</v>
      </c>
      <c r="H26" s="98">
        <f t="shared" si="8"/>
        <v>4.9000000000000004</v>
      </c>
      <c r="I26" s="98">
        <f t="shared" si="8"/>
        <v>5</v>
      </c>
      <c r="J26" s="98">
        <f t="shared" si="8"/>
        <v>4.5</v>
      </c>
      <c r="K26" s="98">
        <f t="shared" si="8"/>
        <v>4.6999999999999993</v>
      </c>
      <c r="L26" s="98">
        <f t="shared" si="8"/>
        <v>5.0999999999999996</v>
      </c>
      <c r="M26" s="98">
        <f t="shared" si="8"/>
        <v>4.9000000000000004</v>
      </c>
      <c r="N26" s="98">
        <f t="shared" si="8"/>
        <v>4.4000000000000004</v>
      </c>
      <c r="O26" s="98">
        <f t="shared" si="8"/>
        <v>4.5999999999999996</v>
      </c>
      <c r="P26" s="98">
        <f t="shared" si="8"/>
        <v>4.9000000000000004</v>
      </c>
      <c r="Q26" s="98">
        <f t="shared" si="8"/>
        <v>3.9000000000000004</v>
      </c>
      <c r="R26" s="98">
        <f t="shared" si="8"/>
        <v>4.5999999999999996</v>
      </c>
      <c r="S26" s="98">
        <f t="shared" si="8"/>
        <v>4.9000000000000004</v>
      </c>
      <c r="T26" s="98">
        <f t="shared" si="8"/>
        <v>5.4</v>
      </c>
      <c r="U26" s="98">
        <f t="shared" si="8"/>
        <v>4</v>
      </c>
      <c r="V26" s="98">
        <f t="shared" si="8"/>
        <v>3.5999999999999996</v>
      </c>
      <c r="W26" s="98">
        <f t="shared" si="8"/>
        <v>4.9000000000000004</v>
      </c>
      <c r="X26" s="98">
        <f t="shared" si="8"/>
        <v>5.0999999999999996</v>
      </c>
      <c r="Y26" s="98">
        <f t="shared" si="8"/>
        <v>4.5999999999999996</v>
      </c>
      <c r="Z26" s="98">
        <f t="shared" si="8"/>
        <v>4.7</v>
      </c>
      <c r="AA26" s="98">
        <f t="shared" si="8"/>
        <v>5.2</v>
      </c>
      <c r="AB26" s="98">
        <f t="shared" si="8"/>
        <v>3.7</v>
      </c>
      <c r="AC26" s="98">
        <f t="shared" si="8"/>
        <v>3.3</v>
      </c>
      <c r="AD26" s="98">
        <f t="shared" si="8"/>
        <v>0.3</v>
      </c>
      <c r="AE26" s="98">
        <f t="shared" si="8"/>
        <v>0</v>
      </c>
      <c r="AF26" s="98">
        <f t="shared" si="8"/>
        <v>1.1000000000000001</v>
      </c>
      <c r="AG26" s="98">
        <f t="shared" si="8"/>
        <v>1.4</v>
      </c>
      <c r="AH26" s="127">
        <f t="shared" si="1"/>
        <v>124.9</v>
      </c>
    </row>
    <row r="27" spans="1:34" ht="15.75" x14ac:dyDescent="0.25">
      <c r="A27" s="244">
        <v>4</v>
      </c>
      <c r="B27" s="123" t="s">
        <v>11</v>
      </c>
      <c r="C27" s="119">
        <v>3.7</v>
      </c>
      <c r="D27" s="97">
        <v>5.4</v>
      </c>
      <c r="E27" s="97">
        <v>5.0999999999999996</v>
      </c>
      <c r="F27" s="97">
        <v>4.7</v>
      </c>
      <c r="G27" s="97">
        <v>4.0999999999999996</v>
      </c>
      <c r="H27" s="97">
        <v>4</v>
      </c>
      <c r="I27" s="97">
        <v>4.2</v>
      </c>
      <c r="J27" s="97">
        <v>4.0999999999999996</v>
      </c>
      <c r="K27" s="97">
        <v>4.3</v>
      </c>
      <c r="L27" s="97">
        <v>4.2</v>
      </c>
      <c r="M27" s="97">
        <v>4.5999999999999996</v>
      </c>
      <c r="N27" s="97">
        <v>4.3</v>
      </c>
      <c r="O27" s="97">
        <v>4.4000000000000004</v>
      </c>
      <c r="P27" s="97">
        <v>4.5</v>
      </c>
      <c r="Q27" s="97">
        <v>3.6</v>
      </c>
      <c r="R27" s="97">
        <v>4.3</v>
      </c>
      <c r="S27" s="97">
        <v>4.2</v>
      </c>
      <c r="T27" s="97">
        <v>4.3</v>
      </c>
      <c r="U27" s="97">
        <v>4</v>
      </c>
      <c r="V27" s="97">
        <v>4.4000000000000004</v>
      </c>
      <c r="W27" s="97">
        <v>4.2</v>
      </c>
      <c r="X27" s="97">
        <v>4.4000000000000004</v>
      </c>
      <c r="Y27" s="97">
        <v>4.3</v>
      </c>
      <c r="Z27" s="97">
        <v>4.5999999999999996</v>
      </c>
      <c r="AA27" s="97">
        <v>3.3</v>
      </c>
      <c r="AB27" s="97">
        <v>4.5</v>
      </c>
      <c r="AC27" s="97">
        <v>4.4000000000000004</v>
      </c>
      <c r="AD27" s="97">
        <v>4.2</v>
      </c>
      <c r="AE27" s="97">
        <v>4.4000000000000004</v>
      </c>
      <c r="AF27" s="97">
        <v>4.4000000000000004</v>
      </c>
      <c r="AG27" s="97">
        <v>4.4000000000000004</v>
      </c>
      <c r="AH27" s="53"/>
    </row>
    <row r="28" spans="1:34" ht="16.5" thickBot="1" x14ac:dyDescent="0.3">
      <c r="A28" s="245"/>
      <c r="B28" s="123" t="s">
        <v>19</v>
      </c>
      <c r="C28" s="119">
        <v>2.9</v>
      </c>
      <c r="D28" s="97">
        <v>5.3</v>
      </c>
      <c r="E28" s="97">
        <v>3.4</v>
      </c>
      <c r="F28" s="97">
        <v>4.0999999999999996</v>
      </c>
      <c r="G28" s="97">
        <v>4</v>
      </c>
      <c r="H28" s="97">
        <v>4.2</v>
      </c>
      <c r="I28" s="97">
        <v>4.5</v>
      </c>
      <c r="J28" s="97">
        <v>4.3</v>
      </c>
      <c r="K28" s="97">
        <v>4.2</v>
      </c>
      <c r="L28" s="97">
        <v>4.4000000000000004</v>
      </c>
      <c r="M28" s="97">
        <v>4.2</v>
      </c>
      <c r="N28" s="97">
        <v>4.4000000000000004</v>
      </c>
      <c r="O28" s="97">
        <v>4.4000000000000004</v>
      </c>
      <c r="P28" s="97">
        <v>4.5</v>
      </c>
      <c r="Q28" s="97">
        <v>4.3</v>
      </c>
      <c r="R28" s="97">
        <v>4.4000000000000004</v>
      </c>
      <c r="S28" s="97">
        <v>4.4000000000000004</v>
      </c>
      <c r="T28" s="97">
        <v>4.3</v>
      </c>
      <c r="U28" s="97">
        <v>4.3</v>
      </c>
      <c r="V28" s="97">
        <v>4.4000000000000004</v>
      </c>
      <c r="W28" s="97">
        <v>4.5</v>
      </c>
      <c r="X28" s="97">
        <v>4.8</v>
      </c>
      <c r="Y28" s="97">
        <v>4.5</v>
      </c>
      <c r="Z28" s="97">
        <v>5</v>
      </c>
      <c r="AA28" s="97">
        <v>5.2</v>
      </c>
      <c r="AB28" s="97">
        <v>4.2</v>
      </c>
      <c r="AC28" s="97">
        <v>4.3</v>
      </c>
      <c r="AD28" s="97">
        <v>4.5</v>
      </c>
      <c r="AE28" s="97">
        <v>4.5999999999999996</v>
      </c>
      <c r="AF28" s="97">
        <v>4.5</v>
      </c>
      <c r="AG28" s="97">
        <v>4.5</v>
      </c>
      <c r="AH28" s="53"/>
    </row>
    <row r="29" spans="1:34" ht="16.5" thickBot="1" x14ac:dyDescent="0.3">
      <c r="A29" s="78" t="str">
        <f>'[1]Bij Dan'!$F$10</f>
        <v>18-11-2016, 19-03-2017</v>
      </c>
      <c r="B29" s="124" t="s">
        <v>71</v>
      </c>
      <c r="C29" s="121">
        <f>SUM(C27:C28)</f>
        <v>6.6</v>
      </c>
      <c r="D29" s="104">
        <f t="shared" ref="D29:AG29" si="9">SUM(D27:D28)</f>
        <v>10.7</v>
      </c>
      <c r="E29" s="104">
        <f t="shared" si="9"/>
        <v>8.5</v>
      </c>
      <c r="F29" s="104">
        <f t="shared" si="9"/>
        <v>8.8000000000000007</v>
      </c>
      <c r="G29" s="104">
        <f t="shared" si="9"/>
        <v>8.1</v>
      </c>
      <c r="H29" s="104">
        <f t="shared" si="9"/>
        <v>8.1999999999999993</v>
      </c>
      <c r="I29" s="104">
        <f t="shared" si="9"/>
        <v>8.6999999999999993</v>
      </c>
      <c r="J29" s="104">
        <f t="shared" si="9"/>
        <v>8.3999999999999986</v>
      </c>
      <c r="K29" s="104">
        <f t="shared" si="9"/>
        <v>8.5</v>
      </c>
      <c r="L29" s="104">
        <f t="shared" si="9"/>
        <v>8.6000000000000014</v>
      </c>
      <c r="M29" s="104">
        <f t="shared" si="9"/>
        <v>8.8000000000000007</v>
      </c>
      <c r="N29" s="104">
        <f t="shared" si="9"/>
        <v>8.6999999999999993</v>
      </c>
      <c r="O29" s="104">
        <f t="shared" si="9"/>
        <v>8.8000000000000007</v>
      </c>
      <c r="P29" s="104">
        <f t="shared" si="9"/>
        <v>9</v>
      </c>
      <c r="Q29" s="104">
        <f t="shared" si="9"/>
        <v>7.9</v>
      </c>
      <c r="R29" s="104">
        <f t="shared" si="9"/>
        <v>8.6999999999999993</v>
      </c>
      <c r="S29" s="104">
        <f t="shared" si="9"/>
        <v>8.6000000000000014</v>
      </c>
      <c r="T29" s="104">
        <f t="shared" si="9"/>
        <v>8.6</v>
      </c>
      <c r="U29" s="104">
        <f t="shared" si="9"/>
        <v>8.3000000000000007</v>
      </c>
      <c r="V29" s="104">
        <f t="shared" si="9"/>
        <v>8.8000000000000007</v>
      </c>
      <c r="W29" s="104">
        <f t="shared" si="9"/>
        <v>8.6999999999999993</v>
      </c>
      <c r="X29" s="104">
        <f t="shared" si="9"/>
        <v>9.1999999999999993</v>
      </c>
      <c r="Y29" s="104">
        <f t="shared" si="9"/>
        <v>8.8000000000000007</v>
      </c>
      <c r="Z29" s="104">
        <f t="shared" si="9"/>
        <v>9.6</v>
      </c>
      <c r="AA29" s="104">
        <f t="shared" si="9"/>
        <v>8.5</v>
      </c>
      <c r="AB29" s="104">
        <f t="shared" si="9"/>
        <v>8.6999999999999993</v>
      </c>
      <c r="AC29" s="104">
        <f t="shared" si="9"/>
        <v>8.6999999999999993</v>
      </c>
      <c r="AD29" s="104">
        <f t="shared" si="9"/>
        <v>8.6999999999999993</v>
      </c>
      <c r="AE29" s="104">
        <f t="shared" si="9"/>
        <v>9</v>
      </c>
      <c r="AF29" s="104">
        <f t="shared" si="9"/>
        <v>8.9</v>
      </c>
      <c r="AG29" s="104">
        <f t="shared" si="9"/>
        <v>8.9</v>
      </c>
      <c r="AH29" s="142">
        <f t="shared" si="1"/>
        <v>268.99999999999989</v>
      </c>
    </row>
    <row r="30" spans="1:34" ht="15.75" x14ac:dyDescent="0.25">
      <c r="A30" s="262">
        <v>3</v>
      </c>
      <c r="B30" s="138" t="s">
        <v>21</v>
      </c>
      <c r="C30" s="139">
        <v>1</v>
      </c>
      <c r="D30" s="94">
        <v>1.6</v>
      </c>
      <c r="E30" s="94">
        <v>1.4</v>
      </c>
      <c r="F30" s="94">
        <v>1.5</v>
      </c>
      <c r="G30" s="94">
        <v>1.3</v>
      </c>
      <c r="H30" s="94">
        <v>1.4</v>
      </c>
      <c r="I30" s="94">
        <v>1.5</v>
      </c>
      <c r="J30" s="94">
        <v>1.4</v>
      </c>
      <c r="K30" s="94">
        <v>0.6</v>
      </c>
      <c r="L30" s="94">
        <v>0.9</v>
      </c>
      <c r="M30" s="94">
        <v>0.5</v>
      </c>
      <c r="N30" s="94">
        <v>1</v>
      </c>
      <c r="O30" s="94">
        <v>1</v>
      </c>
      <c r="P30" s="94">
        <v>0.6</v>
      </c>
      <c r="Q30" s="94">
        <v>0.9</v>
      </c>
      <c r="R30" s="94">
        <v>1</v>
      </c>
      <c r="S30" s="94">
        <v>1.1000000000000001</v>
      </c>
      <c r="T30" s="94">
        <v>1.2</v>
      </c>
      <c r="U30" s="94">
        <v>1.1000000000000001</v>
      </c>
      <c r="V30" s="94">
        <v>1.2</v>
      </c>
      <c r="W30" s="94">
        <v>1.2</v>
      </c>
      <c r="X30" s="94">
        <v>1</v>
      </c>
      <c r="Y30" s="94">
        <v>0.4</v>
      </c>
      <c r="Z30" s="94">
        <v>1.2</v>
      </c>
      <c r="AA30" s="94"/>
      <c r="AB30" s="94">
        <v>1</v>
      </c>
      <c r="AC30" s="94">
        <v>1</v>
      </c>
      <c r="AD30" s="94">
        <v>1.1000000000000001</v>
      </c>
      <c r="AE30" s="94">
        <v>1</v>
      </c>
      <c r="AF30" s="94">
        <v>1</v>
      </c>
      <c r="AG30" s="140">
        <v>1</v>
      </c>
      <c r="AH30" s="141"/>
    </row>
    <row r="31" spans="1:34" ht="15.75" x14ac:dyDescent="0.25">
      <c r="A31" s="260"/>
      <c r="B31" s="131" t="s">
        <v>22</v>
      </c>
      <c r="C31" s="128">
        <v>1.4</v>
      </c>
      <c r="D31" s="14">
        <v>1.4</v>
      </c>
      <c r="E31" s="14">
        <v>1.3</v>
      </c>
      <c r="F31" s="14">
        <v>1.2</v>
      </c>
      <c r="G31" s="14">
        <v>1.2</v>
      </c>
      <c r="H31" s="14">
        <v>1.5</v>
      </c>
      <c r="I31" s="14">
        <v>1.5</v>
      </c>
      <c r="J31" s="14">
        <v>0.6</v>
      </c>
      <c r="K31" s="14">
        <v>0.6</v>
      </c>
      <c r="L31" s="14"/>
      <c r="M31" s="14">
        <v>1</v>
      </c>
      <c r="N31" s="14">
        <v>1</v>
      </c>
      <c r="O31" s="14"/>
      <c r="P31" s="14">
        <v>1.5</v>
      </c>
      <c r="Q31" s="14">
        <v>1.1000000000000001</v>
      </c>
      <c r="R31" s="14">
        <v>1.3</v>
      </c>
      <c r="S31" s="14">
        <v>1.2</v>
      </c>
      <c r="T31" s="14">
        <v>1.3</v>
      </c>
      <c r="U31" s="14">
        <v>1</v>
      </c>
      <c r="V31" s="14">
        <v>1</v>
      </c>
      <c r="W31" s="14">
        <v>1.1000000000000001</v>
      </c>
      <c r="X31" s="14">
        <v>1.2</v>
      </c>
      <c r="Y31" s="14">
        <v>0.9</v>
      </c>
      <c r="Z31" s="14">
        <v>0.6</v>
      </c>
      <c r="AA31" s="14">
        <v>1</v>
      </c>
      <c r="AB31" s="14">
        <v>0.8</v>
      </c>
      <c r="AC31" s="14">
        <v>1.3</v>
      </c>
      <c r="AD31" s="14">
        <v>0.3</v>
      </c>
      <c r="AE31" s="14">
        <v>0.8</v>
      </c>
      <c r="AF31" s="14">
        <v>1</v>
      </c>
      <c r="AG31" s="133"/>
      <c r="AH31" s="135"/>
    </row>
    <row r="32" spans="1:34" ht="15.75" x14ac:dyDescent="0.25">
      <c r="A32" s="126" t="str">
        <f>'[1]Bij Dan'!$F$11</f>
        <v>18-11-2016.10-12-2016</v>
      </c>
      <c r="B32" s="131" t="s">
        <v>72</v>
      </c>
      <c r="C32" s="129">
        <f>SUM(C30:C31)</f>
        <v>2.4</v>
      </c>
      <c r="D32" s="41">
        <f t="shared" ref="D32:AG32" si="10">SUM(D30:D31)</f>
        <v>3</v>
      </c>
      <c r="E32" s="41">
        <f t="shared" si="10"/>
        <v>2.7</v>
      </c>
      <c r="F32" s="41">
        <f t="shared" si="10"/>
        <v>2.7</v>
      </c>
      <c r="G32" s="41">
        <f t="shared" si="10"/>
        <v>2.5</v>
      </c>
      <c r="H32" s="41">
        <f t="shared" si="10"/>
        <v>2.9</v>
      </c>
      <c r="I32" s="41">
        <f t="shared" si="10"/>
        <v>3</v>
      </c>
      <c r="J32" s="41">
        <f t="shared" si="10"/>
        <v>2</v>
      </c>
      <c r="K32" s="41">
        <f t="shared" si="10"/>
        <v>1.2</v>
      </c>
      <c r="L32" s="41">
        <f t="shared" si="10"/>
        <v>0.9</v>
      </c>
      <c r="M32" s="41">
        <f t="shared" si="10"/>
        <v>1.5</v>
      </c>
      <c r="N32" s="41">
        <f t="shared" si="10"/>
        <v>2</v>
      </c>
      <c r="O32" s="41">
        <f t="shared" si="10"/>
        <v>1</v>
      </c>
      <c r="P32" s="41">
        <f t="shared" si="10"/>
        <v>2.1</v>
      </c>
      <c r="Q32" s="41">
        <f t="shared" si="10"/>
        <v>2</v>
      </c>
      <c r="R32" s="41">
        <f t="shared" si="10"/>
        <v>2.2999999999999998</v>
      </c>
      <c r="S32" s="41">
        <f t="shared" si="10"/>
        <v>2.2999999999999998</v>
      </c>
      <c r="T32" s="41">
        <f t="shared" si="10"/>
        <v>2.5</v>
      </c>
      <c r="U32" s="41">
        <f t="shared" si="10"/>
        <v>2.1</v>
      </c>
      <c r="V32" s="41">
        <f t="shared" si="10"/>
        <v>2.2000000000000002</v>
      </c>
      <c r="W32" s="41">
        <f t="shared" si="10"/>
        <v>2.2999999999999998</v>
      </c>
      <c r="X32" s="41">
        <f t="shared" si="10"/>
        <v>2.2000000000000002</v>
      </c>
      <c r="Y32" s="41">
        <f t="shared" si="10"/>
        <v>1.3</v>
      </c>
      <c r="Z32" s="41">
        <f t="shared" si="10"/>
        <v>1.7999999999999998</v>
      </c>
      <c r="AA32" s="41">
        <f t="shared" si="10"/>
        <v>1</v>
      </c>
      <c r="AB32" s="41">
        <f t="shared" si="10"/>
        <v>1.8</v>
      </c>
      <c r="AC32" s="41">
        <f t="shared" si="10"/>
        <v>2.2999999999999998</v>
      </c>
      <c r="AD32" s="41">
        <f t="shared" si="10"/>
        <v>1.4000000000000001</v>
      </c>
      <c r="AE32" s="41">
        <f t="shared" si="10"/>
        <v>1.8</v>
      </c>
      <c r="AF32" s="41">
        <f t="shared" si="10"/>
        <v>2</v>
      </c>
      <c r="AG32" s="81">
        <f t="shared" si="10"/>
        <v>1</v>
      </c>
      <c r="AH32" s="136">
        <f t="shared" si="1"/>
        <v>62.199999999999982</v>
      </c>
    </row>
    <row r="33" spans="1:34" ht="15.75" x14ac:dyDescent="0.25">
      <c r="A33" s="260">
        <v>4.25</v>
      </c>
      <c r="B33" s="131" t="s">
        <v>23</v>
      </c>
      <c r="C33" s="128">
        <v>0.7</v>
      </c>
      <c r="D33" s="14">
        <v>0.6</v>
      </c>
      <c r="E33" s="14">
        <v>0.5</v>
      </c>
      <c r="F33" s="14">
        <v>0.5</v>
      </c>
      <c r="G33" s="14">
        <v>0.6</v>
      </c>
      <c r="H33" s="14">
        <v>0.8</v>
      </c>
      <c r="I33" s="14">
        <v>0.8</v>
      </c>
      <c r="J33" s="14">
        <v>0.8</v>
      </c>
      <c r="K33" s="14">
        <v>0.8</v>
      </c>
      <c r="L33" s="14">
        <v>0.8</v>
      </c>
      <c r="M33" s="14">
        <v>0.8</v>
      </c>
      <c r="N33" s="14">
        <v>0.8</v>
      </c>
      <c r="O33" s="14">
        <v>0.7</v>
      </c>
      <c r="P33" s="14">
        <v>0.7</v>
      </c>
      <c r="Q33" s="14">
        <v>0.8</v>
      </c>
      <c r="R33" s="14">
        <v>0.8</v>
      </c>
      <c r="S33" s="14">
        <v>0.8</v>
      </c>
      <c r="T33" s="14">
        <v>0.8</v>
      </c>
      <c r="U33" s="14">
        <v>0.8</v>
      </c>
      <c r="V33" s="14">
        <v>0.8</v>
      </c>
      <c r="W33" s="14">
        <v>0.8</v>
      </c>
      <c r="X33" s="14">
        <v>0.8</v>
      </c>
      <c r="Y33" s="14">
        <v>0.7</v>
      </c>
      <c r="Z33" s="14">
        <v>0.8</v>
      </c>
      <c r="AA33" s="14">
        <v>0.8</v>
      </c>
      <c r="AB33" s="14">
        <v>0.8</v>
      </c>
      <c r="AC33" s="14">
        <v>0.8</v>
      </c>
      <c r="AD33" s="14">
        <v>0.7</v>
      </c>
      <c r="AE33" s="14">
        <v>0.7</v>
      </c>
      <c r="AF33" s="14">
        <v>0.6</v>
      </c>
      <c r="AG33" s="133">
        <v>0.7</v>
      </c>
      <c r="AH33" s="135"/>
    </row>
    <row r="34" spans="1:34" ht="15.75" x14ac:dyDescent="0.25">
      <c r="A34" s="260"/>
      <c r="B34" s="131" t="s">
        <v>24</v>
      </c>
      <c r="C34" s="128">
        <v>1.4</v>
      </c>
      <c r="D34" s="14">
        <v>0.5</v>
      </c>
      <c r="E34" s="14">
        <v>0.5</v>
      </c>
      <c r="F34" s="14">
        <v>0.5</v>
      </c>
      <c r="G34" s="14">
        <v>0.5</v>
      </c>
      <c r="H34" s="14">
        <v>0.8</v>
      </c>
      <c r="I34" s="14">
        <v>0.8</v>
      </c>
      <c r="J34" s="14">
        <v>0.8</v>
      </c>
      <c r="K34" s="14">
        <v>0.8</v>
      </c>
      <c r="L34" s="14">
        <v>0.8</v>
      </c>
      <c r="M34" s="14">
        <v>0.8</v>
      </c>
      <c r="N34" s="14">
        <v>0.8</v>
      </c>
      <c r="O34" s="14">
        <v>0.7</v>
      </c>
      <c r="P34" s="14">
        <v>0.8</v>
      </c>
      <c r="Q34" s="14">
        <v>0.8</v>
      </c>
      <c r="R34" s="14">
        <v>0.3</v>
      </c>
      <c r="S34" s="14">
        <v>0.5</v>
      </c>
      <c r="T34" s="14">
        <v>0.8</v>
      </c>
      <c r="U34" s="14">
        <v>0.8</v>
      </c>
      <c r="V34" s="14">
        <v>0.8</v>
      </c>
      <c r="W34" s="14">
        <v>0.8</v>
      </c>
      <c r="X34" s="14">
        <v>0.8</v>
      </c>
      <c r="Y34" s="14">
        <v>0.6</v>
      </c>
      <c r="Z34" s="14">
        <v>0.8</v>
      </c>
      <c r="AA34" s="14">
        <v>0.8</v>
      </c>
      <c r="AB34" s="14">
        <v>0.8</v>
      </c>
      <c r="AC34" s="14">
        <v>0.7</v>
      </c>
      <c r="AD34" s="14">
        <v>0.6</v>
      </c>
      <c r="AE34" s="14">
        <v>0.5</v>
      </c>
      <c r="AF34" s="14">
        <v>0.7</v>
      </c>
      <c r="AG34" s="133">
        <v>0.6</v>
      </c>
      <c r="AH34" s="135"/>
    </row>
    <row r="35" spans="1:34" ht="15.75" x14ac:dyDescent="0.25">
      <c r="A35" s="93" t="str">
        <f>'[1]Bij Dan'!$F$12</f>
        <v>06-10-2016, 29-10-2016</v>
      </c>
      <c r="B35" s="131" t="s">
        <v>73</v>
      </c>
      <c r="C35" s="129">
        <f>SUM(C33:C34)</f>
        <v>2.0999999999999996</v>
      </c>
      <c r="D35" s="41">
        <f t="shared" ref="D35:AG35" si="11">SUM(D33:D34)</f>
        <v>1.1000000000000001</v>
      </c>
      <c r="E35" s="41">
        <f t="shared" si="11"/>
        <v>1</v>
      </c>
      <c r="F35" s="41">
        <f t="shared" si="11"/>
        <v>1</v>
      </c>
      <c r="G35" s="41">
        <f t="shared" si="11"/>
        <v>1.1000000000000001</v>
      </c>
      <c r="H35" s="41">
        <f t="shared" si="11"/>
        <v>1.6</v>
      </c>
      <c r="I35" s="41">
        <f t="shared" si="11"/>
        <v>1.6</v>
      </c>
      <c r="J35" s="41">
        <f t="shared" si="11"/>
        <v>1.6</v>
      </c>
      <c r="K35" s="41">
        <f t="shared" si="11"/>
        <v>1.6</v>
      </c>
      <c r="L35" s="41">
        <f t="shared" si="11"/>
        <v>1.6</v>
      </c>
      <c r="M35" s="41">
        <f t="shared" si="11"/>
        <v>1.6</v>
      </c>
      <c r="N35" s="41">
        <f t="shared" si="11"/>
        <v>1.6</v>
      </c>
      <c r="O35" s="41">
        <f t="shared" si="11"/>
        <v>1.4</v>
      </c>
      <c r="P35" s="41">
        <f t="shared" si="11"/>
        <v>1.5</v>
      </c>
      <c r="Q35" s="41">
        <f t="shared" si="11"/>
        <v>1.6</v>
      </c>
      <c r="R35" s="41">
        <f t="shared" si="11"/>
        <v>1.1000000000000001</v>
      </c>
      <c r="S35" s="41">
        <f t="shared" si="11"/>
        <v>1.3</v>
      </c>
      <c r="T35" s="41">
        <f t="shared" si="11"/>
        <v>1.6</v>
      </c>
      <c r="U35" s="41">
        <f t="shared" si="11"/>
        <v>1.6</v>
      </c>
      <c r="V35" s="41">
        <f t="shared" si="11"/>
        <v>1.6</v>
      </c>
      <c r="W35" s="41">
        <f t="shared" si="11"/>
        <v>1.6</v>
      </c>
      <c r="X35" s="41">
        <f t="shared" si="11"/>
        <v>1.6</v>
      </c>
      <c r="Y35" s="41">
        <f t="shared" si="11"/>
        <v>1.2999999999999998</v>
      </c>
      <c r="Z35" s="41">
        <f t="shared" si="11"/>
        <v>1.6</v>
      </c>
      <c r="AA35" s="41">
        <f t="shared" si="11"/>
        <v>1.6</v>
      </c>
      <c r="AB35" s="41">
        <f t="shared" si="11"/>
        <v>1.6</v>
      </c>
      <c r="AC35" s="41">
        <f t="shared" si="11"/>
        <v>1.5</v>
      </c>
      <c r="AD35" s="41">
        <f t="shared" si="11"/>
        <v>1.2999999999999998</v>
      </c>
      <c r="AE35" s="41">
        <f t="shared" si="11"/>
        <v>1.2</v>
      </c>
      <c r="AF35" s="41">
        <f t="shared" si="11"/>
        <v>1.2999999999999998</v>
      </c>
      <c r="AG35" s="81">
        <f t="shared" si="11"/>
        <v>1.2999999999999998</v>
      </c>
      <c r="AH35" s="136">
        <f t="shared" si="1"/>
        <v>45.1</v>
      </c>
    </row>
    <row r="36" spans="1:34" ht="15.75" x14ac:dyDescent="0.25">
      <c r="A36" s="260">
        <v>5</v>
      </c>
      <c r="B36" s="131" t="s">
        <v>25</v>
      </c>
      <c r="C36" s="128">
        <v>2.4</v>
      </c>
      <c r="D36" s="14">
        <v>2.2000000000000002</v>
      </c>
      <c r="E36" s="14">
        <v>2.2000000000000002</v>
      </c>
      <c r="F36" s="14">
        <v>2.4</v>
      </c>
      <c r="G36" s="14">
        <v>2.4</v>
      </c>
      <c r="H36" s="14">
        <v>2.6</v>
      </c>
      <c r="I36" s="14">
        <v>2.2000000000000002</v>
      </c>
      <c r="J36" s="14">
        <v>2.2999999999999998</v>
      </c>
      <c r="K36" s="14">
        <v>2.7</v>
      </c>
      <c r="L36" s="14">
        <v>2.2999999999999998</v>
      </c>
      <c r="M36" s="14">
        <v>2.2999999999999998</v>
      </c>
      <c r="N36" s="14">
        <v>2.2999999999999998</v>
      </c>
      <c r="O36" s="14">
        <v>2.2000000000000002</v>
      </c>
      <c r="P36" s="14">
        <v>2</v>
      </c>
      <c r="Q36" s="14">
        <v>2.1</v>
      </c>
      <c r="R36" s="14">
        <v>2.2999999999999998</v>
      </c>
      <c r="S36" s="14">
        <v>2.2999999999999998</v>
      </c>
      <c r="T36" s="14">
        <v>2.5</v>
      </c>
      <c r="U36" s="14">
        <v>2.8</v>
      </c>
      <c r="V36" s="14">
        <v>2.4</v>
      </c>
      <c r="W36" s="14">
        <v>2.2000000000000002</v>
      </c>
      <c r="X36" s="14">
        <v>2.2000000000000002</v>
      </c>
      <c r="Y36" s="14">
        <v>2.5</v>
      </c>
      <c r="Z36" s="14">
        <v>2.2999999999999998</v>
      </c>
      <c r="AA36" s="14">
        <v>1</v>
      </c>
      <c r="AB36" s="14">
        <v>2.5</v>
      </c>
      <c r="AC36" s="14">
        <v>2</v>
      </c>
      <c r="AD36" s="14">
        <v>1.9</v>
      </c>
      <c r="AE36" s="14">
        <v>1.8</v>
      </c>
      <c r="AF36" s="14">
        <v>2.2999999999999998</v>
      </c>
      <c r="AG36" s="133">
        <v>0.2</v>
      </c>
      <c r="AH36" s="135"/>
    </row>
    <row r="37" spans="1:34" ht="15.75" x14ac:dyDescent="0.25">
      <c r="A37" s="260"/>
      <c r="B37" s="131" t="s">
        <v>26</v>
      </c>
      <c r="C37" s="128">
        <v>2.2000000000000002</v>
      </c>
      <c r="D37" s="14">
        <v>2</v>
      </c>
      <c r="E37" s="14">
        <v>2.2999999999999998</v>
      </c>
      <c r="F37" s="14">
        <v>2.4</v>
      </c>
      <c r="G37" s="14">
        <v>2.5</v>
      </c>
      <c r="H37" s="14">
        <v>2.4</v>
      </c>
      <c r="I37" s="14">
        <v>2.2999999999999998</v>
      </c>
      <c r="J37" s="14">
        <v>2.5</v>
      </c>
      <c r="K37" s="14">
        <v>2.8</v>
      </c>
      <c r="L37" s="14">
        <v>2.5</v>
      </c>
      <c r="M37" s="14">
        <v>2.2999999999999998</v>
      </c>
      <c r="N37" s="14">
        <v>2.5</v>
      </c>
      <c r="O37" s="14">
        <v>2.4</v>
      </c>
      <c r="P37" s="14">
        <v>2.7</v>
      </c>
      <c r="Q37" s="14">
        <v>2.2999999999999998</v>
      </c>
      <c r="R37" s="14">
        <v>2.4</v>
      </c>
      <c r="S37" s="14">
        <v>2.5</v>
      </c>
      <c r="T37" s="14"/>
      <c r="U37" s="14">
        <v>2.5</v>
      </c>
      <c r="V37" s="14">
        <v>2.8</v>
      </c>
      <c r="W37" s="14">
        <v>2.2000000000000002</v>
      </c>
      <c r="X37" s="14">
        <v>2.2999999999999998</v>
      </c>
      <c r="Y37" s="14">
        <v>2</v>
      </c>
      <c r="Z37" s="14">
        <v>2</v>
      </c>
      <c r="AA37" s="14">
        <v>2.9</v>
      </c>
      <c r="AB37" s="14">
        <v>2.1</v>
      </c>
      <c r="AC37" s="14">
        <v>1.7</v>
      </c>
      <c r="AD37" s="14">
        <v>2.1</v>
      </c>
      <c r="AE37" s="14">
        <v>2.5</v>
      </c>
      <c r="AF37" s="14">
        <v>2</v>
      </c>
      <c r="AG37" s="133">
        <v>2.7</v>
      </c>
      <c r="AH37" s="135"/>
    </row>
    <row r="38" spans="1:34" ht="15.75" x14ac:dyDescent="0.25">
      <c r="A38" s="126">
        <f>'[1]Bij Dan'!$F$13</f>
        <v>42788</v>
      </c>
      <c r="B38" s="131" t="s">
        <v>74</v>
      </c>
      <c r="C38" s="129">
        <f>SUM(C36:C37)</f>
        <v>4.5999999999999996</v>
      </c>
      <c r="D38" s="41">
        <f t="shared" ref="D38:AG38" si="12">SUM(D36:D37)</f>
        <v>4.2</v>
      </c>
      <c r="E38" s="41">
        <f t="shared" si="12"/>
        <v>4.5</v>
      </c>
      <c r="F38" s="41">
        <f t="shared" si="12"/>
        <v>4.8</v>
      </c>
      <c r="G38" s="41">
        <f t="shared" si="12"/>
        <v>4.9000000000000004</v>
      </c>
      <c r="H38" s="41">
        <f t="shared" si="12"/>
        <v>5</v>
      </c>
      <c r="I38" s="41">
        <f t="shared" si="12"/>
        <v>4.5</v>
      </c>
      <c r="J38" s="41">
        <f t="shared" si="12"/>
        <v>4.8</v>
      </c>
      <c r="K38" s="41">
        <f t="shared" si="12"/>
        <v>5.5</v>
      </c>
      <c r="L38" s="41">
        <f t="shared" si="12"/>
        <v>4.8</v>
      </c>
      <c r="M38" s="41">
        <f t="shared" si="12"/>
        <v>4.5999999999999996</v>
      </c>
      <c r="N38" s="41">
        <f t="shared" si="12"/>
        <v>4.8</v>
      </c>
      <c r="O38" s="41">
        <f t="shared" si="12"/>
        <v>4.5999999999999996</v>
      </c>
      <c r="P38" s="41">
        <f t="shared" si="12"/>
        <v>4.7</v>
      </c>
      <c r="Q38" s="41">
        <f t="shared" si="12"/>
        <v>4.4000000000000004</v>
      </c>
      <c r="R38" s="41">
        <f t="shared" si="12"/>
        <v>4.6999999999999993</v>
      </c>
      <c r="S38" s="41">
        <f t="shared" si="12"/>
        <v>4.8</v>
      </c>
      <c r="T38" s="41">
        <f t="shared" si="12"/>
        <v>2.5</v>
      </c>
      <c r="U38" s="41">
        <f t="shared" si="12"/>
        <v>5.3</v>
      </c>
      <c r="V38" s="41">
        <f t="shared" si="12"/>
        <v>5.1999999999999993</v>
      </c>
      <c r="W38" s="41">
        <f t="shared" si="12"/>
        <v>4.4000000000000004</v>
      </c>
      <c r="X38" s="41">
        <f t="shared" si="12"/>
        <v>4.5</v>
      </c>
      <c r="Y38" s="41">
        <f t="shared" si="12"/>
        <v>4.5</v>
      </c>
      <c r="Z38" s="41">
        <f t="shared" si="12"/>
        <v>4.3</v>
      </c>
      <c r="AA38" s="41">
        <f t="shared" si="12"/>
        <v>3.9</v>
      </c>
      <c r="AB38" s="41">
        <f t="shared" si="12"/>
        <v>4.5999999999999996</v>
      </c>
      <c r="AC38" s="41">
        <f t="shared" si="12"/>
        <v>3.7</v>
      </c>
      <c r="AD38" s="41">
        <f t="shared" si="12"/>
        <v>4</v>
      </c>
      <c r="AE38" s="41">
        <f t="shared" si="12"/>
        <v>4.3</v>
      </c>
      <c r="AF38" s="41">
        <f t="shared" si="12"/>
        <v>4.3</v>
      </c>
      <c r="AG38" s="81">
        <f t="shared" si="12"/>
        <v>2.9000000000000004</v>
      </c>
      <c r="AH38" s="136">
        <f t="shared" si="1"/>
        <v>138.60000000000002</v>
      </c>
    </row>
    <row r="39" spans="1:34" ht="15.75" x14ac:dyDescent="0.25">
      <c r="A39" s="260">
        <v>7</v>
      </c>
      <c r="B39" s="131" t="s">
        <v>27</v>
      </c>
      <c r="C39" s="128">
        <v>1</v>
      </c>
      <c r="D39" s="14">
        <v>0.8</v>
      </c>
      <c r="E39" s="14">
        <v>0.5</v>
      </c>
      <c r="F39" s="14">
        <v>1</v>
      </c>
      <c r="G39" s="14">
        <v>0.9</v>
      </c>
      <c r="H39" s="14">
        <v>0.9</v>
      </c>
      <c r="I39" s="14">
        <v>0.8</v>
      </c>
      <c r="J39" s="14">
        <v>0.8</v>
      </c>
      <c r="K39" s="14">
        <v>0.8</v>
      </c>
      <c r="L39" s="14">
        <v>0.8</v>
      </c>
      <c r="M39" s="14">
        <v>1</v>
      </c>
      <c r="N39" s="14">
        <v>0.9</v>
      </c>
      <c r="O39" s="14">
        <v>1</v>
      </c>
      <c r="P39" s="14">
        <v>0.8</v>
      </c>
      <c r="Q39" s="14">
        <v>0.8</v>
      </c>
      <c r="R39" s="14">
        <v>0.8</v>
      </c>
      <c r="S39" s="14">
        <v>0.9</v>
      </c>
      <c r="T39" s="14">
        <v>0.8</v>
      </c>
      <c r="U39" s="14">
        <v>0.8</v>
      </c>
      <c r="V39" s="14">
        <v>0.7</v>
      </c>
      <c r="W39" s="14">
        <v>0.8</v>
      </c>
      <c r="X39" s="14">
        <v>0.8</v>
      </c>
      <c r="Y39" s="14">
        <v>0.8</v>
      </c>
      <c r="Z39" s="14">
        <v>0.8</v>
      </c>
      <c r="AA39" s="14">
        <v>0.7</v>
      </c>
      <c r="AB39" s="14">
        <v>0.8</v>
      </c>
      <c r="AC39" s="14">
        <v>0.8</v>
      </c>
      <c r="AD39" s="14">
        <v>0.5</v>
      </c>
      <c r="AE39" s="14">
        <v>0.5</v>
      </c>
      <c r="AF39" s="14">
        <v>0.6</v>
      </c>
      <c r="AG39" s="133">
        <v>0.6</v>
      </c>
      <c r="AH39" s="135"/>
    </row>
    <row r="40" spans="1:34" ht="15.75" x14ac:dyDescent="0.25">
      <c r="A40" s="260"/>
      <c r="B40" s="131" t="s">
        <v>28</v>
      </c>
      <c r="C40" s="128">
        <v>0.9</v>
      </c>
      <c r="D40" s="14">
        <v>0.8</v>
      </c>
      <c r="E40" s="14">
        <v>0.5</v>
      </c>
      <c r="F40" s="14">
        <v>0.8</v>
      </c>
      <c r="G40" s="14">
        <v>0.9</v>
      </c>
      <c r="H40" s="14">
        <v>1</v>
      </c>
      <c r="I40" s="14">
        <v>0.8</v>
      </c>
      <c r="J40" s="14">
        <v>0.8</v>
      </c>
      <c r="K40" s="14">
        <v>0.8</v>
      </c>
      <c r="L40" s="14">
        <v>0.8</v>
      </c>
      <c r="M40" s="14">
        <v>1</v>
      </c>
      <c r="N40" s="14">
        <v>0.8</v>
      </c>
      <c r="O40" s="14">
        <v>0.8</v>
      </c>
      <c r="P40" s="14">
        <v>0.8</v>
      </c>
      <c r="Q40" s="14">
        <v>0.8</v>
      </c>
      <c r="R40" s="14">
        <v>0.8</v>
      </c>
      <c r="S40" s="14">
        <v>0.6</v>
      </c>
      <c r="T40" s="14">
        <v>0.7</v>
      </c>
      <c r="U40" s="14">
        <v>0.6</v>
      </c>
      <c r="V40" s="14">
        <v>0.6</v>
      </c>
      <c r="W40" s="14">
        <v>0.5</v>
      </c>
      <c r="X40" s="14">
        <v>0.8</v>
      </c>
      <c r="Y40" s="14">
        <v>0.7</v>
      </c>
      <c r="Z40" s="14">
        <v>0.8</v>
      </c>
      <c r="AA40" s="14">
        <v>0.8</v>
      </c>
      <c r="AB40" s="14">
        <v>0.8</v>
      </c>
      <c r="AC40" s="14">
        <v>1.1000000000000001</v>
      </c>
      <c r="AD40" s="14">
        <v>0.5</v>
      </c>
      <c r="AE40" s="14">
        <v>0.6</v>
      </c>
      <c r="AF40" s="14">
        <v>0.7</v>
      </c>
      <c r="AG40" s="133">
        <v>0.6</v>
      </c>
      <c r="AH40" s="135"/>
    </row>
    <row r="41" spans="1:34" ht="15.75" x14ac:dyDescent="0.25">
      <c r="A41" s="126">
        <f>'[1]Bij Dan'!$F$14</f>
        <v>42814</v>
      </c>
      <c r="B41" s="131" t="s">
        <v>75</v>
      </c>
      <c r="C41" s="129">
        <f>SUM(C39:C40)</f>
        <v>1.9</v>
      </c>
      <c r="D41" s="41">
        <f t="shared" ref="D41:AG41" si="13">SUM(D39:D40)</f>
        <v>1.6</v>
      </c>
      <c r="E41" s="41">
        <f t="shared" si="13"/>
        <v>1</v>
      </c>
      <c r="F41" s="41">
        <f t="shared" si="13"/>
        <v>1.8</v>
      </c>
      <c r="G41" s="41">
        <f t="shared" si="13"/>
        <v>1.8</v>
      </c>
      <c r="H41" s="41">
        <f t="shared" si="13"/>
        <v>1.9</v>
      </c>
      <c r="I41" s="41">
        <f t="shared" si="13"/>
        <v>1.6</v>
      </c>
      <c r="J41" s="41">
        <f t="shared" si="13"/>
        <v>1.6</v>
      </c>
      <c r="K41" s="41">
        <f t="shared" si="13"/>
        <v>1.6</v>
      </c>
      <c r="L41" s="41">
        <f t="shared" si="13"/>
        <v>1.6</v>
      </c>
      <c r="M41" s="41">
        <f t="shared" si="13"/>
        <v>2</v>
      </c>
      <c r="N41" s="41">
        <f t="shared" si="13"/>
        <v>1.7000000000000002</v>
      </c>
      <c r="O41" s="41">
        <f t="shared" si="13"/>
        <v>1.8</v>
      </c>
      <c r="P41" s="41">
        <f t="shared" si="13"/>
        <v>1.6</v>
      </c>
      <c r="Q41" s="41">
        <f t="shared" si="13"/>
        <v>1.6</v>
      </c>
      <c r="R41" s="41">
        <f t="shared" si="13"/>
        <v>1.6</v>
      </c>
      <c r="S41" s="41">
        <f t="shared" si="13"/>
        <v>1.5</v>
      </c>
      <c r="T41" s="41">
        <f t="shared" si="13"/>
        <v>1.5</v>
      </c>
      <c r="U41" s="41">
        <f t="shared" si="13"/>
        <v>1.4</v>
      </c>
      <c r="V41" s="41">
        <f t="shared" si="13"/>
        <v>1.2999999999999998</v>
      </c>
      <c r="W41" s="41">
        <f t="shared" si="13"/>
        <v>1.3</v>
      </c>
      <c r="X41" s="41">
        <f t="shared" si="13"/>
        <v>1.6</v>
      </c>
      <c r="Y41" s="41">
        <f t="shared" si="13"/>
        <v>1.5</v>
      </c>
      <c r="Z41" s="41">
        <f t="shared" si="13"/>
        <v>1.6</v>
      </c>
      <c r="AA41" s="41">
        <f t="shared" si="13"/>
        <v>1.5</v>
      </c>
      <c r="AB41" s="41">
        <f t="shared" si="13"/>
        <v>1.6</v>
      </c>
      <c r="AC41" s="41">
        <f t="shared" si="13"/>
        <v>1.9000000000000001</v>
      </c>
      <c r="AD41" s="41">
        <f t="shared" si="13"/>
        <v>1</v>
      </c>
      <c r="AE41" s="41">
        <f t="shared" si="13"/>
        <v>1.1000000000000001</v>
      </c>
      <c r="AF41" s="41">
        <f t="shared" si="13"/>
        <v>1.2999999999999998</v>
      </c>
      <c r="AG41" s="81">
        <f t="shared" si="13"/>
        <v>1.2</v>
      </c>
      <c r="AH41" s="136">
        <f t="shared" si="1"/>
        <v>48</v>
      </c>
    </row>
    <row r="42" spans="1:34" ht="15.75" x14ac:dyDescent="0.25">
      <c r="A42" s="260">
        <v>5</v>
      </c>
      <c r="B42" s="131" t="s">
        <v>29</v>
      </c>
      <c r="C42" s="128">
        <v>4.3</v>
      </c>
      <c r="D42" s="14">
        <v>4.0999999999999996</v>
      </c>
      <c r="E42" s="14">
        <v>3.8</v>
      </c>
      <c r="F42" s="14">
        <v>4</v>
      </c>
      <c r="G42" s="14">
        <v>4.3</v>
      </c>
      <c r="H42" s="14">
        <v>4</v>
      </c>
      <c r="I42" s="14">
        <v>4</v>
      </c>
      <c r="J42" s="14">
        <v>4.3</v>
      </c>
      <c r="K42" s="14">
        <v>4.2</v>
      </c>
      <c r="L42" s="14">
        <v>4</v>
      </c>
      <c r="M42" s="14">
        <v>4</v>
      </c>
      <c r="N42" s="14">
        <v>4.0999999999999996</v>
      </c>
      <c r="O42" s="14">
        <v>4.2</v>
      </c>
      <c r="P42" s="14">
        <v>4</v>
      </c>
      <c r="Q42" s="14">
        <v>3.7</v>
      </c>
      <c r="R42" s="14">
        <v>3.9</v>
      </c>
      <c r="S42" s="14">
        <v>4</v>
      </c>
      <c r="T42" s="14">
        <v>3.9</v>
      </c>
      <c r="U42" s="14">
        <v>4</v>
      </c>
      <c r="V42" s="14">
        <v>4.3</v>
      </c>
      <c r="W42" s="14">
        <v>4</v>
      </c>
      <c r="X42" s="14">
        <v>4.2</v>
      </c>
      <c r="Y42" s="14">
        <v>4.0999999999999996</v>
      </c>
      <c r="Z42" s="14">
        <v>4</v>
      </c>
      <c r="AA42" s="14">
        <v>3.5</v>
      </c>
      <c r="AB42" s="14">
        <v>3.9</v>
      </c>
      <c r="AC42" s="14">
        <v>3.4</v>
      </c>
      <c r="AD42" s="14">
        <v>3.9</v>
      </c>
      <c r="AE42" s="14">
        <v>3.2</v>
      </c>
      <c r="AF42" s="14">
        <v>3.9</v>
      </c>
      <c r="AG42" s="133">
        <v>3.9</v>
      </c>
      <c r="AH42" s="135"/>
    </row>
    <row r="43" spans="1:34" ht="15.75" x14ac:dyDescent="0.25">
      <c r="A43" s="260"/>
      <c r="B43" s="131" t="s">
        <v>30</v>
      </c>
      <c r="C43" s="128">
        <v>4</v>
      </c>
      <c r="D43" s="14">
        <v>4</v>
      </c>
      <c r="E43" s="14">
        <v>4.2</v>
      </c>
      <c r="F43" s="14">
        <v>4.2</v>
      </c>
      <c r="G43" s="14">
        <v>4.2</v>
      </c>
      <c r="H43" s="14">
        <v>4.2</v>
      </c>
      <c r="I43" s="14">
        <v>4.2</v>
      </c>
      <c r="J43" s="14">
        <v>4.2</v>
      </c>
      <c r="K43" s="14">
        <v>4</v>
      </c>
      <c r="L43" s="14">
        <v>4</v>
      </c>
      <c r="M43" s="14">
        <v>3.5</v>
      </c>
      <c r="N43" s="14">
        <v>4.0999999999999996</v>
      </c>
      <c r="O43" s="14">
        <v>4</v>
      </c>
      <c r="P43" s="14">
        <v>3.7</v>
      </c>
      <c r="Q43" s="14">
        <v>3.5</v>
      </c>
      <c r="R43" s="14">
        <v>4.3</v>
      </c>
      <c r="S43" s="14">
        <v>4</v>
      </c>
      <c r="T43" s="14">
        <v>3.4</v>
      </c>
      <c r="U43" s="14">
        <v>4</v>
      </c>
      <c r="V43" s="14">
        <v>4</v>
      </c>
      <c r="W43" s="14">
        <v>4</v>
      </c>
      <c r="X43" s="14">
        <v>4.3</v>
      </c>
      <c r="Y43" s="14">
        <v>4.3</v>
      </c>
      <c r="Z43" s="14">
        <v>3.5</v>
      </c>
      <c r="AA43" s="14">
        <v>4.4000000000000004</v>
      </c>
      <c r="AB43" s="14">
        <v>3.4</v>
      </c>
      <c r="AC43" s="14">
        <v>3.3</v>
      </c>
      <c r="AD43" s="14">
        <v>4.2</v>
      </c>
      <c r="AE43" s="14">
        <v>3.9</v>
      </c>
      <c r="AF43" s="14">
        <v>4.2</v>
      </c>
      <c r="AG43" s="133">
        <v>4.0999999999999996</v>
      </c>
      <c r="AH43" s="135"/>
    </row>
    <row r="44" spans="1:34" ht="15.75" x14ac:dyDescent="0.25">
      <c r="A44" s="126" t="str">
        <f>'[1]Bij Dan'!$F$15</f>
        <v>06-10-2016, 24-11-2016, 03-01-2017</v>
      </c>
      <c r="B44" s="131" t="s">
        <v>76</v>
      </c>
      <c r="C44" s="129">
        <f>SUM(C42:C43)</f>
        <v>8.3000000000000007</v>
      </c>
      <c r="D44" s="41">
        <f t="shared" ref="D44:AG44" si="14">SUM(D42:D43)</f>
        <v>8.1</v>
      </c>
      <c r="E44" s="41">
        <f t="shared" si="14"/>
        <v>8</v>
      </c>
      <c r="F44" s="41">
        <f t="shared" si="14"/>
        <v>8.1999999999999993</v>
      </c>
      <c r="G44" s="41">
        <f t="shared" si="14"/>
        <v>8.5</v>
      </c>
      <c r="H44" s="41">
        <f t="shared" si="14"/>
        <v>8.1999999999999993</v>
      </c>
      <c r="I44" s="41">
        <f t="shared" si="14"/>
        <v>8.1999999999999993</v>
      </c>
      <c r="J44" s="41">
        <f t="shared" si="14"/>
        <v>8.5</v>
      </c>
      <c r="K44" s="41">
        <f t="shared" si="14"/>
        <v>8.1999999999999993</v>
      </c>
      <c r="L44" s="41">
        <f t="shared" si="14"/>
        <v>8</v>
      </c>
      <c r="M44" s="41">
        <f t="shared" si="14"/>
        <v>7.5</v>
      </c>
      <c r="N44" s="41">
        <f t="shared" si="14"/>
        <v>8.1999999999999993</v>
      </c>
      <c r="O44" s="41">
        <f t="shared" si="14"/>
        <v>8.1999999999999993</v>
      </c>
      <c r="P44" s="41">
        <f t="shared" si="14"/>
        <v>7.7</v>
      </c>
      <c r="Q44" s="41">
        <f t="shared" si="14"/>
        <v>7.2</v>
      </c>
      <c r="R44" s="41">
        <f t="shared" si="14"/>
        <v>8.1999999999999993</v>
      </c>
      <c r="S44" s="41">
        <f t="shared" si="14"/>
        <v>8</v>
      </c>
      <c r="T44" s="41">
        <f t="shared" si="14"/>
        <v>7.3</v>
      </c>
      <c r="U44" s="41">
        <f t="shared" si="14"/>
        <v>8</v>
      </c>
      <c r="V44" s="41">
        <f t="shared" si="14"/>
        <v>8.3000000000000007</v>
      </c>
      <c r="W44" s="41">
        <f t="shared" si="14"/>
        <v>8</v>
      </c>
      <c r="X44" s="41">
        <f t="shared" si="14"/>
        <v>8.5</v>
      </c>
      <c r="Y44" s="41">
        <f t="shared" si="14"/>
        <v>8.3999999999999986</v>
      </c>
      <c r="Z44" s="41">
        <f t="shared" si="14"/>
        <v>7.5</v>
      </c>
      <c r="AA44" s="41">
        <f t="shared" si="14"/>
        <v>7.9</v>
      </c>
      <c r="AB44" s="41">
        <f t="shared" si="14"/>
        <v>7.3</v>
      </c>
      <c r="AC44" s="41">
        <f t="shared" si="14"/>
        <v>6.6999999999999993</v>
      </c>
      <c r="AD44" s="41">
        <f t="shared" si="14"/>
        <v>8.1</v>
      </c>
      <c r="AE44" s="41">
        <f t="shared" si="14"/>
        <v>7.1</v>
      </c>
      <c r="AF44" s="41">
        <f t="shared" si="14"/>
        <v>8.1</v>
      </c>
      <c r="AG44" s="81">
        <f t="shared" si="14"/>
        <v>8</v>
      </c>
      <c r="AH44" s="136">
        <f t="shared" si="1"/>
        <v>246.40000000000003</v>
      </c>
    </row>
    <row r="45" spans="1:34" ht="15.75" x14ac:dyDescent="0.25">
      <c r="A45" s="260">
        <v>5</v>
      </c>
      <c r="B45" s="131" t="s">
        <v>31</v>
      </c>
      <c r="C45" s="128">
        <v>3.9</v>
      </c>
      <c r="D45" s="14">
        <v>3.4</v>
      </c>
      <c r="E45" s="14">
        <v>3.4</v>
      </c>
      <c r="F45" s="14">
        <v>3.4</v>
      </c>
      <c r="G45" s="14">
        <v>3.4</v>
      </c>
      <c r="H45" s="14">
        <v>3.2</v>
      </c>
      <c r="I45" s="14">
        <v>3.7</v>
      </c>
      <c r="J45" s="14">
        <v>3.4</v>
      </c>
      <c r="K45" s="14">
        <v>3.4</v>
      </c>
      <c r="L45" s="14">
        <v>3.3</v>
      </c>
      <c r="M45" s="14">
        <v>3.5</v>
      </c>
      <c r="N45" s="14">
        <v>3.5</v>
      </c>
      <c r="O45" s="14">
        <v>3.2</v>
      </c>
      <c r="P45" s="14">
        <v>3.5</v>
      </c>
      <c r="Q45" s="14">
        <v>2.9</v>
      </c>
      <c r="R45" s="14">
        <v>3.3</v>
      </c>
      <c r="S45" s="14">
        <v>3.3</v>
      </c>
      <c r="T45" s="14">
        <v>3.4</v>
      </c>
      <c r="U45" s="14">
        <v>3.1</v>
      </c>
      <c r="V45" s="14">
        <v>3.6</v>
      </c>
      <c r="W45" s="14">
        <v>3.2</v>
      </c>
      <c r="X45" s="14">
        <v>3.2</v>
      </c>
      <c r="Y45" s="14">
        <v>3.5</v>
      </c>
      <c r="Z45" s="14">
        <v>3.4</v>
      </c>
      <c r="AA45" s="14">
        <v>3.4</v>
      </c>
      <c r="AB45" s="14">
        <v>3.5</v>
      </c>
      <c r="AC45" s="14">
        <v>2.8</v>
      </c>
      <c r="AD45" s="14">
        <v>2.9</v>
      </c>
      <c r="AE45" s="14">
        <v>3.4</v>
      </c>
      <c r="AF45" s="14">
        <v>3.4</v>
      </c>
      <c r="AG45" s="133">
        <v>3.1</v>
      </c>
      <c r="AH45" s="135"/>
    </row>
    <row r="46" spans="1:34" ht="15.75" x14ac:dyDescent="0.25">
      <c r="A46" s="260"/>
      <c r="B46" s="131" t="s">
        <v>32</v>
      </c>
      <c r="C46" s="128">
        <v>3.7</v>
      </c>
      <c r="D46" s="14">
        <v>3.2</v>
      </c>
      <c r="E46" s="14">
        <v>3.4</v>
      </c>
      <c r="F46" s="14">
        <v>3.4</v>
      </c>
      <c r="G46" s="14">
        <v>3.6</v>
      </c>
      <c r="H46" s="14">
        <v>3.5</v>
      </c>
      <c r="I46" s="14">
        <v>3.6</v>
      </c>
      <c r="J46" s="14">
        <v>3.5</v>
      </c>
      <c r="K46" s="14">
        <v>3.5</v>
      </c>
      <c r="L46" s="14">
        <v>3.4</v>
      </c>
      <c r="M46" s="14">
        <v>3.4</v>
      </c>
      <c r="N46" s="14">
        <v>3.2</v>
      </c>
      <c r="O46" s="14">
        <v>2</v>
      </c>
      <c r="P46" s="14">
        <v>3.3</v>
      </c>
      <c r="Q46" s="14">
        <v>3.5</v>
      </c>
      <c r="R46" s="14">
        <v>3.5</v>
      </c>
      <c r="S46" s="14">
        <v>3.2</v>
      </c>
      <c r="T46" s="14">
        <v>3.3</v>
      </c>
      <c r="U46" s="14">
        <v>3.4</v>
      </c>
      <c r="V46" s="14">
        <v>3.4</v>
      </c>
      <c r="W46" s="14">
        <v>3.5</v>
      </c>
      <c r="X46" s="14">
        <v>3.7</v>
      </c>
      <c r="Y46" s="14">
        <v>3.4</v>
      </c>
      <c r="Z46" s="14">
        <v>3.5</v>
      </c>
      <c r="AA46" s="14">
        <v>3.4</v>
      </c>
      <c r="AB46" s="14">
        <v>3.3</v>
      </c>
      <c r="AC46" s="14">
        <v>3.1</v>
      </c>
      <c r="AD46" s="14">
        <v>3.2</v>
      </c>
      <c r="AE46" s="14">
        <v>3.4</v>
      </c>
      <c r="AF46" s="14">
        <v>3.3</v>
      </c>
      <c r="AG46" s="133">
        <v>3.3</v>
      </c>
      <c r="AH46" s="135"/>
    </row>
    <row r="47" spans="1:34" ht="15.75" x14ac:dyDescent="0.25">
      <c r="A47" s="126">
        <f>'[1]Bij Dan'!$F$16</f>
        <v>0</v>
      </c>
      <c r="B47" s="131" t="s">
        <v>77</v>
      </c>
      <c r="C47" s="129">
        <f>SUM(C45:C46)</f>
        <v>7.6</v>
      </c>
      <c r="D47" s="41">
        <f t="shared" ref="D47:AG47" si="15">SUM(D45:D46)</f>
        <v>6.6</v>
      </c>
      <c r="E47" s="41">
        <f t="shared" si="15"/>
        <v>6.8</v>
      </c>
      <c r="F47" s="41">
        <f t="shared" si="15"/>
        <v>6.8</v>
      </c>
      <c r="G47" s="41">
        <f t="shared" si="15"/>
        <v>7</v>
      </c>
      <c r="H47" s="41">
        <f t="shared" si="15"/>
        <v>6.7</v>
      </c>
      <c r="I47" s="41">
        <f t="shared" si="15"/>
        <v>7.3000000000000007</v>
      </c>
      <c r="J47" s="41">
        <f t="shared" si="15"/>
        <v>6.9</v>
      </c>
      <c r="K47" s="41">
        <f t="shared" si="15"/>
        <v>6.9</v>
      </c>
      <c r="L47" s="41">
        <f t="shared" si="15"/>
        <v>6.6999999999999993</v>
      </c>
      <c r="M47" s="41">
        <f t="shared" si="15"/>
        <v>6.9</v>
      </c>
      <c r="N47" s="41">
        <f t="shared" si="15"/>
        <v>6.7</v>
      </c>
      <c r="O47" s="41">
        <f t="shared" si="15"/>
        <v>5.2</v>
      </c>
      <c r="P47" s="41">
        <f t="shared" si="15"/>
        <v>6.8</v>
      </c>
      <c r="Q47" s="41">
        <f t="shared" si="15"/>
        <v>6.4</v>
      </c>
      <c r="R47" s="41">
        <f t="shared" si="15"/>
        <v>6.8</v>
      </c>
      <c r="S47" s="41">
        <f t="shared" si="15"/>
        <v>6.5</v>
      </c>
      <c r="T47" s="41">
        <f t="shared" si="15"/>
        <v>6.6999999999999993</v>
      </c>
      <c r="U47" s="41">
        <f t="shared" si="15"/>
        <v>6.5</v>
      </c>
      <c r="V47" s="41">
        <f t="shared" si="15"/>
        <v>7</v>
      </c>
      <c r="W47" s="41">
        <f t="shared" si="15"/>
        <v>6.7</v>
      </c>
      <c r="X47" s="41">
        <f t="shared" si="15"/>
        <v>6.9</v>
      </c>
      <c r="Y47" s="41">
        <f t="shared" si="15"/>
        <v>6.9</v>
      </c>
      <c r="Z47" s="41">
        <f t="shared" si="15"/>
        <v>6.9</v>
      </c>
      <c r="AA47" s="41">
        <f t="shared" si="15"/>
        <v>6.8</v>
      </c>
      <c r="AB47" s="41">
        <f t="shared" si="15"/>
        <v>6.8</v>
      </c>
      <c r="AC47" s="41">
        <f t="shared" si="15"/>
        <v>5.9</v>
      </c>
      <c r="AD47" s="41">
        <f t="shared" si="15"/>
        <v>6.1</v>
      </c>
      <c r="AE47" s="41">
        <f t="shared" si="15"/>
        <v>6.8</v>
      </c>
      <c r="AF47" s="41">
        <f t="shared" si="15"/>
        <v>6.6999999999999993</v>
      </c>
      <c r="AG47" s="81">
        <f t="shared" si="15"/>
        <v>6.4</v>
      </c>
      <c r="AH47" s="136">
        <f t="shared" si="1"/>
        <v>207.70000000000005</v>
      </c>
    </row>
    <row r="48" spans="1:34" ht="15.75" x14ac:dyDescent="0.25">
      <c r="A48" s="260">
        <v>4.5</v>
      </c>
      <c r="B48" s="131" t="s">
        <v>33</v>
      </c>
      <c r="C48" s="128">
        <v>2</v>
      </c>
      <c r="D48" s="14">
        <v>2</v>
      </c>
      <c r="E48" s="14">
        <v>2.2000000000000002</v>
      </c>
      <c r="F48" s="14">
        <v>2</v>
      </c>
      <c r="G48" s="14">
        <v>2.1</v>
      </c>
      <c r="H48" s="14">
        <v>2.2000000000000002</v>
      </c>
      <c r="I48" s="14">
        <v>2.2000000000000002</v>
      </c>
      <c r="J48" s="14">
        <v>2.2999999999999998</v>
      </c>
      <c r="K48" s="14">
        <v>2.2000000000000002</v>
      </c>
      <c r="L48" s="14">
        <v>2.2000000000000002</v>
      </c>
      <c r="M48" s="14">
        <v>2.2000000000000002</v>
      </c>
      <c r="N48" s="14">
        <v>2</v>
      </c>
      <c r="O48" s="14">
        <v>2.1</v>
      </c>
      <c r="P48" s="14">
        <v>2</v>
      </c>
      <c r="Q48" s="14">
        <v>3.1</v>
      </c>
      <c r="R48" s="14">
        <v>2.1</v>
      </c>
      <c r="S48" s="14">
        <v>2.2999999999999998</v>
      </c>
      <c r="T48" s="14">
        <v>2.4</v>
      </c>
      <c r="U48" s="14">
        <v>2.2000000000000002</v>
      </c>
      <c r="V48" s="14">
        <v>2.1</v>
      </c>
      <c r="W48" s="14">
        <v>2</v>
      </c>
      <c r="X48" s="14">
        <v>2.1</v>
      </c>
      <c r="Y48" s="14">
        <v>2.2000000000000002</v>
      </c>
      <c r="Z48" s="14">
        <v>2.4</v>
      </c>
      <c r="AA48" s="14">
        <v>2</v>
      </c>
      <c r="AB48" s="14">
        <v>2.7</v>
      </c>
      <c r="AC48" s="14">
        <v>2</v>
      </c>
      <c r="AD48" s="14">
        <v>2.2000000000000002</v>
      </c>
      <c r="AE48" s="14">
        <v>2.2999999999999998</v>
      </c>
      <c r="AF48" s="14">
        <v>2.2999999999999998</v>
      </c>
      <c r="AG48" s="133">
        <v>1.9</v>
      </c>
      <c r="AH48" s="135"/>
    </row>
    <row r="49" spans="1:34" ht="15.75" x14ac:dyDescent="0.25">
      <c r="A49" s="260"/>
      <c r="B49" s="131" t="s">
        <v>34</v>
      </c>
      <c r="C49" s="128">
        <v>2</v>
      </c>
      <c r="D49" s="14">
        <v>1.8</v>
      </c>
      <c r="E49" s="14">
        <v>2</v>
      </c>
      <c r="F49" s="14">
        <v>2.1</v>
      </c>
      <c r="G49" s="14">
        <v>2</v>
      </c>
      <c r="H49" s="14">
        <v>2.2999999999999998</v>
      </c>
      <c r="I49" s="14">
        <v>2.2999999999999998</v>
      </c>
      <c r="J49" s="14">
        <v>2.2999999999999998</v>
      </c>
      <c r="K49" s="14">
        <v>2.2999999999999998</v>
      </c>
      <c r="L49" s="14">
        <v>2.2999999999999998</v>
      </c>
      <c r="M49" s="14">
        <v>2.2000000000000002</v>
      </c>
      <c r="N49" s="14">
        <v>2.1</v>
      </c>
      <c r="O49" s="14">
        <v>2.1</v>
      </c>
      <c r="P49" s="14">
        <v>2.5</v>
      </c>
      <c r="Q49" s="14">
        <v>2</v>
      </c>
      <c r="R49" s="14">
        <v>2.1</v>
      </c>
      <c r="S49" s="14">
        <v>2.2000000000000002</v>
      </c>
      <c r="T49" s="14">
        <v>2.1</v>
      </c>
      <c r="U49" s="14">
        <v>2.2000000000000002</v>
      </c>
      <c r="V49" s="14">
        <v>2.1</v>
      </c>
      <c r="W49" s="14">
        <v>1.9</v>
      </c>
      <c r="X49" s="14">
        <v>2.4</v>
      </c>
      <c r="Y49" s="14">
        <v>2.2000000000000002</v>
      </c>
      <c r="Z49" s="14">
        <v>2.1</v>
      </c>
      <c r="AA49" s="14">
        <v>2</v>
      </c>
      <c r="AB49" s="14">
        <v>2</v>
      </c>
      <c r="AC49" s="14">
        <v>2.1</v>
      </c>
      <c r="AD49" s="14">
        <v>1.8</v>
      </c>
      <c r="AE49" s="14">
        <v>2.4</v>
      </c>
      <c r="AF49" s="14">
        <v>2.1</v>
      </c>
      <c r="AG49" s="133">
        <v>2.6</v>
      </c>
      <c r="AH49" s="135"/>
    </row>
    <row r="50" spans="1:34" ht="15.75" x14ac:dyDescent="0.25">
      <c r="A50" s="126">
        <f>'[1]Bij Dan'!$F$17</f>
        <v>42770</v>
      </c>
      <c r="B50" s="131" t="s">
        <v>78</v>
      </c>
      <c r="C50" s="129">
        <f>SUM(C48:C49)</f>
        <v>4</v>
      </c>
      <c r="D50" s="41">
        <f t="shared" ref="D50:AG50" si="16">SUM(D48:D49)</f>
        <v>3.8</v>
      </c>
      <c r="E50" s="41">
        <f t="shared" si="16"/>
        <v>4.2</v>
      </c>
      <c r="F50" s="41">
        <f t="shared" si="16"/>
        <v>4.0999999999999996</v>
      </c>
      <c r="G50" s="41">
        <f t="shared" si="16"/>
        <v>4.0999999999999996</v>
      </c>
      <c r="H50" s="41">
        <f t="shared" si="16"/>
        <v>4.5</v>
      </c>
      <c r="I50" s="41">
        <f t="shared" si="16"/>
        <v>4.5</v>
      </c>
      <c r="J50" s="41">
        <f t="shared" si="16"/>
        <v>4.5999999999999996</v>
      </c>
      <c r="K50" s="41">
        <f t="shared" si="16"/>
        <v>4.5</v>
      </c>
      <c r="L50" s="41">
        <f t="shared" si="16"/>
        <v>4.5</v>
      </c>
      <c r="M50" s="41">
        <f t="shared" si="16"/>
        <v>4.4000000000000004</v>
      </c>
      <c r="N50" s="41">
        <f t="shared" si="16"/>
        <v>4.0999999999999996</v>
      </c>
      <c r="O50" s="41">
        <f t="shared" si="16"/>
        <v>4.2</v>
      </c>
      <c r="P50" s="41">
        <f t="shared" si="16"/>
        <v>4.5</v>
      </c>
      <c r="Q50" s="41">
        <f t="shared" si="16"/>
        <v>5.0999999999999996</v>
      </c>
      <c r="R50" s="41">
        <f t="shared" si="16"/>
        <v>4.2</v>
      </c>
      <c r="S50" s="41">
        <f t="shared" si="16"/>
        <v>4.5</v>
      </c>
      <c r="T50" s="41">
        <f t="shared" si="16"/>
        <v>4.5</v>
      </c>
      <c r="U50" s="41">
        <f t="shared" si="16"/>
        <v>4.4000000000000004</v>
      </c>
      <c r="V50" s="41">
        <f t="shared" si="16"/>
        <v>4.2</v>
      </c>
      <c r="W50" s="41">
        <f t="shared" si="16"/>
        <v>3.9</v>
      </c>
      <c r="X50" s="41">
        <f t="shared" si="16"/>
        <v>4.5</v>
      </c>
      <c r="Y50" s="41">
        <f t="shared" si="16"/>
        <v>4.4000000000000004</v>
      </c>
      <c r="Z50" s="41">
        <f t="shared" si="16"/>
        <v>4.5</v>
      </c>
      <c r="AA50" s="41">
        <f t="shared" si="16"/>
        <v>4</v>
      </c>
      <c r="AB50" s="41">
        <f t="shared" si="16"/>
        <v>4.7</v>
      </c>
      <c r="AC50" s="41">
        <f t="shared" si="16"/>
        <v>4.0999999999999996</v>
      </c>
      <c r="AD50" s="41">
        <f t="shared" si="16"/>
        <v>4</v>
      </c>
      <c r="AE50" s="41">
        <f t="shared" si="16"/>
        <v>4.6999999999999993</v>
      </c>
      <c r="AF50" s="41">
        <f t="shared" si="16"/>
        <v>4.4000000000000004</v>
      </c>
      <c r="AG50" s="81">
        <f t="shared" si="16"/>
        <v>4.5</v>
      </c>
      <c r="AH50" s="136">
        <f t="shared" si="1"/>
        <v>134.60000000000002</v>
      </c>
    </row>
    <row r="51" spans="1:34" ht="15.75" x14ac:dyDescent="0.25">
      <c r="A51" s="260">
        <v>4</v>
      </c>
      <c r="B51" s="131" t="s">
        <v>35</v>
      </c>
      <c r="C51" s="128">
        <v>0.2</v>
      </c>
      <c r="D51" s="14">
        <v>0.2</v>
      </c>
      <c r="E51" s="14">
        <v>0.2</v>
      </c>
      <c r="F51" s="14">
        <v>0.2</v>
      </c>
      <c r="G51" s="14">
        <v>0.2</v>
      </c>
      <c r="H51" s="14">
        <v>0.2</v>
      </c>
      <c r="I51" s="14">
        <v>0.2</v>
      </c>
      <c r="J51" s="14">
        <v>0.2</v>
      </c>
      <c r="K51" s="14">
        <v>0.2</v>
      </c>
      <c r="L51" s="14">
        <v>0.2</v>
      </c>
      <c r="M51" s="14"/>
      <c r="N51" s="14"/>
      <c r="O51" s="14"/>
      <c r="P51" s="14">
        <v>0.2</v>
      </c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33"/>
      <c r="AH51" s="135"/>
    </row>
    <row r="52" spans="1:34" ht="15.75" x14ac:dyDescent="0.25">
      <c r="A52" s="260"/>
      <c r="B52" s="131" t="s">
        <v>36</v>
      </c>
      <c r="C52" s="128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33"/>
      <c r="AH52" s="135"/>
    </row>
    <row r="53" spans="1:34" ht="15.75" x14ac:dyDescent="0.25">
      <c r="A53" s="126">
        <f>'[1]Bij Dan'!$F$18</f>
        <v>42571</v>
      </c>
      <c r="B53" s="131" t="s">
        <v>79</v>
      </c>
      <c r="C53" s="129">
        <f>SUM(C51:C52)</f>
        <v>0.2</v>
      </c>
      <c r="D53" s="41">
        <f t="shared" ref="D53:AG53" si="17">SUM(D51:D52)</f>
        <v>0.2</v>
      </c>
      <c r="E53" s="41">
        <f t="shared" si="17"/>
        <v>0.2</v>
      </c>
      <c r="F53" s="41">
        <f t="shared" si="17"/>
        <v>0.2</v>
      </c>
      <c r="G53" s="41">
        <f t="shared" si="17"/>
        <v>0.2</v>
      </c>
      <c r="H53" s="41">
        <f t="shared" si="17"/>
        <v>0.2</v>
      </c>
      <c r="I53" s="41">
        <f t="shared" si="17"/>
        <v>0.2</v>
      </c>
      <c r="J53" s="41">
        <f t="shared" si="17"/>
        <v>0.2</v>
      </c>
      <c r="K53" s="41">
        <f t="shared" si="17"/>
        <v>0.2</v>
      </c>
      <c r="L53" s="41">
        <f t="shared" si="17"/>
        <v>0.2</v>
      </c>
      <c r="M53" s="41">
        <f t="shared" si="17"/>
        <v>0</v>
      </c>
      <c r="N53" s="41">
        <f t="shared" si="17"/>
        <v>0</v>
      </c>
      <c r="O53" s="41">
        <f t="shared" si="17"/>
        <v>0</v>
      </c>
      <c r="P53" s="41">
        <f t="shared" si="17"/>
        <v>0.2</v>
      </c>
      <c r="Q53" s="41">
        <f t="shared" si="17"/>
        <v>0</v>
      </c>
      <c r="R53" s="41">
        <f t="shared" si="17"/>
        <v>0</v>
      </c>
      <c r="S53" s="41">
        <f t="shared" si="17"/>
        <v>0</v>
      </c>
      <c r="T53" s="41">
        <f t="shared" si="17"/>
        <v>0</v>
      </c>
      <c r="U53" s="41">
        <f t="shared" si="17"/>
        <v>0</v>
      </c>
      <c r="V53" s="41">
        <f t="shared" si="17"/>
        <v>0</v>
      </c>
      <c r="W53" s="41">
        <f t="shared" si="17"/>
        <v>0</v>
      </c>
      <c r="X53" s="41">
        <f t="shared" si="17"/>
        <v>0</v>
      </c>
      <c r="Y53" s="41">
        <f t="shared" si="17"/>
        <v>0</v>
      </c>
      <c r="Z53" s="41">
        <f t="shared" si="17"/>
        <v>0</v>
      </c>
      <c r="AA53" s="41">
        <f t="shared" si="17"/>
        <v>0</v>
      </c>
      <c r="AB53" s="41">
        <f t="shared" si="17"/>
        <v>0</v>
      </c>
      <c r="AC53" s="41">
        <f t="shared" si="17"/>
        <v>0</v>
      </c>
      <c r="AD53" s="41">
        <f t="shared" si="17"/>
        <v>0</v>
      </c>
      <c r="AE53" s="41">
        <f t="shared" si="17"/>
        <v>0</v>
      </c>
      <c r="AF53" s="41">
        <f t="shared" si="17"/>
        <v>0</v>
      </c>
      <c r="AG53" s="81">
        <f t="shared" si="17"/>
        <v>0</v>
      </c>
      <c r="AH53" s="136">
        <f t="shared" si="1"/>
        <v>2.1999999999999997</v>
      </c>
    </row>
    <row r="54" spans="1:34" ht="15.75" x14ac:dyDescent="0.25">
      <c r="A54" s="260">
        <v>4</v>
      </c>
      <c r="B54" s="131" t="s">
        <v>37</v>
      </c>
      <c r="C54" s="128">
        <v>4.2</v>
      </c>
      <c r="D54" s="14">
        <v>3.9</v>
      </c>
      <c r="E54" s="14">
        <v>3.9</v>
      </c>
      <c r="F54" s="14">
        <v>4.0999999999999996</v>
      </c>
      <c r="G54" s="14">
        <v>4.0999999999999996</v>
      </c>
      <c r="H54" s="14">
        <v>4.2</v>
      </c>
      <c r="I54" s="14">
        <v>4.2</v>
      </c>
      <c r="J54" s="14">
        <v>4.2</v>
      </c>
      <c r="K54" s="14">
        <v>4.2</v>
      </c>
      <c r="L54" s="14">
        <v>3.8</v>
      </c>
      <c r="M54" s="14">
        <v>4.2</v>
      </c>
      <c r="N54" s="14">
        <v>4</v>
      </c>
      <c r="O54" s="14">
        <v>4</v>
      </c>
      <c r="P54" s="14">
        <v>4</v>
      </c>
      <c r="Q54" s="14">
        <v>3.7</v>
      </c>
      <c r="R54" s="14">
        <v>3.7</v>
      </c>
      <c r="S54" s="14">
        <v>4</v>
      </c>
      <c r="T54" s="14">
        <v>4.2</v>
      </c>
      <c r="U54" s="14">
        <v>3.9</v>
      </c>
      <c r="V54" s="14">
        <v>3.6</v>
      </c>
      <c r="W54" s="14">
        <v>3.5</v>
      </c>
      <c r="X54" s="14">
        <v>3.6</v>
      </c>
      <c r="Y54" s="14">
        <v>3.4</v>
      </c>
      <c r="Z54" s="14">
        <v>3.6</v>
      </c>
      <c r="AA54" s="14">
        <v>3.5</v>
      </c>
      <c r="AB54" s="14">
        <v>3.5</v>
      </c>
      <c r="AC54" s="14">
        <v>3.5</v>
      </c>
      <c r="AD54" s="14">
        <v>3.4</v>
      </c>
      <c r="AE54" s="14">
        <v>3.3</v>
      </c>
      <c r="AF54" s="14">
        <v>3</v>
      </c>
      <c r="AG54" s="133">
        <v>2.9</v>
      </c>
      <c r="AH54" s="135"/>
    </row>
    <row r="55" spans="1:34" ht="15.75" x14ac:dyDescent="0.25">
      <c r="A55" s="260"/>
      <c r="B55" s="131" t="s">
        <v>38</v>
      </c>
      <c r="C55" s="128">
        <v>4</v>
      </c>
      <c r="D55" s="14">
        <v>3.7</v>
      </c>
      <c r="E55" s="14">
        <v>4</v>
      </c>
      <c r="F55" s="14">
        <v>4.0999999999999996</v>
      </c>
      <c r="G55" s="14">
        <v>4.2</v>
      </c>
      <c r="H55" s="14">
        <v>4.2</v>
      </c>
      <c r="I55" s="14">
        <v>4.2</v>
      </c>
      <c r="J55" s="14">
        <v>4.2</v>
      </c>
      <c r="K55" s="14">
        <v>4.2</v>
      </c>
      <c r="L55" s="14">
        <v>4</v>
      </c>
      <c r="M55" s="14">
        <v>4.4000000000000004</v>
      </c>
      <c r="N55" s="14">
        <v>3.9</v>
      </c>
      <c r="O55" s="14">
        <v>4.2</v>
      </c>
      <c r="P55" s="14">
        <v>4.0999999999999996</v>
      </c>
      <c r="Q55" s="14">
        <v>3.5</v>
      </c>
      <c r="R55" s="14">
        <v>3.2</v>
      </c>
      <c r="S55" s="14">
        <v>4</v>
      </c>
      <c r="T55" s="14">
        <v>3.8</v>
      </c>
      <c r="U55" s="14">
        <v>3.5</v>
      </c>
      <c r="V55" s="14">
        <v>3.6</v>
      </c>
      <c r="W55" s="14">
        <v>3.2</v>
      </c>
      <c r="X55" s="14">
        <v>3.6</v>
      </c>
      <c r="Y55" s="14">
        <v>3.4</v>
      </c>
      <c r="Z55" s="14">
        <v>4.3</v>
      </c>
      <c r="AA55" s="14">
        <v>3.7</v>
      </c>
      <c r="AB55" s="14">
        <v>3.5</v>
      </c>
      <c r="AC55" s="14">
        <v>3.4</v>
      </c>
      <c r="AD55" s="14">
        <v>2.9</v>
      </c>
      <c r="AE55" s="14">
        <v>3.6</v>
      </c>
      <c r="AF55" s="14">
        <v>2.9</v>
      </c>
      <c r="AG55" s="133">
        <v>2.9</v>
      </c>
      <c r="AH55" s="135"/>
    </row>
    <row r="56" spans="1:34" ht="15.75" x14ac:dyDescent="0.25">
      <c r="A56" s="126">
        <f>'[1]Bij Dan'!$F$19</f>
        <v>0</v>
      </c>
      <c r="B56" s="131" t="s">
        <v>80</v>
      </c>
      <c r="C56" s="129">
        <f>SUM(C54:C55)</f>
        <v>8.1999999999999993</v>
      </c>
      <c r="D56" s="41">
        <f t="shared" ref="D56:AG56" si="18">SUM(D54:D55)</f>
        <v>7.6</v>
      </c>
      <c r="E56" s="41">
        <f t="shared" si="18"/>
        <v>7.9</v>
      </c>
      <c r="F56" s="41">
        <f t="shared" si="18"/>
        <v>8.1999999999999993</v>
      </c>
      <c r="G56" s="41">
        <f t="shared" si="18"/>
        <v>8.3000000000000007</v>
      </c>
      <c r="H56" s="41">
        <f t="shared" si="18"/>
        <v>8.4</v>
      </c>
      <c r="I56" s="41">
        <f t="shared" si="18"/>
        <v>8.4</v>
      </c>
      <c r="J56" s="41">
        <f t="shared" si="18"/>
        <v>8.4</v>
      </c>
      <c r="K56" s="41">
        <f t="shared" si="18"/>
        <v>8.4</v>
      </c>
      <c r="L56" s="41">
        <f t="shared" si="18"/>
        <v>7.8</v>
      </c>
      <c r="M56" s="41">
        <f t="shared" si="18"/>
        <v>8.6000000000000014</v>
      </c>
      <c r="N56" s="41">
        <f t="shared" si="18"/>
        <v>7.9</v>
      </c>
      <c r="O56" s="41">
        <f t="shared" si="18"/>
        <v>8.1999999999999993</v>
      </c>
      <c r="P56" s="41">
        <f t="shared" si="18"/>
        <v>8.1</v>
      </c>
      <c r="Q56" s="41">
        <f t="shared" si="18"/>
        <v>7.2</v>
      </c>
      <c r="R56" s="41">
        <f t="shared" si="18"/>
        <v>6.9</v>
      </c>
      <c r="S56" s="41">
        <f t="shared" si="18"/>
        <v>8</v>
      </c>
      <c r="T56" s="41">
        <f t="shared" si="18"/>
        <v>8</v>
      </c>
      <c r="U56" s="41">
        <f t="shared" si="18"/>
        <v>7.4</v>
      </c>
      <c r="V56" s="41">
        <f t="shared" si="18"/>
        <v>7.2</v>
      </c>
      <c r="W56" s="41">
        <f t="shared" si="18"/>
        <v>6.7</v>
      </c>
      <c r="X56" s="41">
        <f t="shared" si="18"/>
        <v>7.2</v>
      </c>
      <c r="Y56" s="41">
        <f t="shared" si="18"/>
        <v>6.8</v>
      </c>
      <c r="Z56" s="41">
        <f t="shared" si="18"/>
        <v>7.9</v>
      </c>
      <c r="AA56" s="41">
        <f t="shared" si="18"/>
        <v>7.2</v>
      </c>
      <c r="AB56" s="41">
        <f t="shared" si="18"/>
        <v>7</v>
      </c>
      <c r="AC56" s="41">
        <f t="shared" si="18"/>
        <v>6.9</v>
      </c>
      <c r="AD56" s="41">
        <f t="shared" si="18"/>
        <v>6.3</v>
      </c>
      <c r="AE56" s="41">
        <f t="shared" si="18"/>
        <v>6.9</v>
      </c>
      <c r="AF56" s="41">
        <f t="shared" si="18"/>
        <v>5.9</v>
      </c>
      <c r="AG56" s="81">
        <f t="shared" si="18"/>
        <v>5.8</v>
      </c>
      <c r="AH56" s="136">
        <f t="shared" si="1"/>
        <v>233.70000000000005</v>
      </c>
    </row>
    <row r="57" spans="1:34" ht="15.75" x14ac:dyDescent="0.25">
      <c r="A57" s="260">
        <v>6</v>
      </c>
      <c r="B57" s="131" t="s">
        <v>39</v>
      </c>
      <c r="C57" s="128">
        <v>4.7</v>
      </c>
      <c r="D57" s="14">
        <v>4.5999999999999996</v>
      </c>
      <c r="E57" s="14">
        <v>4.8</v>
      </c>
      <c r="F57" s="14">
        <v>4.8</v>
      </c>
      <c r="G57" s="14">
        <v>4.8</v>
      </c>
      <c r="H57" s="14">
        <v>5</v>
      </c>
      <c r="I57" s="14">
        <v>5</v>
      </c>
      <c r="J57" s="14">
        <v>5</v>
      </c>
      <c r="K57" s="14">
        <v>5</v>
      </c>
      <c r="L57" s="14">
        <v>5</v>
      </c>
      <c r="M57" s="14">
        <v>5</v>
      </c>
      <c r="N57" s="14">
        <v>5</v>
      </c>
      <c r="O57" s="14">
        <v>5</v>
      </c>
      <c r="P57" s="14">
        <v>4.9000000000000004</v>
      </c>
      <c r="Q57" s="14">
        <v>4.8</v>
      </c>
      <c r="R57" s="14">
        <v>5</v>
      </c>
      <c r="S57" s="14">
        <v>5</v>
      </c>
      <c r="T57" s="14">
        <v>5.2</v>
      </c>
      <c r="U57" s="14">
        <v>4.3</v>
      </c>
      <c r="V57" s="14">
        <v>3.8</v>
      </c>
      <c r="W57" s="14">
        <v>4.5</v>
      </c>
      <c r="X57" s="14">
        <v>4.7</v>
      </c>
      <c r="Y57" s="14">
        <v>5.0999999999999996</v>
      </c>
      <c r="Z57" s="14">
        <v>5</v>
      </c>
      <c r="AA57" s="14">
        <v>3.9</v>
      </c>
      <c r="AB57" s="14">
        <v>3.9</v>
      </c>
      <c r="AC57" s="14">
        <v>4.4000000000000004</v>
      </c>
      <c r="AD57" s="14">
        <v>3.9</v>
      </c>
      <c r="AE57" s="14">
        <v>4.3</v>
      </c>
      <c r="AF57" s="14">
        <v>4</v>
      </c>
      <c r="AG57" s="133">
        <v>4</v>
      </c>
      <c r="AH57" s="135"/>
    </row>
    <row r="58" spans="1:34" ht="16.5" thickBot="1" x14ac:dyDescent="0.3">
      <c r="A58" s="261"/>
      <c r="B58" s="132" t="s">
        <v>40</v>
      </c>
      <c r="C58" s="130">
        <v>4.7</v>
      </c>
      <c r="D58" s="95">
        <v>4.5</v>
      </c>
      <c r="E58" s="95">
        <v>4.8</v>
      </c>
      <c r="F58" s="95">
        <v>5</v>
      </c>
      <c r="G58" s="95">
        <v>5</v>
      </c>
      <c r="H58" s="95">
        <v>5</v>
      </c>
      <c r="I58" s="95">
        <v>5.2</v>
      </c>
      <c r="J58" s="95">
        <v>5</v>
      </c>
      <c r="K58" s="95">
        <v>5</v>
      </c>
      <c r="L58" s="95">
        <v>5</v>
      </c>
      <c r="M58" s="95">
        <v>5.2</v>
      </c>
      <c r="N58" s="95">
        <v>5.0999999999999996</v>
      </c>
      <c r="O58" s="95">
        <v>5</v>
      </c>
      <c r="P58" s="95">
        <v>5</v>
      </c>
      <c r="Q58" s="95">
        <v>4.0999999999999996</v>
      </c>
      <c r="R58" s="95">
        <v>5.0999999999999996</v>
      </c>
      <c r="S58" s="95">
        <v>5.3</v>
      </c>
      <c r="T58" s="95">
        <v>4.7</v>
      </c>
      <c r="U58" s="95">
        <v>4</v>
      </c>
      <c r="V58" s="95">
        <v>4.7</v>
      </c>
      <c r="W58" s="95">
        <v>4.7</v>
      </c>
      <c r="X58" s="95">
        <v>4.7</v>
      </c>
      <c r="Y58" s="95">
        <v>4.9000000000000004</v>
      </c>
      <c r="Z58" s="95">
        <v>4.2</v>
      </c>
      <c r="AA58" s="95">
        <v>4.4000000000000004</v>
      </c>
      <c r="AB58" s="95">
        <v>4</v>
      </c>
      <c r="AC58" s="95">
        <v>4.5999999999999996</v>
      </c>
      <c r="AD58" s="95">
        <v>4.2</v>
      </c>
      <c r="AE58" s="95">
        <v>4.7</v>
      </c>
      <c r="AF58" s="95">
        <v>4.2</v>
      </c>
      <c r="AG58" s="134">
        <v>4.4000000000000004</v>
      </c>
      <c r="AH58" s="137"/>
    </row>
    <row r="59" spans="1:34" ht="16.5" thickBot="1" x14ac:dyDescent="0.3">
      <c r="A59" s="80" t="str">
        <f>'[1]Bij Dan'!$F$20</f>
        <v>24-10-2016, 01-02-2017</v>
      </c>
      <c r="B59" s="96" t="s">
        <v>81</v>
      </c>
      <c r="C59" s="125">
        <f>SUM(C57:C58)</f>
        <v>9.4</v>
      </c>
      <c r="D59" s="125">
        <f t="shared" ref="D59:AG59" si="19">SUM(D57:D58)</f>
        <v>9.1</v>
      </c>
      <c r="E59" s="125">
        <f t="shared" si="19"/>
        <v>9.6</v>
      </c>
      <c r="F59" s="125">
        <f t="shared" si="19"/>
        <v>9.8000000000000007</v>
      </c>
      <c r="G59" s="125">
        <f t="shared" si="19"/>
        <v>9.8000000000000007</v>
      </c>
      <c r="H59" s="125">
        <f t="shared" si="19"/>
        <v>10</v>
      </c>
      <c r="I59" s="125">
        <f t="shared" si="19"/>
        <v>10.199999999999999</v>
      </c>
      <c r="J59" s="125">
        <f t="shared" si="19"/>
        <v>10</v>
      </c>
      <c r="K59" s="125">
        <f t="shared" si="19"/>
        <v>10</v>
      </c>
      <c r="L59" s="125">
        <f t="shared" si="19"/>
        <v>10</v>
      </c>
      <c r="M59" s="125">
        <f t="shared" si="19"/>
        <v>10.199999999999999</v>
      </c>
      <c r="N59" s="125">
        <f t="shared" si="19"/>
        <v>10.1</v>
      </c>
      <c r="O59" s="125">
        <f t="shared" si="19"/>
        <v>10</v>
      </c>
      <c r="P59" s="125">
        <f t="shared" si="19"/>
        <v>9.9</v>
      </c>
      <c r="Q59" s="125">
        <f t="shared" si="19"/>
        <v>8.8999999999999986</v>
      </c>
      <c r="R59" s="125">
        <f t="shared" si="19"/>
        <v>10.1</v>
      </c>
      <c r="S59" s="125">
        <f t="shared" si="19"/>
        <v>10.3</v>
      </c>
      <c r="T59" s="125">
        <f t="shared" si="19"/>
        <v>9.9</v>
      </c>
      <c r="U59" s="125">
        <f t="shared" si="19"/>
        <v>8.3000000000000007</v>
      </c>
      <c r="V59" s="125">
        <f t="shared" si="19"/>
        <v>8.5</v>
      </c>
      <c r="W59" s="125">
        <f t="shared" si="19"/>
        <v>9.1999999999999993</v>
      </c>
      <c r="X59" s="125">
        <f t="shared" si="19"/>
        <v>9.4</v>
      </c>
      <c r="Y59" s="125">
        <f t="shared" si="19"/>
        <v>10</v>
      </c>
      <c r="Z59" s="125">
        <f t="shared" si="19"/>
        <v>9.1999999999999993</v>
      </c>
      <c r="AA59" s="125">
        <f t="shared" si="19"/>
        <v>8.3000000000000007</v>
      </c>
      <c r="AB59" s="125">
        <f t="shared" si="19"/>
        <v>7.9</v>
      </c>
      <c r="AC59" s="125">
        <f t="shared" si="19"/>
        <v>9</v>
      </c>
      <c r="AD59" s="125">
        <f t="shared" si="19"/>
        <v>8.1</v>
      </c>
      <c r="AE59" s="125">
        <f t="shared" si="19"/>
        <v>9</v>
      </c>
      <c r="AF59" s="125">
        <f t="shared" si="19"/>
        <v>8.1999999999999993</v>
      </c>
      <c r="AG59" s="125">
        <f t="shared" si="19"/>
        <v>8.4</v>
      </c>
      <c r="AH59" s="2">
        <f t="shared" ref="AH59" si="20">SUM(C59:AG59)</f>
        <v>290.8</v>
      </c>
    </row>
    <row r="60" spans="1:34" ht="15.75" x14ac:dyDescent="0.25">
      <c r="A60" s="114"/>
      <c r="B60" s="122" t="s">
        <v>88</v>
      </c>
      <c r="C60" s="118">
        <v>5</v>
      </c>
      <c r="D60" s="103">
        <v>4.5999999999999996</v>
      </c>
      <c r="E60" s="103">
        <v>4.8</v>
      </c>
      <c r="F60" s="103">
        <v>4.8</v>
      </c>
      <c r="G60" s="103">
        <v>5.0999999999999996</v>
      </c>
      <c r="H60" s="103">
        <v>5</v>
      </c>
      <c r="I60" s="103">
        <v>5</v>
      </c>
      <c r="J60" s="103">
        <v>5</v>
      </c>
      <c r="K60" s="103">
        <v>5</v>
      </c>
      <c r="L60" s="103">
        <v>4.5999999999999996</v>
      </c>
      <c r="M60" s="103">
        <v>5.5</v>
      </c>
      <c r="N60" s="103">
        <v>5</v>
      </c>
      <c r="O60" s="103">
        <v>5.5</v>
      </c>
      <c r="P60" s="103">
        <v>5</v>
      </c>
      <c r="Q60" s="103">
        <v>4.5</v>
      </c>
      <c r="R60" s="103">
        <v>4.5</v>
      </c>
      <c r="S60" s="103">
        <v>4.8</v>
      </c>
      <c r="T60" s="103">
        <v>5.2</v>
      </c>
      <c r="U60" s="103">
        <v>4.5</v>
      </c>
      <c r="V60" s="103">
        <v>5</v>
      </c>
      <c r="W60" s="103">
        <v>5</v>
      </c>
      <c r="X60" s="103">
        <v>5.2</v>
      </c>
      <c r="Y60" s="103">
        <v>5</v>
      </c>
      <c r="Z60" s="103">
        <v>5</v>
      </c>
      <c r="AA60" s="103">
        <v>5.3</v>
      </c>
      <c r="AB60" s="103">
        <v>5.2</v>
      </c>
      <c r="AC60" s="103">
        <v>5.3</v>
      </c>
      <c r="AD60" s="103">
        <v>3.9</v>
      </c>
      <c r="AE60" s="103">
        <v>4.9000000000000004</v>
      </c>
      <c r="AF60" s="103">
        <v>5.2</v>
      </c>
      <c r="AG60" s="106">
        <v>4.8</v>
      </c>
      <c r="AH60" s="110"/>
    </row>
    <row r="61" spans="1:34" ht="15.75" x14ac:dyDescent="0.25">
      <c r="A61" s="115"/>
      <c r="B61" s="123" t="s">
        <v>89</v>
      </c>
      <c r="C61" s="119">
        <v>4.5</v>
      </c>
      <c r="D61" s="97">
        <v>4.4000000000000004</v>
      </c>
      <c r="E61" s="97">
        <v>4.8</v>
      </c>
      <c r="F61" s="97">
        <v>5</v>
      </c>
      <c r="G61" s="97">
        <v>5</v>
      </c>
      <c r="H61" s="97">
        <v>5.3</v>
      </c>
      <c r="I61" s="97">
        <v>5</v>
      </c>
      <c r="J61" s="97">
        <v>5</v>
      </c>
      <c r="K61" s="97">
        <v>5.2</v>
      </c>
      <c r="L61" s="97">
        <v>5</v>
      </c>
      <c r="M61" s="97">
        <v>5.5</v>
      </c>
      <c r="N61" s="97">
        <v>5.0999999999999996</v>
      </c>
      <c r="O61" s="97">
        <v>5.3</v>
      </c>
      <c r="P61" s="97">
        <v>5.5</v>
      </c>
      <c r="Q61" s="97">
        <v>5</v>
      </c>
      <c r="R61" s="97">
        <v>4.7</v>
      </c>
      <c r="S61" s="97">
        <v>5.2</v>
      </c>
      <c r="T61" s="97">
        <v>4.7</v>
      </c>
      <c r="U61" s="97">
        <v>4.4000000000000004</v>
      </c>
      <c r="V61" s="97">
        <v>5</v>
      </c>
      <c r="W61" s="97">
        <v>4.8</v>
      </c>
      <c r="X61" s="97">
        <v>5</v>
      </c>
      <c r="Y61" s="97">
        <v>4.7</v>
      </c>
      <c r="Z61" s="97">
        <v>4.5999999999999996</v>
      </c>
      <c r="AA61" s="97">
        <v>5.3</v>
      </c>
      <c r="AB61" s="97">
        <v>4.9000000000000004</v>
      </c>
      <c r="AC61" s="97">
        <v>5.0999999999999996</v>
      </c>
      <c r="AD61" s="97">
        <v>4.8</v>
      </c>
      <c r="AE61" s="97">
        <v>4.9000000000000004</v>
      </c>
      <c r="AF61" s="97">
        <v>5</v>
      </c>
      <c r="AG61" s="107">
        <v>5.2</v>
      </c>
      <c r="AH61" s="111"/>
    </row>
    <row r="62" spans="1:34" ht="15.75" x14ac:dyDescent="0.25">
      <c r="A62" s="116" t="str">
        <f>'[1]Bij Dan'!$F$23</f>
        <v>22-09-2016, 19-7-17,15-09-2017</v>
      </c>
      <c r="B62" s="123" t="s">
        <v>85</v>
      </c>
      <c r="C62" s="120">
        <f>SUM(C60:C61)</f>
        <v>9.5</v>
      </c>
      <c r="D62" s="98">
        <f t="shared" ref="D62:AG62" si="21">SUM(D60:D61)</f>
        <v>9</v>
      </c>
      <c r="E62" s="98">
        <f t="shared" si="21"/>
        <v>9.6</v>
      </c>
      <c r="F62" s="98">
        <f t="shared" si="21"/>
        <v>9.8000000000000007</v>
      </c>
      <c r="G62" s="98">
        <f t="shared" si="21"/>
        <v>10.1</v>
      </c>
      <c r="H62" s="98">
        <f t="shared" si="21"/>
        <v>10.3</v>
      </c>
      <c r="I62" s="98">
        <v>5</v>
      </c>
      <c r="J62" s="98">
        <f t="shared" si="21"/>
        <v>10</v>
      </c>
      <c r="K62" s="98">
        <f t="shared" si="21"/>
        <v>10.199999999999999</v>
      </c>
      <c r="L62" s="98">
        <f t="shared" si="21"/>
        <v>9.6</v>
      </c>
      <c r="M62" s="98">
        <f t="shared" si="21"/>
        <v>11</v>
      </c>
      <c r="N62" s="98">
        <f t="shared" si="21"/>
        <v>10.1</v>
      </c>
      <c r="O62" s="98">
        <f t="shared" si="21"/>
        <v>10.8</v>
      </c>
      <c r="P62" s="98">
        <f t="shared" si="21"/>
        <v>10.5</v>
      </c>
      <c r="Q62" s="98">
        <f t="shared" si="21"/>
        <v>9.5</v>
      </c>
      <c r="R62" s="98">
        <f t="shared" si="21"/>
        <v>9.1999999999999993</v>
      </c>
      <c r="S62" s="98">
        <f t="shared" si="21"/>
        <v>10</v>
      </c>
      <c r="T62" s="98">
        <f t="shared" si="21"/>
        <v>9.9</v>
      </c>
      <c r="U62" s="98">
        <f t="shared" si="21"/>
        <v>8.9</v>
      </c>
      <c r="V62" s="98">
        <f t="shared" si="21"/>
        <v>10</v>
      </c>
      <c r="W62" s="98">
        <f t="shared" si="21"/>
        <v>9.8000000000000007</v>
      </c>
      <c r="X62" s="98">
        <f t="shared" si="21"/>
        <v>10.199999999999999</v>
      </c>
      <c r="Y62" s="98">
        <f t="shared" si="21"/>
        <v>9.6999999999999993</v>
      </c>
      <c r="Z62" s="98">
        <f t="shared" si="21"/>
        <v>9.6</v>
      </c>
      <c r="AA62" s="98">
        <f t="shared" si="21"/>
        <v>10.6</v>
      </c>
      <c r="AB62" s="98">
        <f t="shared" si="21"/>
        <v>10.100000000000001</v>
      </c>
      <c r="AC62" s="98">
        <f t="shared" si="21"/>
        <v>10.399999999999999</v>
      </c>
      <c r="AD62" s="98">
        <f t="shared" si="21"/>
        <v>8.6999999999999993</v>
      </c>
      <c r="AE62" s="98">
        <f t="shared" si="21"/>
        <v>9.8000000000000007</v>
      </c>
      <c r="AF62" s="98">
        <f t="shared" si="21"/>
        <v>10.199999999999999</v>
      </c>
      <c r="AG62" s="101">
        <f t="shared" si="21"/>
        <v>10</v>
      </c>
      <c r="AH62" s="112">
        <f t="shared" ref="AH62:AH74" si="22">SUM(C62:AG62)</f>
        <v>302.09999999999997</v>
      </c>
    </row>
    <row r="63" spans="1:34" ht="15.75" x14ac:dyDescent="0.25">
      <c r="A63" s="115"/>
      <c r="B63" s="123" t="s">
        <v>90</v>
      </c>
      <c r="C63" s="119">
        <v>3</v>
      </c>
      <c r="D63" s="97">
        <v>2.8</v>
      </c>
      <c r="E63" s="97">
        <v>3.1</v>
      </c>
      <c r="F63" s="97">
        <v>3</v>
      </c>
      <c r="G63" s="97">
        <v>3</v>
      </c>
      <c r="H63" s="97">
        <v>3.1</v>
      </c>
      <c r="I63" s="97">
        <v>3</v>
      </c>
      <c r="J63" s="97">
        <v>3.1</v>
      </c>
      <c r="K63" s="97">
        <v>3.1</v>
      </c>
      <c r="L63" s="97">
        <v>3.2</v>
      </c>
      <c r="M63" s="97">
        <v>3.1</v>
      </c>
      <c r="N63" s="97">
        <v>3.1</v>
      </c>
      <c r="O63" s="97">
        <v>3.1</v>
      </c>
      <c r="P63" s="97">
        <v>3.2</v>
      </c>
      <c r="Q63" s="97">
        <v>3</v>
      </c>
      <c r="R63" s="97">
        <v>3.3</v>
      </c>
      <c r="S63" s="97">
        <v>3</v>
      </c>
      <c r="T63" s="97">
        <v>3.7</v>
      </c>
      <c r="U63" s="97">
        <v>3.1</v>
      </c>
      <c r="V63" s="97">
        <v>2.8</v>
      </c>
      <c r="W63" s="97">
        <v>2.8</v>
      </c>
      <c r="X63" s="97">
        <v>3.7</v>
      </c>
      <c r="Y63" s="97">
        <v>3.6</v>
      </c>
      <c r="Z63" s="97">
        <v>3.6</v>
      </c>
      <c r="AA63" s="97">
        <v>3</v>
      </c>
      <c r="AB63" s="97">
        <v>3</v>
      </c>
      <c r="AC63" s="97">
        <v>2.9</v>
      </c>
      <c r="AD63" s="97">
        <v>2.7</v>
      </c>
      <c r="AE63" s="97">
        <v>2.7</v>
      </c>
      <c r="AF63" s="97">
        <v>3.4</v>
      </c>
      <c r="AG63" s="107">
        <v>3</v>
      </c>
      <c r="AH63" s="111"/>
    </row>
    <row r="64" spans="1:34" ht="15.75" x14ac:dyDescent="0.25">
      <c r="A64" s="115"/>
      <c r="B64" s="123" t="s">
        <v>91</v>
      </c>
      <c r="C64" s="119">
        <v>3</v>
      </c>
      <c r="D64" s="97">
        <v>2.7</v>
      </c>
      <c r="E64" s="97">
        <v>3.2</v>
      </c>
      <c r="F64" s="97">
        <v>3</v>
      </c>
      <c r="G64" s="97">
        <v>3.1</v>
      </c>
      <c r="H64" s="97">
        <v>3.1</v>
      </c>
      <c r="I64" s="97">
        <v>3.1</v>
      </c>
      <c r="J64" s="97">
        <v>3.1</v>
      </c>
      <c r="K64" s="97">
        <v>3.3</v>
      </c>
      <c r="L64" s="97">
        <v>3.2</v>
      </c>
      <c r="M64" s="97">
        <v>3</v>
      </c>
      <c r="N64" s="97">
        <v>3.2</v>
      </c>
      <c r="O64" s="97">
        <v>3.2</v>
      </c>
      <c r="P64" s="97">
        <v>3.5</v>
      </c>
      <c r="Q64" s="97">
        <v>3.3</v>
      </c>
      <c r="R64" s="97">
        <v>3.6</v>
      </c>
      <c r="S64" s="97">
        <v>3.5</v>
      </c>
      <c r="T64" s="97">
        <v>3.4</v>
      </c>
      <c r="U64" s="97">
        <v>3.3</v>
      </c>
      <c r="V64" s="97">
        <v>3.5</v>
      </c>
      <c r="W64" s="97">
        <v>3.3</v>
      </c>
      <c r="X64" s="97">
        <v>3.6</v>
      </c>
      <c r="Y64" s="97">
        <v>3.2</v>
      </c>
      <c r="Z64" s="97">
        <v>2.8</v>
      </c>
      <c r="AA64" s="97">
        <v>3.7</v>
      </c>
      <c r="AB64" s="97">
        <v>3</v>
      </c>
      <c r="AC64" s="97">
        <v>3.4</v>
      </c>
      <c r="AD64" s="97">
        <v>2.9</v>
      </c>
      <c r="AE64" s="97">
        <v>3.2</v>
      </c>
      <c r="AF64" s="97">
        <v>3.3</v>
      </c>
      <c r="AG64" s="107">
        <v>3</v>
      </c>
      <c r="AH64" s="111"/>
    </row>
    <row r="65" spans="1:34" ht="15.75" x14ac:dyDescent="0.25">
      <c r="A65" s="115">
        <f>'[1]Bij Dan'!$F$24</f>
        <v>42810</v>
      </c>
      <c r="B65" s="123" t="s">
        <v>82</v>
      </c>
      <c r="C65" s="120">
        <f>SUM(C63:C64)</f>
        <v>6</v>
      </c>
      <c r="D65" s="98">
        <f t="shared" ref="D65:AG65" si="23">SUM(D63:D64)</f>
        <v>5.5</v>
      </c>
      <c r="E65" s="98">
        <f t="shared" si="23"/>
        <v>6.3000000000000007</v>
      </c>
      <c r="F65" s="98">
        <f t="shared" si="23"/>
        <v>6</v>
      </c>
      <c r="G65" s="98">
        <f t="shared" si="23"/>
        <v>6.1</v>
      </c>
      <c r="H65" s="98">
        <f t="shared" si="23"/>
        <v>6.2</v>
      </c>
      <c r="I65" s="98">
        <f t="shared" si="23"/>
        <v>6.1</v>
      </c>
      <c r="J65" s="98">
        <f t="shared" si="23"/>
        <v>6.2</v>
      </c>
      <c r="K65" s="98">
        <f t="shared" si="23"/>
        <v>6.4</v>
      </c>
      <c r="L65" s="98">
        <f t="shared" si="23"/>
        <v>6.4</v>
      </c>
      <c r="M65" s="98">
        <f t="shared" si="23"/>
        <v>6.1</v>
      </c>
      <c r="N65" s="98">
        <f t="shared" si="23"/>
        <v>6.3000000000000007</v>
      </c>
      <c r="O65" s="98">
        <f t="shared" si="23"/>
        <v>6.3000000000000007</v>
      </c>
      <c r="P65" s="98">
        <f t="shared" si="23"/>
        <v>6.7</v>
      </c>
      <c r="Q65" s="98">
        <f t="shared" si="23"/>
        <v>6.3</v>
      </c>
      <c r="R65" s="98">
        <f t="shared" si="23"/>
        <v>6.9</v>
      </c>
      <c r="S65" s="98">
        <f t="shared" si="23"/>
        <v>6.5</v>
      </c>
      <c r="T65" s="98">
        <f t="shared" si="23"/>
        <v>7.1</v>
      </c>
      <c r="U65" s="98">
        <f t="shared" si="23"/>
        <v>6.4</v>
      </c>
      <c r="V65" s="98">
        <f t="shared" si="23"/>
        <v>6.3</v>
      </c>
      <c r="W65" s="98">
        <f t="shared" si="23"/>
        <v>6.1</v>
      </c>
      <c r="X65" s="98">
        <f t="shared" si="23"/>
        <v>7.3000000000000007</v>
      </c>
      <c r="Y65" s="98">
        <f t="shared" si="23"/>
        <v>6.8000000000000007</v>
      </c>
      <c r="Z65" s="98">
        <f t="shared" si="23"/>
        <v>6.4</v>
      </c>
      <c r="AA65" s="98">
        <f t="shared" si="23"/>
        <v>6.7</v>
      </c>
      <c r="AB65" s="98">
        <f t="shared" si="23"/>
        <v>6</v>
      </c>
      <c r="AC65" s="98">
        <f t="shared" si="23"/>
        <v>6.3</v>
      </c>
      <c r="AD65" s="98">
        <f t="shared" si="23"/>
        <v>5.6</v>
      </c>
      <c r="AE65" s="98">
        <f t="shared" si="23"/>
        <v>5.9</v>
      </c>
      <c r="AF65" s="98">
        <f t="shared" si="23"/>
        <v>6.6999999999999993</v>
      </c>
      <c r="AG65" s="101">
        <f t="shared" si="23"/>
        <v>6</v>
      </c>
      <c r="AH65" s="112">
        <f t="shared" si="22"/>
        <v>195.9</v>
      </c>
    </row>
    <row r="66" spans="1:34" ht="15.75" x14ac:dyDescent="0.25">
      <c r="A66" s="115"/>
      <c r="B66" s="123" t="s">
        <v>92</v>
      </c>
      <c r="C66" s="119">
        <v>2.4</v>
      </c>
      <c r="D66" s="97">
        <v>2.6</v>
      </c>
      <c r="E66" s="97">
        <v>3.6</v>
      </c>
      <c r="F66" s="97">
        <v>3.3</v>
      </c>
      <c r="G66" s="97">
        <v>3.1</v>
      </c>
      <c r="H66" s="97">
        <v>2.9</v>
      </c>
      <c r="I66" s="97">
        <v>3.3</v>
      </c>
      <c r="J66" s="97">
        <v>3.1</v>
      </c>
      <c r="K66" s="97">
        <v>3.1</v>
      </c>
      <c r="L66" s="97">
        <v>3.1</v>
      </c>
      <c r="M66" s="97">
        <v>3.6</v>
      </c>
      <c r="N66" s="97">
        <v>3</v>
      </c>
      <c r="O66" s="97">
        <v>3.3</v>
      </c>
      <c r="P66" s="97">
        <v>3.1</v>
      </c>
      <c r="Q66" s="97">
        <v>2.4</v>
      </c>
      <c r="R66" s="97">
        <v>2.9</v>
      </c>
      <c r="S66" s="97">
        <v>3</v>
      </c>
      <c r="T66" s="97">
        <v>2.9</v>
      </c>
      <c r="U66" s="97">
        <v>2.7</v>
      </c>
      <c r="V66" s="97">
        <v>2.8</v>
      </c>
      <c r="W66" s="97">
        <v>2.8</v>
      </c>
      <c r="X66" s="97">
        <v>2.7</v>
      </c>
      <c r="Y66" s="97">
        <v>2.6</v>
      </c>
      <c r="Z66" s="97">
        <v>3.1</v>
      </c>
      <c r="AA66" s="97">
        <v>2.7</v>
      </c>
      <c r="AB66" s="97">
        <v>2.8</v>
      </c>
      <c r="AC66" s="97">
        <v>2.4</v>
      </c>
      <c r="AD66" s="97">
        <v>2.4</v>
      </c>
      <c r="AE66" s="97">
        <v>2.4</v>
      </c>
      <c r="AF66" s="97">
        <v>2.4</v>
      </c>
      <c r="AG66" s="107">
        <v>2.6</v>
      </c>
      <c r="AH66" s="111"/>
    </row>
    <row r="67" spans="1:34" ht="15.75" x14ac:dyDescent="0.25">
      <c r="A67" s="115"/>
      <c r="B67" s="123" t="s">
        <v>93</v>
      </c>
      <c r="C67" s="119">
        <v>2.6</v>
      </c>
      <c r="D67" s="97">
        <v>2.5</v>
      </c>
      <c r="E67" s="97">
        <v>3.2</v>
      </c>
      <c r="F67" s="97">
        <v>3.1</v>
      </c>
      <c r="G67" s="97">
        <v>3.1</v>
      </c>
      <c r="H67" s="97">
        <v>3.1</v>
      </c>
      <c r="I67" s="97">
        <v>3.2</v>
      </c>
      <c r="J67" s="97">
        <v>3</v>
      </c>
      <c r="K67" s="97">
        <v>3.1</v>
      </c>
      <c r="L67" s="97">
        <v>3.3</v>
      </c>
      <c r="M67" s="97">
        <v>3.5</v>
      </c>
      <c r="N67" s="97">
        <v>3</v>
      </c>
      <c r="O67" s="97">
        <v>2.8</v>
      </c>
      <c r="P67" s="97">
        <v>2.7</v>
      </c>
      <c r="Q67" s="97">
        <v>3.1</v>
      </c>
      <c r="R67" s="97">
        <v>2.7</v>
      </c>
      <c r="S67" s="97">
        <v>3</v>
      </c>
      <c r="T67" s="97">
        <v>2.5</v>
      </c>
      <c r="U67" s="97">
        <v>2.7</v>
      </c>
      <c r="V67" s="97">
        <v>2.7</v>
      </c>
      <c r="W67" s="97">
        <v>2.7</v>
      </c>
      <c r="X67" s="97">
        <v>2.7</v>
      </c>
      <c r="Y67" s="97">
        <v>2.8</v>
      </c>
      <c r="Z67" s="97">
        <v>2.7</v>
      </c>
      <c r="AA67" s="97">
        <v>3.1</v>
      </c>
      <c r="AB67" s="97">
        <v>2.8</v>
      </c>
      <c r="AC67" s="97">
        <v>2.7</v>
      </c>
      <c r="AD67" s="97">
        <v>2.4</v>
      </c>
      <c r="AE67" s="97">
        <v>2.2999999999999998</v>
      </c>
      <c r="AF67" s="97">
        <v>2.5</v>
      </c>
      <c r="AG67" s="107">
        <v>2.5</v>
      </c>
      <c r="AH67" s="111"/>
    </row>
    <row r="68" spans="1:34" ht="15.75" x14ac:dyDescent="0.25">
      <c r="A68" s="116">
        <f>'[1]Bij Dan'!$F$26</f>
        <v>42589</v>
      </c>
      <c r="B68" s="123" t="s">
        <v>83</v>
      </c>
      <c r="C68" s="120">
        <f>SUM(C66:C67)</f>
        <v>5</v>
      </c>
      <c r="D68" s="98">
        <f t="shared" ref="D68:AG68" si="24">SUM(D66:D67)</f>
        <v>5.0999999999999996</v>
      </c>
      <c r="E68" s="98">
        <f t="shared" si="24"/>
        <v>6.8000000000000007</v>
      </c>
      <c r="F68" s="98">
        <f t="shared" si="24"/>
        <v>6.4</v>
      </c>
      <c r="G68" s="98">
        <f t="shared" si="24"/>
        <v>6.2</v>
      </c>
      <c r="H68" s="98">
        <f t="shared" si="24"/>
        <v>6</v>
      </c>
      <c r="I68" s="98">
        <f t="shared" si="24"/>
        <v>6.5</v>
      </c>
      <c r="J68" s="98">
        <f t="shared" si="24"/>
        <v>6.1</v>
      </c>
      <c r="K68" s="98">
        <f t="shared" si="24"/>
        <v>6.2</v>
      </c>
      <c r="L68" s="98">
        <f t="shared" si="24"/>
        <v>6.4</v>
      </c>
      <c r="M68" s="98">
        <f t="shared" si="24"/>
        <v>7.1</v>
      </c>
      <c r="N68" s="98">
        <f t="shared" si="24"/>
        <v>6</v>
      </c>
      <c r="O68" s="98">
        <f t="shared" si="24"/>
        <v>6.1</v>
      </c>
      <c r="P68" s="98">
        <f t="shared" si="24"/>
        <v>5.8000000000000007</v>
      </c>
      <c r="Q68" s="98">
        <f t="shared" si="24"/>
        <v>5.5</v>
      </c>
      <c r="R68" s="98">
        <f t="shared" si="24"/>
        <v>5.6</v>
      </c>
      <c r="S68" s="98">
        <f t="shared" si="24"/>
        <v>6</v>
      </c>
      <c r="T68" s="98">
        <f t="shared" si="24"/>
        <v>5.4</v>
      </c>
      <c r="U68" s="98">
        <f t="shared" si="24"/>
        <v>5.4</v>
      </c>
      <c r="V68" s="98">
        <f t="shared" si="24"/>
        <v>5.5</v>
      </c>
      <c r="W68" s="98">
        <f t="shared" si="24"/>
        <v>5.5</v>
      </c>
      <c r="X68" s="98">
        <f t="shared" si="24"/>
        <v>5.4</v>
      </c>
      <c r="Y68" s="98">
        <f t="shared" si="24"/>
        <v>5.4</v>
      </c>
      <c r="Z68" s="98">
        <f t="shared" si="24"/>
        <v>5.8000000000000007</v>
      </c>
      <c r="AA68" s="98">
        <f t="shared" si="24"/>
        <v>5.8000000000000007</v>
      </c>
      <c r="AB68" s="98">
        <f t="shared" si="24"/>
        <v>5.6</v>
      </c>
      <c r="AC68" s="98">
        <f t="shared" si="24"/>
        <v>5.0999999999999996</v>
      </c>
      <c r="AD68" s="98">
        <f t="shared" si="24"/>
        <v>4.8</v>
      </c>
      <c r="AE68" s="98">
        <f t="shared" si="24"/>
        <v>4.6999999999999993</v>
      </c>
      <c r="AF68" s="98">
        <f t="shared" si="24"/>
        <v>4.9000000000000004</v>
      </c>
      <c r="AG68" s="101">
        <f t="shared" si="24"/>
        <v>5.0999999999999996</v>
      </c>
      <c r="AH68" s="112">
        <f t="shared" si="22"/>
        <v>177.20000000000002</v>
      </c>
    </row>
    <row r="69" spans="1:34" ht="15.75" x14ac:dyDescent="0.25">
      <c r="A69" s="115"/>
      <c r="B69" s="123" t="s">
        <v>94</v>
      </c>
      <c r="C69" s="119">
        <v>2.2999999999999998</v>
      </c>
      <c r="D69" s="97">
        <v>2.4</v>
      </c>
      <c r="E69" s="97">
        <v>2.4</v>
      </c>
      <c r="F69" s="97">
        <v>2.2999999999999998</v>
      </c>
      <c r="G69" s="97">
        <v>2.2999999999999998</v>
      </c>
      <c r="H69" s="97">
        <v>2.5</v>
      </c>
      <c r="I69" s="97">
        <v>2.2000000000000002</v>
      </c>
      <c r="J69" s="97">
        <v>2.4</v>
      </c>
      <c r="K69" s="97">
        <v>2.4</v>
      </c>
      <c r="L69" s="97">
        <v>2.5</v>
      </c>
      <c r="M69" s="97">
        <v>2.6</v>
      </c>
      <c r="N69" s="97">
        <v>2.2000000000000002</v>
      </c>
      <c r="O69" s="97">
        <v>3.7</v>
      </c>
      <c r="P69" s="97">
        <v>2.4</v>
      </c>
      <c r="Q69" s="97">
        <v>2.2000000000000002</v>
      </c>
      <c r="R69" s="97">
        <v>2.8</v>
      </c>
      <c r="S69" s="97">
        <v>2.7</v>
      </c>
      <c r="T69" s="97">
        <v>2.8</v>
      </c>
      <c r="U69" s="97">
        <v>2.4</v>
      </c>
      <c r="V69" s="97">
        <v>3</v>
      </c>
      <c r="W69" s="97">
        <v>3</v>
      </c>
      <c r="X69" s="97">
        <v>2.7</v>
      </c>
      <c r="Y69" s="97">
        <v>2.6</v>
      </c>
      <c r="Z69" s="97">
        <v>2.4</v>
      </c>
      <c r="AA69" s="97">
        <v>2.4</v>
      </c>
      <c r="AB69" s="97">
        <v>2.5</v>
      </c>
      <c r="AC69" s="97">
        <v>2.5</v>
      </c>
      <c r="AD69" s="97">
        <v>2.2999999999999998</v>
      </c>
      <c r="AE69" s="97">
        <v>2.2000000000000002</v>
      </c>
      <c r="AF69" s="97">
        <v>2.4</v>
      </c>
      <c r="AG69" s="107">
        <v>2.4</v>
      </c>
      <c r="AH69" s="111"/>
    </row>
    <row r="70" spans="1:34" ht="15.75" x14ac:dyDescent="0.25">
      <c r="A70" s="115"/>
      <c r="B70" s="123" t="s">
        <v>95</v>
      </c>
      <c r="C70" s="119">
        <v>2</v>
      </c>
      <c r="D70" s="97">
        <v>2.2999999999999998</v>
      </c>
      <c r="E70" s="97">
        <v>2.4</v>
      </c>
      <c r="F70" s="97">
        <v>2.6</v>
      </c>
      <c r="G70" s="97">
        <v>2.2000000000000002</v>
      </c>
      <c r="H70" s="97">
        <v>2.5</v>
      </c>
      <c r="I70" s="97">
        <v>2.2000000000000002</v>
      </c>
      <c r="J70" s="97">
        <v>2.2000000000000002</v>
      </c>
      <c r="K70" s="97">
        <v>2.5</v>
      </c>
      <c r="L70" s="97">
        <v>2.4</v>
      </c>
      <c r="M70" s="97">
        <v>2.5</v>
      </c>
      <c r="N70" s="97">
        <v>2.2000000000000002</v>
      </c>
      <c r="O70" s="97">
        <v>2.2999999999999998</v>
      </c>
      <c r="P70" s="97">
        <v>2.2999999999999998</v>
      </c>
      <c r="Q70" s="97">
        <v>2.7</v>
      </c>
      <c r="R70" s="97">
        <v>2.5</v>
      </c>
      <c r="S70" s="97">
        <v>2.7</v>
      </c>
      <c r="T70" s="97">
        <v>1.6</v>
      </c>
      <c r="U70" s="97">
        <v>2.2999999999999998</v>
      </c>
      <c r="V70" s="97">
        <v>2.4</v>
      </c>
      <c r="W70" s="97">
        <v>2.4</v>
      </c>
      <c r="X70" s="97">
        <v>2.2000000000000002</v>
      </c>
      <c r="Y70" s="97">
        <v>2.1</v>
      </c>
      <c r="Z70" s="97">
        <v>2.4</v>
      </c>
      <c r="AA70" s="97">
        <v>2.8</v>
      </c>
      <c r="AB70" s="97">
        <v>2.5</v>
      </c>
      <c r="AC70" s="97">
        <v>2.4</v>
      </c>
      <c r="AD70" s="97">
        <v>2.4</v>
      </c>
      <c r="AE70" s="97">
        <v>2.2999999999999998</v>
      </c>
      <c r="AF70" s="97">
        <v>2.2999999999999998</v>
      </c>
      <c r="AG70" s="107">
        <v>2.4</v>
      </c>
      <c r="AH70" s="111"/>
    </row>
    <row r="71" spans="1:34" ht="15.75" x14ac:dyDescent="0.25">
      <c r="A71" s="115" t="str">
        <f>'[1]Bij Dan'!$F$21</f>
        <v>28-05-2017 , 5-9-17 MISCARAGE, 28-05-2017</v>
      </c>
      <c r="B71" s="123" t="s">
        <v>86</v>
      </c>
      <c r="C71" s="120">
        <f>SUM(C69:C70)</f>
        <v>4.3</v>
      </c>
      <c r="D71" s="98">
        <f t="shared" ref="D71:AG71" si="25">SUM(D69:D70)</f>
        <v>4.6999999999999993</v>
      </c>
      <c r="E71" s="98">
        <f t="shared" si="25"/>
        <v>4.8</v>
      </c>
      <c r="F71" s="98">
        <f t="shared" si="25"/>
        <v>4.9000000000000004</v>
      </c>
      <c r="G71" s="98">
        <f t="shared" si="25"/>
        <v>4.5</v>
      </c>
      <c r="H71" s="98">
        <f t="shared" si="25"/>
        <v>5</v>
      </c>
      <c r="I71" s="98">
        <f t="shared" si="25"/>
        <v>4.4000000000000004</v>
      </c>
      <c r="J71" s="98">
        <f t="shared" si="25"/>
        <v>4.5999999999999996</v>
      </c>
      <c r="K71" s="98">
        <f t="shared" si="25"/>
        <v>4.9000000000000004</v>
      </c>
      <c r="L71" s="98">
        <f t="shared" si="25"/>
        <v>4.9000000000000004</v>
      </c>
      <c r="M71" s="98">
        <f t="shared" si="25"/>
        <v>5.0999999999999996</v>
      </c>
      <c r="N71" s="98">
        <f t="shared" si="25"/>
        <v>4.4000000000000004</v>
      </c>
      <c r="O71" s="98">
        <f t="shared" si="25"/>
        <v>6</v>
      </c>
      <c r="P71" s="98">
        <f t="shared" si="25"/>
        <v>4.6999999999999993</v>
      </c>
      <c r="Q71" s="98">
        <f t="shared" si="25"/>
        <v>4.9000000000000004</v>
      </c>
      <c r="R71" s="98">
        <f t="shared" si="25"/>
        <v>5.3</v>
      </c>
      <c r="S71" s="98">
        <f t="shared" si="25"/>
        <v>5.4</v>
      </c>
      <c r="T71" s="98">
        <f t="shared" si="25"/>
        <v>4.4000000000000004</v>
      </c>
      <c r="U71" s="98">
        <f t="shared" si="25"/>
        <v>4.6999999999999993</v>
      </c>
      <c r="V71" s="98">
        <f t="shared" si="25"/>
        <v>5.4</v>
      </c>
      <c r="W71" s="98">
        <f t="shared" si="25"/>
        <v>5.4</v>
      </c>
      <c r="X71" s="98">
        <f t="shared" si="25"/>
        <v>4.9000000000000004</v>
      </c>
      <c r="Y71" s="98">
        <f t="shared" si="25"/>
        <v>4.7</v>
      </c>
      <c r="Z71" s="98">
        <f t="shared" si="25"/>
        <v>4.8</v>
      </c>
      <c r="AA71" s="98">
        <f t="shared" si="25"/>
        <v>5.1999999999999993</v>
      </c>
      <c r="AB71" s="98">
        <f t="shared" si="25"/>
        <v>5</v>
      </c>
      <c r="AC71" s="98">
        <f t="shared" si="25"/>
        <v>4.9000000000000004</v>
      </c>
      <c r="AD71" s="98">
        <f t="shared" si="25"/>
        <v>4.6999999999999993</v>
      </c>
      <c r="AE71" s="98">
        <f t="shared" si="25"/>
        <v>4.5</v>
      </c>
      <c r="AF71" s="98">
        <f t="shared" si="25"/>
        <v>4.6999999999999993</v>
      </c>
      <c r="AG71" s="101">
        <f t="shared" si="25"/>
        <v>4.8</v>
      </c>
      <c r="AH71" s="112">
        <f t="shared" si="22"/>
        <v>150.90000000000003</v>
      </c>
    </row>
    <row r="72" spans="1:34" ht="15.75" x14ac:dyDescent="0.25">
      <c r="A72" s="115"/>
      <c r="B72" s="123" t="s">
        <v>96</v>
      </c>
      <c r="C72" s="119">
        <v>5</v>
      </c>
      <c r="D72" s="97">
        <v>5.2</v>
      </c>
      <c r="E72" s="97">
        <v>4.5999999999999996</v>
      </c>
      <c r="F72" s="97">
        <v>5.2</v>
      </c>
      <c r="G72" s="97">
        <v>5.2</v>
      </c>
      <c r="H72" s="97">
        <v>4.8</v>
      </c>
      <c r="I72" s="97">
        <v>4.5</v>
      </c>
      <c r="J72" s="97">
        <v>5.2</v>
      </c>
      <c r="K72" s="97">
        <v>5.3</v>
      </c>
      <c r="L72" s="97">
        <v>5.2</v>
      </c>
      <c r="M72" s="97">
        <v>5</v>
      </c>
      <c r="N72" s="97">
        <v>5.2</v>
      </c>
      <c r="O72" s="97">
        <v>5.3</v>
      </c>
      <c r="P72" s="97">
        <v>5.3</v>
      </c>
      <c r="Q72" s="97">
        <v>4.5999999999999996</v>
      </c>
      <c r="R72" s="97">
        <v>4.5999999999999996</v>
      </c>
      <c r="S72" s="97">
        <v>4.8</v>
      </c>
      <c r="T72" s="97">
        <v>2.4</v>
      </c>
      <c r="U72" s="97">
        <v>4.3</v>
      </c>
      <c r="V72" s="97">
        <v>4.9000000000000004</v>
      </c>
      <c r="W72" s="97">
        <v>4.9000000000000004</v>
      </c>
      <c r="X72" s="97">
        <v>5.2</v>
      </c>
      <c r="Y72" s="97">
        <v>4.8</v>
      </c>
      <c r="Z72" s="97">
        <v>5</v>
      </c>
      <c r="AA72" s="97">
        <v>4.7</v>
      </c>
      <c r="AB72" s="97">
        <v>4.9000000000000004</v>
      </c>
      <c r="AC72" s="97">
        <v>4.4000000000000004</v>
      </c>
      <c r="AD72" s="97">
        <v>4.9000000000000004</v>
      </c>
      <c r="AE72" s="97">
        <v>4.2</v>
      </c>
      <c r="AF72" s="97">
        <v>4.4000000000000004</v>
      </c>
      <c r="AG72" s="107">
        <v>4.3</v>
      </c>
      <c r="AH72" s="111"/>
    </row>
    <row r="73" spans="1:34" ht="15.75" x14ac:dyDescent="0.25">
      <c r="A73" s="115"/>
      <c r="B73" s="123" t="s">
        <v>97</v>
      </c>
      <c r="C73" s="119">
        <v>4.7</v>
      </c>
      <c r="D73" s="97">
        <v>4.9000000000000004</v>
      </c>
      <c r="E73" s="97">
        <v>5.2</v>
      </c>
      <c r="F73" s="97">
        <v>5.4</v>
      </c>
      <c r="G73" s="97">
        <v>5.0999999999999996</v>
      </c>
      <c r="H73" s="97">
        <v>5.4</v>
      </c>
      <c r="I73" s="97">
        <v>5</v>
      </c>
      <c r="J73" s="97">
        <v>5.2</v>
      </c>
      <c r="K73" s="97">
        <v>5.2</v>
      </c>
      <c r="L73" s="97">
        <v>5.3</v>
      </c>
      <c r="M73" s="97">
        <v>5</v>
      </c>
      <c r="N73" s="97">
        <v>4.8</v>
      </c>
      <c r="O73" s="97">
        <v>4.8</v>
      </c>
      <c r="P73" s="97">
        <v>4</v>
      </c>
      <c r="Q73" s="97">
        <v>4.7</v>
      </c>
      <c r="R73" s="97">
        <v>4.9000000000000004</v>
      </c>
      <c r="S73" s="97">
        <v>5</v>
      </c>
      <c r="T73" s="97">
        <v>4.4000000000000004</v>
      </c>
      <c r="U73" s="97">
        <v>4.4000000000000004</v>
      </c>
      <c r="V73" s="97">
        <v>4.4000000000000004</v>
      </c>
      <c r="W73" s="97">
        <v>4.7</v>
      </c>
      <c r="X73" s="97">
        <v>4.8</v>
      </c>
      <c r="Y73" s="97">
        <v>4.5999999999999996</v>
      </c>
      <c r="Z73" s="97">
        <v>4.5999999999999996</v>
      </c>
      <c r="AA73" s="97">
        <v>5.2</v>
      </c>
      <c r="AB73" s="97">
        <v>4.7</v>
      </c>
      <c r="AC73" s="97">
        <v>4.7</v>
      </c>
      <c r="AD73" s="97">
        <v>4.5</v>
      </c>
      <c r="AE73" s="97">
        <v>4.3</v>
      </c>
      <c r="AF73" s="97">
        <v>4.5999999999999996</v>
      </c>
      <c r="AG73" s="107">
        <v>4.4000000000000004</v>
      </c>
      <c r="AH73" s="111"/>
    </row>
    <row r="74" spans="1:34" ht="15.75" x14ac:dyDescent="0.25">
      <c r="A74" s="115" t="str">
        <f>'[1]Bij Dan'!$F$22</f>
        <v>07-04-2017, 16-03-2017,5-6-17, 20-09-2017, 16-3-17, 05-06-2017, 20-09-2017</v>
      </c>
      <c r="B74" s="123" t="s">
        <v>87</v>
      </c>
      <c r="C74" s="120">
        <f>SUM(C72:C73)</f>
        <v>9.6999999999999993</v>
      </c>
      <c r="D74" s="98">
        <f t="shared" ref="D74:AG74" si="26">SUM(D72:D73)</f>
        <v>10.100000000000001</v>
      </c>
      <c r="E74" s="98">
        <f t="shared" si="26"/>
        <v>9.8000000000000007</v>
      </c>
      <c r="F74" s="98">
        <f t="shared" si="26"/>
        <v>10.600000000000001</v>
      </c>
      <c r="G74" s="98">
        <f t="shared" si="26"/>
        <v>10.3</v>
      </c>
      <c r="H74" s="98">
        <f t="shared" si="26"/>
        <v>10.199999999999999</v>
      </c>
      <c r="I74" s="98">
        <f t="shared" si="26"/>
        <v>9.5</v>
      </c>
      <c r="J74" s="98">
        <f t="shared" si="26"/>
        <v>10.4</v>
      </c>
      <c r="K74" s="98">
        <f t="shared" si="26"/>
        <v>10.5</v>
      </c>
      <c r="L74" s="98">
        <f t="shared" si="26"/>
        <v>10.5</v>
      </c>
      <c r="M74" s="98">
        <f t="shared" si="26"/>
        <v>10</v>
      </c>
      <c r="N74" s="98">
        <f t="shared" si="26"/>
        <v>10</v>
      </c>
      <c r="O74" s="98">
        <f t="shared" si="26"/>
        <v>10.1</v>
      </c>
      <c r="P74" s="98">
        <f t="shared" si="26"/>
        <v>9.3000000000000007</v>
      </c>
      <c r="Q74" s="98">
        <f t="shared" si="26"/>
        <v>9.3000000000000007</v>
      </c>
      <c r="R74" s="98">
        <f t="shared" si="26"/>
        <v>9.5</v>
      </c>
      <c r="S74" s="98">
        <f t="shared" si="26"/>
        <v>9.8000000000000007</v>
      </c>
      <c r="T74" s="98">
        <f t="shared" si="26"/>
        <v>6.8000000000000007</v>
      </c>
      <c r="U74" s="98">
        <f t="shared" si="26"/>
        <v>8.6999999999999993</v>
      </c>
      <c r="V74" s="98">
        <f t="shared" si="26"/>
        <v>9.3000000000000007</v>
      </c>
      <c r="W74" s="98">
        <f t="shared" si="26"/>
        <v>9.6000000000000014</v>
      </c>
      <c r="X74" s="98">
        <f t="shared" si="26"/>
        <v>10</v>
      </c>
      <c r="Y74" s="98">
        <f t="shared" si="26"/>
        <v>9.3999999999999986</v>
      </c>
      <c r="Z74" s="98">
        <f t="shared" si="26"/>
        <v>9.6</v>
      </c>
      <c r="AA74" s="98">
        <f t="shared" si="26"/>
        <v>9.9</v>
      </c>
      <c r="AB74" s="98">
        <f t="shared" si="26"/>
        <v>9.6000000000000014</v>
      </c>
      <c r="AC74" s="98">
        <f t="shared" si="26"/>
        <v>9.1000000000000014</v>
      </c>
      <c r="AD74" s="98">
        <f t="shared" si="26"/>
        <v>9.4</v>
      </c>
      <c r="AE74" s="98">
        <f t="shared" si="26"/>
        <v>8.5</v>
      </c>
      <c r="AF74" s="98">
        <f t="shared" si="26"/>
        <v>9</v>
      </c>
      <c r="AG74" s="101">
        <f t="shared" si="26"/>
        <v>8.6999999999999993</v>
      </c>
      <c r="AH74" s="112">
        <f t="shared" si="22"/>
        <v>297.20000000000005</v>
      </c>
    </row>
    <row r="75" spans="1:34" ht="15.75" x14ac:dyDescent="0.25">
      <c r="A75" s="115"/>
      <c r="B75" s="123" t="s">
        <v>99</v>
      </c>
      <c r="C75" s="119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  <c r="U75" s="97"/>
      <c r="V75" s="97"/>
      <c r="W75" s="97"/>
      <c r="X75" s="97"/>
      <c r="Y75" s="97"/>
      <c r="Z75" s="97"/>
      <c r="AA75" s="97"/>
      <c r="AB75" s="97"/>
      <c r="AC75" s="97"/>
      <c r="AD75" s="97"/>
      <c r="AE75" s="97"/>
      <c r="AF75" s="97"/>
      <c r="AG75" s="107"/>
      <c r="AH75" s="111"/>
    </row>
    <row r="76" spans="1:34" ht="15.75" x14ac:dyDescent="0.25">
      <c r="A76" s="115"/>
      <c r="B76" s="123" t="s">
        <v>100</v>
      </c>
      <c r="C76" s="119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97"/>
      <c r="U76" s="97"/>
      <c r="V76" s="97"/>
      <c r="W76" s="97"/>
      <c r="X76" s="97"/>
      <c r="Y76" s="97"/>
      <c r="Z76" s="97"/>
      <c r="AA76" s="97"/>
      <c r="AB76" s="97"/>
      <c r="AC76" s="97"/>
      <c r="AD76" s="97"/>
      <c r="AE76" s="97"/>
      <c r="AF76" s="97"/>
      <c r="AG76" s="107"/>
      <c r="AH76" s="111"/>
    </row>
    <row r="77" spans="1:34" ht="15.75" x14ac:dyDescent="0.25">
      <c r="A77" s="115" t="str">
        <f>'[1]Bij Dan'!$F$25</f>
        <v>08-04-2017,</v>
      </c>
      <c r="B77" s="123" t="s">
        <v>98</v>
      </c>
      <c r="C77" s="120">
        <f>SUM(C75:C76)</f>
        <v>0</v>
      </c>
      <c r="D77" s="98">
        <f t="shared" ref="D77:AD77" si="27">SUM(D75:D76)</f>
        <v>0</v>
      </c>
      <c r="E77" s="98">
        <f t="shared" si="27"/>
        <v>0</v>
      </c>
      <c r="F77" s="98">
        <f t="shared" si="27"/>
        <v>0</v>
      </c>
      <c r="G77" s="98">
        <f t="shared" si="27"/>
        <v>0</v>
      </c>
      <c r="H77" s="98">
        <f t="shared" si="27"/>
        <v>0</v>
      </c>
      <c r="I77" s="98">
        <f t="shared" si="27"/>
        <v>0</v>
      </c>
      <c r="J77" s="98">
        <f t="shared" si="27"/>
        <v>0</v>
      </c>
      <c r="K77" s="98">
        <f t="shared" si="27"/>
        <v>0</v>
      </c>
      <c r="L77" s="98">
        <f t="shared" si="27"/>
        <v>0</v>
      </c>
      <c r="M77" s="98">
        <f t="shared" si="27"/>
        <v>0</v>
      </c>
      <c r="N77" s="98">
        <f t="shared" si="27"/>
        <v>0</v>
      </c>
      <c r="O77" s="98">
        <f t="shared" si="27"/>
        <v>0</v>
      </c>
      <c r="P77" s="98">
        <f t="shared" si="27"/>
        <v>0</v>
      </c>
      <c r="Q77" s="98">
        <f t="shared" si="27"/>
        <v>0</v>
      </c>
      <c r="R77" s="98">
        <f t="shared" si="27"/>
        <v>0</v>
      </c>
      <c r="S77" s="98">
        <f t="shared" si="27"/>
        <v>0</v>
      </c>
      <c r="T77" s="98">
        <f t="shared" si="27"/>
        <v>0</v>
      </c>
      <c r="U77" s="98">
        <f t="shared" si="27"/>
        <v>0</v>
      </c>
      <c r="V77" s="98">
        <f t="shared" si="27"/>
        <v>0</v>
      </c>
      <c r="W77" s="98">
        <f t="shared" si="27"/>
        <v>0</v>
      </c>
      <c r="X77" s="98">
        <f t="shared" si="27"/>
        <v>0</v>
      </c>
      <c r="Y77" s="98">
        <f t="shared" si="27"/>
        <v>0</v>
      </c>
      <c r="Z77" s="98">
        <f t="shared" si="27"/>
        <v>0</v>
      </c>
      <c r="AA77" s="98">
        <f t="shared" si="27"/>
        <v>0</v>
      </c>
      <c r="AB77" s="98">
        <f t="shared" si="27"/>
        <v>0</v>
      </c>
      <c r="AC77" s="98">
        <f t="shared" si="27"/>
        <v>0</v>
      </c>
      <c r="AD77" s="98">
        <f t="shared" si="27"/>
        <v>0</v>
      </c>
      <c r="AE77" s="102">
        <f t="shared" ref="AE77:AG77" si="28">SUM(C77:AD77)</f>
        <v>0</v>
      </c>
      <c r="AF77" s="102">
        <f t="shared" si="28"/>
        <v>0</v>
      </c>
      <c r="AG77" s="108">
        <f t="shared" si="28"/>
        <v>0</v>
      </c>
      <c r="AH77" s="112">
        <f t="shared" ref="AH77" si="29">SUM(C77:AG77)</f>
        <v>0</v>
      </c>
    </row>
    <row r="78" spans="1:34" ht="15.75" x14ac:dyDescent="0.25">
      <c r="A78" s="115"/>
      <c r="B78" s="123" t="s">
        <v>101</v>
      </c>
      <c r="C78" s="119">
        <v>2.5</v>
      </c>
      <c r="D78" s="97">
        <v>2</v>
      </c>
      <c r="E78" s="97">
        <v>3.6</v>
      </c>
      <c r="F78" s="97">
        <v>3.1</v>
      </c>
      <c r="G78" s="97">
        <v>2.5</v>
      </c>
      <c r="H78" s="97">
        <v>2.8</v>
      </c>
      <c r="I78" s="97">
        <v>2.6</v>
      </c>
      <c r="J78" s="97">
        <v>2.5</v>
      </c>
      <c r="K78" s="97">
        <v>2.4</v>
      </c>
      <c r="L78" s="97">
        <v>2.6</v>
      </c>
      <c r="M78" s="97">
        <v>2.2000000000000002</v>
      </c>
      <c r="N78" s="97">
        <v>2.2999999999999998</v>
      </c>
      <c r="O78" s="97">
        <v>2.4</v>
      </c>
      <c r="P78" s="97">
        <v>2.5</v>
      </c>
      <c r="Q78" s="97">
        <v>2.4</v>
      </c>
      <c r="R78" s="97">
        <v>3.1</v>
      </c>
      <c r="S78" s="97">
        <v>2.4</v>
      </c>
      <c r="T78" s="97">
        <v>2.9</v>
      </c>
      <c r="U78" s="97">
        <v>2.2999999999999998</v>
      </c>
      <c r="V78" s="97">
        <v>2.4</v>
      </c>
      <c r="W78" s="97">
        <v>2.4</v>
      </c>
      <c r="X78" s="97">
        <v>2.4</v>
      </c>
      <c r="Y78" s="97">
        <v>2.4</v>
      </c>
      <c r="Z78" s="97">
        <v>2.6</v>
      </c>
      <c r="AA78" s="97">
        <v>2.4</v>
      </c>
      <c r="AB78" s="97">
        <v>2.5</v>
      </c>
      <c r="AC78" s="97">
        <v>2.1</v>
      </c>
      <c r="AD78" s="97">
        <v>2.2000000000000002</v>
      </c>
      <c r="AE78" s="97">
        <v>2.2000000000000002</v>
      </c>
      <c r="AF78" s="97">
        <v>2.4</v>
      </c>
      <c r="AG78" s="107">
        <v>2.2000000000000002</v>
      </c>
      <c r="AH78" s="111"/>
    </row>
    <row r="79" spans="1:34" ht="15.75" x14ac:dyDescent="0.25">
      <c r="A79" s="115"/>
      <c r="B79" s="123" t="s">
        <v>102</v>
      </c>
      <c r="C79" s="119">
        <v>2.2999999999999998</v>
      </c>
      <c r="D79" s="97">
        <v>2.2000000000000002</v>
      </c>
      <c r="E79" s="97">
        <v>1</v>
      </c>
      <c r="F79" s="97">
        <v>3</v>
      </c>
      <c r="G79" s="97">
        <v>3.3</v>
      </c>
      <c r="H79" s="97">
        <v>2.7</v>
      </c>
      <c r="I79" s="97">
        <v>2.2000000000000002</v>
      </c>
      <c r="J79" s="97">
        <v>2.4</v>
      </c>
      <c r="K79" s="97">
        <v>2.4</v>
      </c>
      <c r="L79" s="97">
        <v>2.4</v>
      </c>
      <c r="M79" s="97">
        <v>2.8</v>
      </c>
      <c r="N79" s="97">
        <v>2.6</v>
      </c>
      <c r="O79" s="97">
        <v>2.6</v>
      </c>
      <c r="P79" s="97">
        <v>2.7</v>
      </c>
      <c r="Q79" s="97">
        <v>0.5</v>
      </c>
      <c r="R79" s="97">
        <v>2</v>
      </c>
      <c r="S79" s="97">
        <v>2.5</v>
      </c>
      <c r="T79" s="97">
        <v>2.4</v>
      </c>
      <c r="U79" s="97">
        <v>2.4</v>
      </c>
      <c r="V79" s="97">
        <v>2.7</v>
      </c>
      <c r="W79" s="97">
        <v>2.1</v>
      </c>
      <c r="X79" s="97">
        <v>2.6</v>
      </c>
      <c r="Y79" s="97">
        <v>2.1</v>
      </c>
      <c r="Z79" s="97">
        <v>2.2000000000000002</v>
      </c>
      <c r="AA79" s="97">
        <v>2.7</v>
      </c>
      <c r="AB79" s="97">
        <v>2.4</v>
      </c>
      <c r="AC79" s="97">
        <v>2.1</v>
      </c>
      <c r="AD79" s="97">
        <v>2.2999999999999998</v>
      </c>
      <c r="AE79" s="97">
        <v>2.2999999999999998</v>
      </c>
      <c r="AF79" s="97">
        <v>2.4</v>
      </c>
      <c r="AG79" s="107">
        <v>2.5</v>
      </c>
      <c r="AH79" s="111"/>
    </row>
    <row r="80" spans="1:34" ht="15.75" x14ac:dyDescent="0.25">
      <c r="A80" s="116">
        <f>'[1]Bij Dan'!$F$28</f>
        <v>42672</v>
      </c>
      <c r="B80" s="123" t="s">
        <v>103</v>
      </c>
      <c r="C80" s="120">
        <f>SUM(C78:C79)</f>
        <v>4.8</v>
      </c>
      <c r="D80" s="98">
        <f t="shared" ref="D80:AG80" si="30">SUM(D78:D79)</f>
        <v>4.2</v>
      </c>
      <c r="E80" s="98">
        <f t="shared" si="30"/>
        <v>4.5999999999999996</v>
      </c>
      <c r="F80" s="98">
        <f t="shared" si="30"/>
        <v>6.1</v>
      </c>
      <c r="G80" s="98">
        <f t="shared" si="30"/>
        <v>5.8</v>
      </c>
      <c r="H80" s="98">
        <f t="shared" si="30"/>
        <v>5.5</v>
      </c>
      <c r="I80" s="98">
        <f t="shared" si="30"/>
        <v>4.8000000000000007</v>
      </c>
      <c r="J80" s="98">
        <f t="shared" si="30"/>
        <v>4.9000000000000004</v>
      </c>
      <c r="K80" s="98">
        <f t="shared" si="30"/>
        <v>4.8</v>
      </c>
      <c r="L80" s="98">
        <f t="shared" si="30"/>
        <v>5</v>
      </c>
      <c r="M80" s="98">
        <f t="shared" si="30"/>
        <v>5</v>
      </c>
      <c r="N80" s="98">
        <f t="shared" si="30"/>
        <v>4.9000000000000004</v>
      </c>
      <c r="O80" s="98">
        <f t="shared" si="30"/>
        <v>5</v>
      </c>
      <c r="P80" s="98">
        <f t="shared" si="30"/>
        <v>5.2</v>
      </c>
      <c r="Q80" s="98">
        <f t="shared" si="30"/>
        <v>2.9</v>
      </c>
      <c r="R80" s="98">
        <f t="shared" si="30"/>
        <v>5.0999999999999996</v>
      </c>
      <c r="S80" s="98">
        <f t="shared" si="30"/>
        <v>4.9000000000000004</v>
      </c>
      <c r="T80" s="98">
        <f t="shared" si="30"/>
        <v>5.3</v>
      </c>
      <c r="U80" s="98">
        <f t="shared" si="30"/>
        <v>4.6999999999999993</v>
      </c>
      <c r="V80" s="98">
        <f t="shared" si="30"/>
        <v>5.0999999999999996</v>
      </c>
      <c r="W80" s="98">
        <f t="shared" si="30"/>
        <v>4.5</v>
      </c>
      <c r="X80" s="98">
        <f t="shared" si="30"/>
        <v>5</v>
      </c>
      <c r="Y80" s="98">
        <f t="shared" si="30"/>
        <v>4.5</v>
      </c>
      <c r="Z80" s="98">
        <f t="shared" si="30"/>
        <v>4.8000000000000007</v>
      </c>
      <c r="AA80" s="98">
        <f t="shared" si="30"/>
        <v>5.0999999999999996</v>
      </c>
      <c r="AB80" s="98">
        <f t="shared" si="30"/>
        <v>4.9000000000000004</v>
      </c>
      <c r="AC80" s="98">
        <f t="shared" si="30"/>
        <v>4.2</v>
      </c>
      <c r="AD80" s="98">
        <f t="shared" si="30"/>
        <v>4.5</v>
      </c>
      <c r="AE80" s="98">
        <f t="shared" si="30"/>
        <v>4.5</v>
      </c>
      <c r="AF80" s="98">
        <f t="shared" si="30"/>
        <v>4.8</v>
      </c>
      <c r="AG80" s="101">
        <f t="shared" si="30"/>
        <v>4.7</v>
      </c>
      <c r="AH80" s="112">
        <f t="shared" ref="AH80" si="31">SUM(C80:AG80)</f>
        <v>150.1</v>
      </c>
    </row>
    <row r="81" spans="1:34" ht="15.75" x14ac:dyDescent="0.25">
      <c r="A81" s="115"/>
      <c r="B81" s="123" t="s">
        <v>104</v>
      </c>
      <c r="C81" s="119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  <c r="W81" s="97"/>
      <c r="X81" s="97"/>
      <c r="Y81" s="97"/>
      <c r="Z81" s="97"/>
      <c r="AA81" s="97"/>
      <c r="AB81" s="97"/>
      <c r="AC81" s="97"/>
      <c r="AD81" s="97"/>
      <c r="AE81" s="97"/>
      <c r="AF81" s="97"/>
      <c r="AG81" s="107"/>
      <c r="AH81" s="111"/>
    </row>
    <row r="82" spans="1:34" ht="15.75" x14ac:dyDescent="0.25">
      <c r="A82" s="115"/>
      <c r="B82" s="123" t="s">
        <v>105</v>
      </c>
      <c r="C82" s="119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97"/>
      <c r="X82" s="97"/>
      <c r="Y82" s="97"/>
      <c r="Z82" s="97"/>
      <c r="AA82" s="97"/>
      <c r="AB82" s="97"/>
      <c r="AC82" s="97"/>
      <c r="AD82" s="97"/>
      <c r="AE82" s="97"/>
      <c r="AF82" s="97"/>
      <c r="AG82" s="107"/>
      <c r="AH82" s="111"/>
    </row>
    <row r="83" spans="1:34" ht="15.75" x14ac:dyDescent="0.25">
      <c r="A83" s="115" t="str">
        <f>'[1]Bij Dan'!$F$27</f>
        <v>28-04-2016, 19-07-2017</v>
      </c>
      <c r="B83" s="123" t="s">
        <v>106</v>
      </c>
      <c r="C83" s="120">
        <f>SUM(C81:C82)</f>
        <v>0</v>
      </c>
      <c r="D83" s="98">
        <f t="shared" ref="D83:AD83" si="32">SUM(D81:D82)</f>
        <v>0</v>
      </c>
      <c r="E83" s="98">
        <f t="shared" si="32"/>
        <v>0</v>
      </c>
      <c r="F83" s="98">
        <f t="shared" si="32"/>
        <v>0</v>
      </c>
      <c r="G83" s="98">
        <f t="shared" si="32"/>
        <v>0</v>
      </c>
      <c r="H83" s="98">
        <f t="shared" si="32"/>
        <v>0</v>
      </c>
      <c r="I83" s="98">
        <f t="shared" si="32"/>
        <v>0</v>
      </c>
      <c r="J83" s="98">
        <f t="shared" si="32"/>
        <v>0</v>
      </c>
      <c r="K83" s="98">
        <f t="shared" si="32"/>
        <v>0</v>
      </c>
      <c r="L83" s="98">
        <f t="shared" si="32"/>
        <v>0</v>
      </c>
      <c r="M83" s="98">
        <f t="shared" si="32"/>
        <v>0</v>
      </c>
      <c r="N83" s="98">
        <f t="shared" si="32"/>
        <v>0</v>
      </c>
      <c r="O83" s="98">
        <f t="shared" si="32"/>
        <v>0</v>
      </c>
      <c r="P83" s="98">
        <f t="shared" si="32"/>
        <v>0</v>
      </c>
      <c r="Q83" s="98">
        <f t="shared" si="32"/>
        <v>0</v>
      </c>
      <c r="R83" s="98">
        <f t="shared" si="32"/>
        <v>0</v>
      </c>
      <c r="S83" s="98">
        <f t="shared" si="32"/>
        <v>0</v>
      </c>
      <c r="T83" s="98">
        <f t="shared" si="32"/>
        <v>0</v>
      </c>
      <c r="U83" s="98">
        <f t="shared" si="32"/>
        <v>0</v>
      </c>
      <c r="V83" s="98">
        <f t="shared" si="32"/>
        <v>0</v>
      </c>
      <c r="W83" s="98">
        <f t="shared" si="32"/>
        <v>0</v>
      </c>
      <c r="X83" s="98">
        <f t="shared" si="32"/>
        <v>0</v>
      </c>
      <c r="Y83" s="98">
        <f t="shared" si="32"/>
        <v>0</v>
      </c>
      <c r="Z83" s="98">
        <f t="shared" si="32"/>
        <v>0</v>
      </c>
      <c r="AA83" s="98">
        <f t="shared" si="32"/>
        <v>0</v>
      </c>
      <c r="AB83" s="98">
        <f t="shared" si="32"/>
        <v>0</v>
      </c>
      <c r="AC83" s="98">
        <f t="shared" si="32"/>
        <v>0</v>
      </c>
      <c r="AD83" s="98">
        <f t="shared" si="32"/>
        <v>0</v>
      </c>
      <c r="AE83" s="102">
        <f t="shared" ref="AE83" si="33">SUM(C83:AD83)</f>
        <v>0</v>
      </c>
      <c r="AF83" s="98">
        <f t="shared" ref="AF83:AG83" si="34">SUM(AF81:AF82)</f>
        <v>0</v>
      </c>
      <c r="AG83" s="101">
        <f t="shared" si="34"/>
        <v>0</v>
      </c>
      <c r="AH83" s="112">
        <f t="shared" ref="AH83" si="35">SUM(C83:AG83)</f>
        <v>0</v>
      </c>
    </row>
    <row r="84" spans="1:34" ht="15.75" x14ac:dyDescent="0.25">
      <c r="A84" s="115"/>
      <c r="B84" s="123" t="s">
        <v>107</v>
      </c>
      <c r="C84" s="119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97"/>
      <c r="T84" s="97"/>
      <c r="U84" s="97"/>
      <c r="V84" s="97"/>
      <c r="W84" s="97"/>
      <c r="X84" s="97"/>
      <c r="Y84" s="97"/>
      <c r="Z84" s="97"/>
      <c r="AA84" s="97"/>
      <c r="AB84" s="97"/>
      <c r="AC84" s="97"/>
      <c r="AD84" s="97"/>
      <c r="AE84" s="97"/>
      <c r="AF84" s="97"/>
      <c r="AG84" s="107"/>
      <c r="AH84" s="111"/>
    </row>
    <row r="85" spans="1:34" ht="15.75" x14ac:dyDescent="0.25">
      <c r="A85" s="115"/>
      <c r="B85" s="123" t="s">
        <v>108</v>
      </c>
      <c r="C85" s="119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7"/>
      <c r="T85" s="97"/>
      <c r="U85" s="97"/>
      <c r="V85" s="97"/>
      <c r="W85" s="97"/>
      <c r="X85" s="97"/>
      <c r="Y85" s="97"/>
      <c r="Z85" s="97"/>
      <c r="AA85" s="97"/>
      <c r="AB85" s="97"/>
      <c r="AC85" s="97"/>
      <c r="AD85" s="97"/>
      <c r="AE85" s="97"/>
      <c r="AF85" s="97"/>
      <c r="AG85" s="107"/>
      <c r="AH85" s="111"/>
    </row>
    <row r="86" spans="1:34" ht="16.5" thickBot="1" x14ac:dyDescent="0.3">
      <c r="A86" s="117">
        <f>'[1]Bij Dan'!$F$29</f>
        <v>42732</v>
      </c>
      <c r="B86" s="124" t="s">
        <v>109</v>
      </c>
      <c r="C86" s="121">
        <f>SUM(C84:C85)</f>
        <v>0</v>
      </c>
      <c r="D86" s="104">
        <f t="shared" ref="D86:AD86" si="36">SUM(D84:D85)</f>
        <v>0</v>
      </c>
      <c r="E86" s="104">
        <f t="shared" si="36"/>
        <v>0</v>
      </c>
      <c r="F86" s="104">
        <f t="shared" si="36"/>
        <v>0</v>
      </c>
      <c r="G86" s="104">
        <f t="shared" si="36"/>
        <v>0</v>
      </c>
      <c r="H86" s="104">
        <f t="shared" si="36"/>
        <v>0</v>
      </c>
      <c r="I86" s="104">
        <f t="shared" si="36"/>
        <v>0</v>
      </c>
      <c r="J86" s="104">
        <f t="shared" si="36"/>
        <v>0</v>
      </c>
      <c r="K86" s="104">
        <f t="shared" si="36"/>
        <v>0</v>
      </c>
      <c r="L86" s="104">
        <f t="shared" si="36"/>
        <v>0</v>
      </c>
      <c r="M86" s="104">
        <f t="shared" si="36"/>
        <v>0</v>
      </c>
      <c r="N86" s="104">
        <f t="shared" si="36"/>
        <v>0</v>
      </c>
      <c r="O86" s="104">
        <f t="shared" si="36"/>
        <v>0</v>
      </c>
      <c r="P86" s="104">
        <f t="shared" si="36"/>
        <v>0</v>
      </c>
      <c r="Q86" s="104">
        <f t="shared" si="36"/>
        <v>0</v>
      </c>
      <c r="R86" s="104">
        <f t="shared" si="36"/>
        <v>0</v>
      </c>
      <c r="S86" s="104">
        <f t="shared" si="36"/>
        <v>0</v>
      </c>
      <c r="T86" s="104">
        <f t="shared" si="36"/>
        <v>0</v>
      </c>
      <c r="U86" s="104">
        <f t="shared" si="36"/>
        <v>0</v>
      </c>
      <c r="V86" s="104">
        <f t="shared" si="36"/>
        <v>0</v>
      </c>
      <c r="W86" s="104">
        <f t="shared" si="36"/>
        <v>0</v>
      </c>
      <c r="X86" s="104">
        <f t="shared" si="36"/>
        <v>0</v>
      </c>
      <c r="Y86" s="104">
        <f t="shared" si="36"/>
        <v>0</v>
      </c>
      <c r="Z86" s="104">
        <f t="shared" si="36"/>
        <v>0</v>
      </c>
      <c r="AA86" s="104">
        <f t="shared" si="36"/>
        <v>0</v>
      </c>
      <c r="AB86" s="104">
        <f t="shared" si="36"/>
        <v>0</v>
      </c>
      <c r="AC86" s="104">
        <f t="shared" si="36"/>
        <v>0</v>
      </c>
      <c r="AD86" s="104">
        <f t="shared" si="36"/>
        <v>0</v>
      </c>
      <c r="AE86" s="105">
        <f t="shared" ref="AE86" si="37">SUM(C86:AD86)</f>
        <v>0</v>
      </c>
      <c r="AF86" s="104">
        <f t="shared" ref="AF86:AG86" si="38">SUM(AF84:AF85)</f>
        <v>0</v>
      </c>
      <c r="AG86" s="109">
        <f t="shared" si="38"/>
        <v>0</v>
      </c>
      <c r="AH86" s="113">
        <f t="shared" ref="AH86" si="39">SUM(C86:AG86)</f>
        <v>0</v>
      </c>
    </row>
  </sheetData>
  <mergeCells count="20">
    <mergeCell ref="A33:A34"/>
    <mergeCell ref="C1:D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54:A55"/>
    <mergeCell ref="A57:A58"/>
    <mergeCell ref="A36:A37"/>
    <mergeCell ref="A39:A40"/>
    <mergeCell ref="A42:A43"/>
    <mergeCell ref="A45:A46"/>
    <mergeCell ref="A48:A49"/>
    <mergeCell ref="A51:A52"/>
  </mergeCells>
  <printOptions horizontalCentered="1" verticalCentered="1"/>
  <pageMargins left="0.7" right="0.7" top="0.75" bottom="0.75" header="0.3" footer="0.3"/>
  <pageSetup paperSize="8" scale="53" orientation="landscape" r:id="rId1"/>
  <colBreaks count="1" manualBreakCount="1">
    <brk id="34" max="1048575" man="1"/>
  </colBreaks>
  <ignoredErrors>
    <ignoredError sqref="A71:A83" evalError="1"/>
    <ignoredError sqref="AE81:AE86" formula="1"/>
    <ignoredError sqref="C5:AG5" formulaRange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6"/>
  <sheetViews>
    <sheetView view="pageBreakPreview" zoomScale="25" zoomScaleNormal="55" zoomScaleSheetLayoutView="25" zoomScalePageLayoutView="40" workbookViewId="0">
      <pane ySplit="1" topLeftCell="A3" activePane="bottomLeft" state="frozen"/>
      <selection activeCell="B1" sqref="B1"/>
      <selection pane="bottomLeft" activeCell="AH16" sqref="AH16"/>
    </sheetView>
  </sheetViews>
  <sheetFormatPr defaultRowHeight="15" x14ac:dyDescent="0.25"/>
  <cols>
    <col min="1" max="1" width="36.28515625" style="146" bestFit="1" customWidth="1"/>
    <col min="2" max="2" width="10.7109375" style="1" customWidth="1"/>
    <col min="3" max="3" width="9" bestFit="1" customWidth="1"/>
    <col min="4" max="32" width="7.7109375" customWidth="1"/>
    <col min="33" max="33" width="7.7109375" style="4" customWidth="1"/>
    <col min="34" max="34" width="8.85546875" style="4"/>
  </cols>
  <sheetData>
    <row r="1" spans="1:34" ht="21.75" thickBot="1" x14ac:dyDescent="0.3">
      <c r="A1" s="7" t="s">
        <v>115</v>
      </c>
      <c r="B1" s="3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179">
        <v>20</v>
      </c>
      <c r="W1" s="11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3" t="s">
        <v>20</v>
      </c>
    </row>
    <row r="2" spans="1:34" ht="15.75" x14ac:dyDescent="0.25">
      <c r="A2" s="154" t="str">
        <f>'[1]Bij Dan'!$C$2</f>
        <v>A-1</v>
      </c>
      <c r="B2" s="22" t="s">
        <v>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68"/>
      <c r="V2" s="165"/>
      <c r="W2" s="173"/>
      <c r="X2" s="13"/>
      <c r="Y2" s="13"/>
      <c r="Z2" s="13"/>
      <c r="AA2" s="13"/>
      <c r="AB2" s="13"/>
      <c r="AC2" s="13"/>
      <c r="AD2" s="13"/>
      <c r="AE2" s="13"/>
      <c r="AF2" s="13"/>
      <c r="AG2" s="164"/>
      <c r="AH2" s="44"/>
    </row>
    <row r="3" spans="1:34" ht="15.75" x14ac:dyDescent="0.25">
      <c r="A3" s="155">
        <f>'[1]Bij Dan'!$I$2</f>
        <v>43337</v>
      </c>
      <c r="B3" s="19" t="s">
        <v>3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33"/>
      <c r="V3" s="166"/>
      <c r="W3" s="128"/>
      <c r="X3" s="14"/>
      <c r="Y3" s="14"/>
      <c r="Z3" s="14"/>
      <c r="AA3" s="14"/>
      <c r="AB3" s="14"/>
      <c r="AC3" s="14"/>
      <c r="AD3" s="14"/>
      <c r="AE3" s="14"/>
      <c r="AF3" s="14"/>
      <c r="AG3" s="152"/>
      <c r="AH3" s="44"/>
    </row>
    <row r="4" spans="1:34" ht="15.75" x14ac:dyDescent="0.25">
      <c r="A4" s="156">
        <f>'[1]Bij Dan'!$J$2</f>
        <v>43335</v>
      </c>
      <c r="B4" s="41" t="s">
        <v>63</v>
      </c>
      <c r="C4" s="41">
        <f>SUM(C2:C3)</f>
        <v>0</v>
      </c>
      <c r="D4" s="41">
        <f t="shared" ref="D4:AG4" si="0">SUM(D2:D3)</f>
        <v>0</v>
      </c>
      <c r="E4" s="41">
        <f t="shared" si="0"/>
        <v>0</v>
      </c>
      <c r="F4" s="41">
        <f t="shared" si="0"/>
        <v>0</v>
      </c>
      <c r="G4" s="41">
        <f t="shared" si="0"/>
        <v>0</v>
      </c>
      <c r="H4" s="41">
        <f t="shared" si="0"/>
        <v>0</v>
      </c>
      <c r="I4" s="41">
        <f t="shared" si="0"/>
        <v>0</v>
      </c>
      <c r="J4" s="41">
        <f t="shared" si="0"/>
        <v>0</v>
      </c>
      <c r="K4" s="41">
        <f t="shared" si="0"/>
        <v>0</v>
      </c>
      <c r="L4" s="41">
        <f t="shared" si="0"/>
        <v>0</v>
      </c>
      <c r="M4" s="41">
        <f t="shared" si="0"/>
        <v>0</v>
      </c>
      <c r="N4" s="41">
        <f t="shared" si="0"/>
        <v>0</v>
      </c>
      <c r="O4" s="41">
        <f t="shared" si="0"/>
        <v>0</v>
      </c>
      <c r="P4" s="41">
        <f t="shared" si="0"/>
        <v>0</v>
      </c>
      <c r="Q4" s="41">
        <f t="shared" si="0"/>
        <v>0</v>
      </c>
      <c r="R4" s="41">
        <f t="shared" si="0"/>
        <v>0</v>
      </c>
      <c r="S4" s="41">
        <f t="shared" si="0"/>
        <v>0</v>
      </c>
      <c r="T4" s="41">
        <f t="shared" si="0"/>
        <v>0</v>
      </c>
      <c r="U4" s="81">
        <f t="shared" si="0"/>
        <v>0</v>
      </c>
      <c r="V4" s="131">
        <f t="shared" si="0"/>
        <v>0</v>
      </c>
      <c r="W4" s="129">
        <f t="shared" si="0"/>
        <v>0</v>
      </c>
      <c r="X4" s="41">
        <f t="shared" si="0"/>
        <v>0</v>
      </c>
      <c r="Y4" s="41">
        <f t="shared" si="0"/>
        <v>0</v>
      </c>
      <c r="Z4" s="41">
        <f t="shared" si="0"/>
        <v>0</v>
      </c>
      <c r="AA4" s="41">
        <f t="shared" si="0"/>
        <v>0</v>
      </c>
      <c r="AB4" s="41">
        <f t="shared" si="0"/>
        <v>0</v>
      </c>
      <c r="AC4" s="41">
        <f t="shared" si="0"/>
        <v>0</v>
      </c>
      <c r="AD4" s="41">
        <f t="shared" si="0"/>
        <v>0</v>
      </c>
      <c r="AE4" s="41">
        <f t="shared" si="0"/>
        <v>0</v>
      </c>
      <c r="AF4" s="41">
        <f t="shared" si="0"/>
        <v>0</v>
      </c>
      <c r="AG4" s="157">
        <f t="shared" si="0"/>
        <v>0</v>
      </c>
      <c r="AH4" s="2">
        <f t="shared" ref="AH4:AH55" si="1">SUM(C4:AG4)</f>
        <v>0</v>
      </c>
    </row>
    <row r="5" spans="1:34" ht="15.75" x14ac:dyDescent="0.25">
      <c r="A5" s="155" t="str">
        <f>'[1]Bij Dan'!$C$3</f>
        <v>A-2</v>
      </c>
      <c r="B5" s="41" t="s">
        <v>4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33"/>
      <c r="V5" s="166"/>
      <c r="W5" s="128"/>
      <c r="X5" s="14"/>
      <c r="Y5" s="14"/>
      <c r="Z5" s="14"/>
      <c r="AA5" s="14"/>
      <c r="AB5" s="14"/>
      <c r="AC5" s="14"/>
      <c r="AD5" s="14"/>
      <c r="AE5" s="14"/>
      <c r="AF5" s="14"/>
      <c r="AG5" s="152"/>
      <c r="AH5" s="44"/>
    </row>
    <row r="6" spans="1:34" ht="15.75" x14ac:dyDescent="0.25">
      <c r="A6" s="155">
        <f>'[1]Bij Dan'!$I$3</f>
        <v>43285</v>
      </c>
      <c r="B6" s="41" t="s">
        <v>12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33"/>
      <c r="V6" s="166"/>
      <c r="W6" s="128"/>
      <c r="X6" s="14"/>
      <c r="Y6" s="14"/>
      <c r="Z6" s="14"/>
      <c r="AA6" s="14"/>
      <c r="AB6" s="14"/>
      <c r="AC6" s="14"/>
      <c r="AD6" s="14"/>
      <c r="AE6" s="14"/>
      <c r="AF6" s="14"/>
      <c r="AG6" s="152"/>
      <c r="AH6" s="44"/>
    </row>
    <row r="7" spans="1:34" ht="15.75" x14ac:dyDescent="0.25">
      <c r="A7" s="156">
        <f>'[1]Bij Dan'!$J$3</f>
        <v>43283</v>
      </c>
      <c r="B7" s="41" t="s">
        <v>64</v>
      </c>
      <c r="C7" s="41">
        <f>SUM(C5:C6)</f>
        <v>0</v>
      </c>
      <c r="D7" s="41">
        <f t="shared" ref="D7:AG7" si="2">SUM(D5:D6)</f>
        <v>0</v>
      </c>
      <c r="E7" s="41">
        <f t="shared" si="2"/>
        <v>0</v>
      </c>
      <c r="F7" s="41">
        <f t="shared" si="2"/>
        <v>0</v>
      </c>
      <c r="G7" s="41">
        <f t="shared" si="2"/>
        <v>0</v>
      </c>
      <c r="H7" s="41">
        <f t="shared" si="2"/>
        <v>0</v>
      </c>
      <c r="I7" s="41">
        <f t="shared" si="2"/>
        <v>0</v>
      </c>
      <c r="J7" s="41">
        <f t="shared" si="2"/>
        <v>0</v>
      </c>
      <c r="K7" s="41">
        <f t="shared" si="2"/>
        <v>0</v>
      </c>
      <c r="L7" s="41">
        <f t="shared" si="2"/>
        <v>0</v>
      </c>
      <c r="M7" s="41">
        <f t="shared" si="2"/>
        <v>0</v>
      </c>
      <c r="N7" s="41">
        <f t="shared" si="2"/>
        <v>0</v>
      </c>
      <c r="O7" s="41">
        <f t="shared" si="2"/>
        <v>0</v>
      </c>
      <c r="P7" s="41">
        <f t="shared" si="2"/>
        <v>0</v>
      </c>
      <c r="Q7" s="41">
        <f t="shared" si="2"/>
        <v>0</v>
      </c>
      <c r="R7" s="41">
        <f t="shared" si="2"/>
        <v>0</v>
      </c>
      <c r="S7" s="41">
        <f t="shared" si="2"/>
        <v>0</v>
      </c>
      <c r="T7" s="41">
        <f t="shared" si="2"/>
        <v>0</v>
      </c>
      <c r="U7" s="81">
        <f t="shared" si="2"/>
        <v>0</v>
      </c>
      <c r="V7" s="131">
        <f t="shared" si="2"/>
        <v>0</v>
      </c>
      <c r="W7" s="129">
        <f t="shared" si="2"/>
        <v>0</v>
      </c>
      <c r="X7" s="41">
        <f t="shared" si="2"/>
        <v>0</v>
      </c>
      <c r="Y7" s="41">
        <f t="shared" si="2"/>
        <v>0</v>
      </c>
      <c r="Z7" s="41">
        <f t="shared" si="2"/>
        <v>0</v>
      </c>
      <c r="AA7" s="41">
        <f t="shared" si="2"/>
        <v>0</v>
      </c>
      <c r="AB7" s="41">
        <f t="shared" si="2"/>
        <v>0</v>
      </c>
      <c r="AC7" s="41">
        <f t="shared" si="2"/>
        <v>0</v>
      </c>
      <c r="AD7" s="41">
        <f t="shared" si="2"/>
        <v>0</v>
      </c>
      <c r="AE7" s="41">
        <f t="shared" si="2"/>
        <v>0</v>
      </c>
      <c r="AF7" s="41">
        <f t="shared" si="2"/>
        <v>0</v>
      </c>
      <c r="AG7" s="157">
        <f t="shared" si="2"/>
        <v>0</v>
      </c>
      <c r="AH7" s="2">
        <f t="shared" si="1"/>
        <v>0</v>
      </c>
    </row>
    <row r="8" spans="1:34" ht="15.75" x14ac:dyDescent="0.25">
      <c r="A8" s="155" t="str">
        <f>'[1]Bij Dan'!$C$4</f>
        <v>A-3</v>
      </c>
      <c r="B8" s="41" t="s">
        <v>5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33"/>
      <c r="V8" s="166"/>
      <c r="W8" s="128"/>
      <c r="X8" s="14"/>
      <c r="Y8" s="14"/>
      <c r="Z8" s="14"/>
      <c r="AA8" s="14"/>
      <c r="AB8" s="14"/>
      <c r="AC8" s="14"/>
      <c r="AD8" s="14"/>
      <c r="AE8" s="14"/>
      <c r="AF8" s="14"/>
      <c r="AG8" s="152"/>
      <c r="AH8" s="44"/>
    </row>
    <row r="9" spans="1:34" ht="15.75" x14ac:dyDescent="0.25">
      <c r="A9" s="155">
        <f>'[1]Bij Dan'!$I$4</f>
        <v>43297</v>
      </c>
      <c r="B9" s="41" t="s">
        <v>13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33"/>
      <c r="V9" s="166"/>
      <c r="W9" s="128"/>
      <c r="X9" s="14"/>
      <c r="Y9" s="14"/>
      <c r="Z9" s="14"/>
      <c r="AA9" s="14"/>
      <c r="AB9" s="14"/>
      <c r="AC9" s="14"/>
      <c r="AD9" s="14"/>
      <c r="AE9" s="14"/>
      <c r="AF9" s="14"/>
      <c r="AG9" s="152"/>
      <c r="AH9" s="44"/>
    </row>
    <row r="10" spans="1:34" ht="15.75" x14ac:dyDescent="0.25">
      <c r="A10" s="156">
        <f>'[1]Bij Dan'!$J$4</f>
        <v>43295</v>
      </c>
      <c r="B10" s="41" t="s">
        <v>65</v>
      </c>
      <c r="C10" s="41">
        <f>SUM(C8:C9)</f>
        <v>0</v>
      </c>
      <c r="D10" s="41">
        <f t="shared" ref="D10:AG10" si="3">SUM(D8:D9)</f>
        <v>0</v>
      </c>
      <c r="E10" s="41">
        <f t="shared" si="3"/>
        <v>0</v>
      </c>
      <c r="F10" s="41">
        <f t="shared" si="3"/>
        <v>0</v>
      </c>
      <c r="G10" s="41">
        <f t="shared" si="3"/>
        <v>0</v>
      </c>
      <c r="H10" s="41">
        <f t="shared" si="3"/>
        <v>0</v>
      </c>
      <c r="I10" s="41">
        <f t="shared" si="3"/>
        <v>0</v>
      </c>
      <c r="J10" s="41">
        <f t="shared" si="3"/>
        <v>0</v>
      </c>
      <c r="K10" s="41">
        <f t="shared" si="3"/>
        <v>0</v>
      </c>
      <c r="L10" s="41">
        <f t="shared" si="3"/>
        <v>0</v>
      </c>
      <c r="M10" s="41">
        <f t="shared" si="3"/>
        <v>0</v>
      </c>
      <c r="N10" s="41">
        <f t="shared" si="3"/>
        <v>0</v>
      </c>
      <c r="O10" s="41">
        <f t="shared" si="3"/>
        <v>0</v>
      </c>
      <c r="P10" s="41">
        <f t="shared" si="3"/>
        <v>0</v>
      </c>
      <c r="Q10" s="41">
        <f t="shared" si="3"/>
        <v>0</v>
      </c>
      <c r="R10" s="41">
        <f t="shared" si="3"/>
        <v>0</v>
      </c>
      <c r="S10" s="41">
        <f t="shared" si="3"/>
        <v>0</v>
      </c>
      <c r="T10" s="41">
        <f t="shared" si="3"/>
        <v>0</v>
      </c>
      <c r="U10" s="81">
        <f t="shared" si="3"/>
        <v>0</v>
      </c>
      <c r="V10" s="131">
        <f t="shared" si="3"/>
        <v>0</v>
      </c>
      <c r="W10" s="129">
        <f t="shared" si="3"/>
        <v>0</v>
      </c>
      <c r="X10" s="41">
        <f t="shared" si="3"/>
        <v>0</v>
      </c>
      <c r="Y10" s="41">
        <f t="shared" si="3"/>
        <v>0</v>
      </c>
      <c r="Z10" s="41">
        <f t="shared" si="3"/>
        <v>0</v>
      </c>
      <c r="AA10" s="41">
        <f t="shared" si="3"/>
        <v>0</v>
      </c>
      <c r="AB10" s="41">
        <f t="shared" si="3"/>
        <v>0</v>
      </c>
      <c r="AC10" s="41">
        <f t="shared" si="3"/>
        <v>0</v>
      </c>
      <c r="AD10" s="41">
        <f t="shared" si="3"/>
        <v>0</v>
      </c>
      <c r="AE10" s="41">
        <f t="shared" si="3"/>
        <v>0</v>
      </c>
      <c r="AF10" s="41">
        <f t="shared" si="3"/>
        <v>0</v>
      </c>
      <c r="AG10" s="157">
        <f t="shared" si="3"/>
        <v>0</v>
      </c>
      <c r="AH10" s="2">
        <f t="shared" si="1"/>
        <v>0</v>
      </c>
    </row>
    <row r="11" spans="1:34" ht="15.75" x14ac:dyDescent="0.25">
      <c r="A11" s="155" t="str">
        <f>'[1]Bij Dan'!$C$5</f>
        <v>A-4</v>
      </c>
      <c r="B11" s="41" t="s">
        <v>6</v>
      </c>
      <c r="C11" s="14">
        <v>0.6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33"/>
      <c r="V11" s="166"/>
      <c r="W11" s="128"/>
      <c r="X11" s="14"/>
      <c r="Y11" s="14"/>
      <c r="Z11" s="14"/>
      <c r="AA11" s="14"/>
      <c r="AB11" s="14"/>
      <c r="AC11" s="14"/>
      <c r="AD11" s="14"/>
      <c r="AE11" s="14"/>
      <c r="AF11" s="14"/>
      <c r="AG11" s="152"/>
      <c r="AH11" s="44"/>
    </row>
    <row r="12" spans="1:34" ht="15.75" x14ac:dyDescent="0.25">
      <c r="A12" s="155">
        <f>'[1]Bij Dan'!$I$5</f>
        <v>43020</v>
      </c>
      <c r="B12" s="41" t="s">
        <v>14</v>
      </c>
      <c r="C12" s="14"/>
      <c r="D12" s="14">
        <v>0.9</v>
      </c>
      <c r="E12" s="14">
        <v>0.4</v>
      </c>
      <c r="F12" s="14"/>
      <c r="G12" s="14">
        <v>0.7</v>
      </c>
      <c r="H12" s="14"/>
      <c r="I12" s="14">
        <v>0.9</v>
      </c>
      <c r="J12" s="14"/>
      <c r="K12" s="14"/>
      <c r="L12" s="14">
        <v>0.6</v>
      </c>
      <c r="M12" s="14"/>
      <c r="N12" s="14"/>
      <c r="O12" s="14">
        <v>0.6</v>
      </c>
      <c r="P12" s="14"/>
      <c r="Q12" s="14">
        <v>0.7</v>
      </c>
      <c r="R12" s="14"/>
      <c r="S12" s="14"/>
      <c r="T12" s="14"/>
      <c r="U12" s="133">
        <v>1</v>
      </c>
      <c r="V12" s="166"/>
      <c r="W12" s="128"/>
      <c r="X12" s="14"/>
      <c r="Y12" s="14"/>
      <c r="Z12" s="14"/>
      <c r="AA12" s="14"/>
      <c r="AB12" s="14"/>
      <c r="AC12" s="14"/>
      <c r="AD12" s="14"/>
      <c r="AE12" s="14"/>
      <c r="AF12" s="14"/>
      <c r="AG12" s="152"/>
      <c r="AH12" s="44"/>
    </row>
    <row r="13" spans="1:34" ht="15.75" x14ac:dyDescent="0.25">
      <c r="A13" s="156">
        <f>'[1]Bij Dan'!$J$5</f>
        <v>43018</v>
      </c>
      <c r="B13" s="41" t="s">
        <v>66</v>
      </c>
      <c r="C13" s="41">
        <f>SUM(C11:C12)</f>
        <v>0.6</v>
      </c>
      <c r="D13" s="41">
        <f t="shared" ref="D13:AG13" si="4">SUM(D11:D12)</f>
        <v>0.9</v>
      </c>
      <c r="E13" s="41">
        <f t="shared" si="4"/>
        <v>0.4</v>
      </c>
      <c r="F13" s="41">
        <f t="shared" si="4"/>
        <v>0</v>
      </c>
      <c r="G13" s="41">
        <f t="shared" si="4"/>
        <v>0.7</v>
      </c>
      <c r="H13" s="41">
        <f t="shared" si="4"/>
        <v>0</v>
      </c>
      <c r="I13" s="41">
        <f t="shared" si="4"/>
        <v>0.9</v>
      </c>
      <c r="J13" s="41">
        <f t="shared" si="4"/>
        <v>0</v>
      </c>
      <c r="K13" s="41">
        <f t="shared" si="4"/>
        <v>0</v>
      </c>
      <c r="L13" s="41">
        <f t="shared" si="4"/>
        <v>0.6</v>
      </c>
      <c r="M13" s="41">
        <f t="shared" si="4"/>
        <v>0</v>
      </c>
      <c r="N13" s="41">
        <f t="shared" si="4"/>
        <v>0</v>
      </c>
      <c r="O13" s="41">
        <f t="shared" si="4"/>
        <v>0.6</v>
      </c>
      <c r="P13" s="41">
        <f t="shared" si="4"/>
        <v>0</v>
      </c>
      <c r="Q13" s="41">
        <f t="shared" si="4"/>
        <v>0.7</v>
      </c>
      <c r="R13" s="41">
        <f t="shared" si="4"/>
        <v>0</v>
      </c>
      <c r="S13" s="41">
        <f t="shared" si="4"/>
        <v>0</v>
      </c>
      <c r="T13" s="41">
        <f t="shared" si="4"/>
        <v>0</v>
      </c>
      <c r="U13" s="81">
        <f t="shared" si="4"/>
        <v>1</v>
      </c>
      <c r="V13" s="131">
        <f t="shared" si="4"/>
        <v>0</v>
      </c>
      <c r="W13" s="129">
        <f t="shared" si="4"/>
        <v>0</v>
      </c>
      <c r="X13" s="41">
        <f t="shared" si="4"/>
        <v>0</v>
      </c>
      <c r="Y13" s="41">
        <f t="shared" si="4"/>
        <v>0</v>
      </c>
      <c r="Z13" s="41">
        <f t="shared" si="4"/>
        <v>0</v>
      </c>
      <c r="AA13" s="41">
        <f t="shared" si="4"/>
        <v>0</v>
      </c>
      <c r="AB13" s="41">
        <f t="shared" si="4"/>
        <v>0</v>
      </c>
      <c r="AC13" s="41">
        <f t="shared" si="4"/>
        <v>0</v>
      </c>
      <c r="AD13" s="41">
        <f t="shared" si="4"/>
        <v>0</v>
      </c>
      <c r="AE13" s="41">
        <f t="shared" si="4"/>
        <v>0</v>
      </c>
      <c r="AF13" s="41">
        <f t="shared" si="4"/>
        <v>0</v>
      </c>
      <c r="AG13" s="157">
        <f t="shared" si="4"/>
        <v>0</v>
      </c>
      <c r="AH13" s="2">
        <f t="shared" si="1"/>
        <v>6.3999999999999995</v>
      </c>
    </row>
    <row r="14" spans="1:34" ht="15.75" x14ac:dyDescent="0.25">
      <c r="A14" s="155" t="str">
        <f>'[1]Bij Dan'!$C$6</f>
        <v>A-5</v>
      </c>
      <c r="B14" s="41" t="s">
        <v>7</v>
      </c>
      <c r="C14" s="14">
        <v>2.4</v>
      </c>
      <c r="D14" s="14">
        <v>2.2999999999999998</v>
      </c>
      <c r="E14" s="14">
        <v>2.2999999999999998</v>
      </c>
      <c r="F14" s="14">
        <v>2.2999999999999998</v>
      </c>
      <c r="G14" s="14">
        <v>2.5</v>
      </c>
      <c r="H14" s="14">
        <v>2.2000000000000002</v>
      </c>
      <c r="I14" s="14">
        <v>2.4</v>
      </c>
      <c r="J14" s="14">
        <v>2.2999999999999998</v>
      </c>
      <c r="K14" s="14">
        <v>2.2999999999999998</v>
      </c>
      <c r="L14" s="14">
        <v>2.2999999999999998</v>
      </c>
      <c r="M14" s="14">
        <v>2.2999999999999998</v>
      </c>
      <c r="N14" s="14">
        <v>2.4</v>
      </c>
      <c r="O14" s="14">
        <v>2.2000000000000002</v>
      </c>
      <c r="P14" s="14">
        <v>2.1</v>
      </c>
      <c r="Q14" s="14">
        <v>2.2999999999999998</v>
      </c>
      <c r="R14" s="14">
        <v>2.2999999999999998</v>
      </c>
      <c r="S14" s="14">
        <v>2.2999999999999998</v>
      </c>
      <c r="T14" s="14">
        <v>2.2999999999999998</v>
      </c>
      <c r="U14" s="133">
        <v>2.2999999999999998</v>
      </c>
      <c r="V14" s="166">
        <v>2.2999999999999998</v>
      </c>
      <c r="W14" s="128">
        <v>2.6</v>
      </c>
      <c r="X14" s="14">
        <v>2</v>
      </c>
      <c r="Y14" s="14">
        <v>1.8</v>
      </c>
      <c r="Z14" s="14">
        <v>1.5</v>
      </c>
      <c r="AA14" s="14">
        <v>2.5</v>
      </c>
      <c r="AB14" s="14">
        <v>0.7</v>
      </c>
      <c r="AC14" s="14">
        <v>1.5</v>
      </c>
      <c r="AD14" s="14">
        <v>1.9</v>
      </c>
      <c r="AE14" s="14">
        <v>2.1</v>
      </c>
      <c r="AF14" s="14">
        <v>2.2999999999999998</v>
      </c>
      <c r="AG14" s="152"/>
      <c r="AH14" s="44"/>
    </row>
    <row r="15" spans="1:34" ht="15.75" x14ac:dyDescent="0.25">
      <c r="A15" s="155">
        <f>'[1]Bij Dan'!$I$6</f>
        <v>43301</v>
      </c>
      <c r="B15" s="41" t="s">
        <v>15</v>
      </c>
      <c r="C15" s="14">
        <v>2.6</v>
      </c>
      <c r="D15" s="14">
        <v>2.2999999999999998</v>
      </c>
      <c r="E15" s="14">
        <v>2.2999999999999998</v>
      </c>
      <c r="F15" s="14">
        <v>2.5</v>
      </c>
      <c r="G15" s="14">
        <v>2.6</v>
      </c>
      <c r="H15" s="14">
        <v>2.2999999999999998</v>
      </c>
      <c r="I15" s="14">
        <v>2.2999999999999998</v>
      </c>
      <c r="J15" s="14">
        <v>2.5</v>
      </c>
      <c r="K15" s="14">
        <v>2.4</v>
      </c>
      <c r="L15" s="14">
        <v>2</v>
      </c>
      <c r="M15" s="14">
        <v>2.4</v>
      </c>
      <c r="N15" s="14">
        <v>2.7</v>
      </c>
      <c r="O15" s="14">
        <v>2.6</v>
      </c>
      <c r="P15" s="14">
        <v>2.2999999999999998</v>
      </c>
      <c r="Q15" s="14">
        <v>2.2000000000000002</v>
      </c>
      <c r="R15" s="14">
        <v>2.4</v>
      </c>
      <c r="S15" s="14">
        <v>2.4</v>
      </c>
      <c r="T15" s="14">
        <v>2.5</v>
      </c>
      <c r="U15" s="133">
        <v>2.2999999999999998</v>
      </c>
      <c r="V15" s="166">
        <v>2.5</v>
      </c>
      <c r="W15" s="128"/>
      <c r="X15" s="14">
        <v>1.8</v>
      </c>
      <c r="Y15" s="14">
        <v>1.5</v>
      </c>
      <c r="Z15" s="14">
        <v>1.8</v>
      </c>
      <c r="AA15" s="14">
        <v>2.1</v>
      </c>
      <c r="AB15" s="14">
        <v>2.6</v>
      </c>
      <c r="AC15" s="14">
        <v>1.6</v>
      </c>
      <c r="AD15" s="14">
        <v>1.7</v>
      </c>
      <c r="AE15" s="14">
        <v>1.3</v>
      </c>
      <c r="AF15" s="14"/>
      <c r="AG15" s="152"/>
      <c r="AH15" s="44"/>
    </row>
    <row r="16" spans="1:34" ht="15.75" x14ac:dyDescent="0.25">
      <c r="A16" s="156">
        <f>'[1]Bij Dan'!$J$6</f>
        <v>43299</v>
      </c>
      <c r="B16" s="41" t="s">
        <v>67</v>
      </c>
      <c r="C16" s="41">
        <f>SUM(C14:C15)</f>
        <v>5</v>
      </c>
      <c r="D16" s="41">
        <f t="shared" ref="D16:AG16" si="5">SUM(D14:D15)</f>
        <v>4.5999999999999996</v>
      </c>
      <c r="E16" s="41">
        <f t="shared" si="5"/>
        <v>4.5999999999999996</v>
      </c>
      <c r="F16" s="41">
        <f t="shared" si="5"/>
        <v>4.8</v>
      </c>
      <c r="G16" s="41">
        <f t="shared" si="5"/>
        <v>5.0999999999999996</v>
      </c>
      <c r="H16" s="41">
        <f t="shared" si="5"/>
        <v>4.5</v>
      </c>
      <c r="I16" s="41">
        <f t="shared" si="5"/>
        <v>4.6999999999999993</v>
      </c>
      <c r="J16" s="41">
        <f t="shared" si="5"/>
        <v>4.8</v>
      </c>
      <c r="K16" s="41">
        <f t="shared" si="5"/>
        <v>4.6999999999999993</v>
      </c>
      <c r="L16" s="41">
        <f t="shared" si="5"/>
        <v>4.3</v>
      </c>
      <c r="M16" s="41">
        <f t="shared" si="5"/>
        <v>4.6999999999999993</v>
      </c>
      <c r="N16" s="41">
        <f t="shared" si="5"/>
        <v>5.0999999999999996</v>
      </c>
      <c r="O16" s="41">
        <f t="shared" si="5"/>
        <v>4.8000000000000007</v>
      </c>
      <c r="P16" s="41">
        <f t="shared" si="5"/>
        <v>4.4000000000000004</v>
      </c>
      <c r="Q16" s="41">
        <f t="shared" si="5"/>
        <v>4.5</v>
      </c>
      <c r="R16" s="41">
        <f t="shared" si="5"/>
        <v>4.6999999999999993</v>
      </c>
      <c r="S16" s="41">
        <f t="shared" si="5"/>
        <v>4.6999999999999993</v>
      </c>
      <c r="T16" s="41">
        <f t="shared" si="5"/>
        <v>4.8</v>
      </c>
      <c r="U16" s="81">
        <f t="shared" si="5"/>
        <v>4.5999999999999996</v>
      </c>
      <c r="V16" s="131">
        <f t="shared" si="5"/>
        <v>4.8</v>
      </c>
      <c r="W16" s="129">
        <f t="shared" si="5"/>
        <v>2.6</v>
      </c>
      <c r="X16" s="41">
        <f t="shared" si="5"/>
        <v>3.8</v>
      </c>
      <c r="Y16" s="41">
        <f t="shared" si="5"/>
        <v>3.3</v>
      </c>
      <c r="Z16" s="41">
        <f t="shared" si="5"/>
        <v>3.3</v>
      </c>
      <c r="AA16" s="41">
        <f t="shared" si="5"/>
        <v>4.5999999999999996</v>
      </c>
      <c r="AB16" s="41">
        <f t="shared" si="5"/>
        <v>3.3</v>
      </c>
      <c r="AC16" s="41">
        <f t="shared" si="5"/>
        <v>3.1</v>
      </c>
      <c r="AD16" s="41">
        <f t="shared" si="5"/>
        <v>3.5999999999999996</v>
      </c>
      <c r="AE16" s="41">
        <f t="shared" si="5"/>
        <v>3.4000000000000004</v>
      </c>
      <c r="AF16" s="41">
        <f t="shared" si="5"/>
        <v>2.2999999999999998</v>
      </c>
      <c r="AG16" s="157">
        <f t="shared" si="5"/>
        <v>0</v>
      </c>
      <c r="AH16" s="2">
        <f t="shared" si="1"/>
        <v>127.49999999999997</v>
      </c>
    </row>
    <row r="17" spans="1:34" ht="15.75" x14ac:dyDescent="0.25">
      <c r="A17" s="155" t="str">
        <f>'[1]Bij Dan'!$C$7</f>
        <v>A-6</v>
      </c>
      <c r="B17" s="41" t="s">
        <v>8</v>
      </c>
      <c r="C17" s="14">
        <v>0.5</v>
      </c>
      <c r="D17" s="14">
        <v>0.4</v>
      </c>
      <c r="E17" s="14">
        <v>0.5</v>
      </c>
      <c r="F17" s="14">
        <v>0.5</v>
      </c>
      <c r="G17" s="14">
        <v>0.5</v>
      </c>
      <c r="H17" s="14">
        <v>0.5</v>
      </c>
      <c r="I17" s="14">
        <v>0.6</v>
      </c>
      <c r="J17" s="14">
        <v>0.5</v>
      </c>
      <c r="K17" s="14">
        <v>0.5</v>
      </c>
      <c r="L17" s="14">
        <v>0.5</v>
      </c>
      <c r="M17" s="14">
        <v>0.9</v>
      </c>
      <c r="N17" s="14">
        <v>0.5</v>
      </c>
      <c r="O17" s="14">
        <v>0.5</v>
      </c>
      <c r="P17" s="14">
        <v>0.5</v>
      </c>
      <c r="Q17" s="14">
        <v>0.5</v>
      </c>
      <c r="R17" s="14">
        <v>0.5</v>
      </c>
      <c r="S17" s="14">
        <v>0.5</v>
      </c>
      <c r="T17" s="14">
        <v>0.5</v>
      </c>
      <c r="U17" s="133">
        <v>0.5</v>
      </c>
      <c r="V17" s="166">
        <v>0.5</v>
      </c>
      <c r="W17" s="128">
        <v>0.5</v>
      </c>
      <c r="X17" s="14"/>
      <c r="Y17" s="14">
        <v>0.5</v>
      </c>
      <c r="Z17" s="14">
        <v>0.8</v>
      </c>
      <c r="AA17" s="14">
        <v>0.5</v>
      </c>
      <c r="AB17" s="14">
        <v>0.7</v>
      </c>
      <c r="AC17" s="14">
        <v>0.5</v>
      </c>
      <c r="AD17" s="14"/>
      <c r="AE17" s="14">
        <v>0.7</v>
      </c>
      <c r="AF17" s="14"/>
      <c r="AG17" s="152"/>
      <c r="AH17" s="44"/>
    </row>
    <row r="18" spans="1:34" ht="15.75" x14ac:dyDescent="0.25">
      <c r="A18" s="155">
        <f>'[1]Bij Dan'!$I$7</f>
        <v>42957</v>
      </c>
      <c r="B18" s="41" t="s">
        <v>16</v>
      </c>
      <c r="C18" s="14"/>
      <c r="D18" s="14">
        <v>0.5</v>
      </c>
      <c r="E18" s="14">
        <v>0.6</v>
      </c>
      <c r="F18" s="14">
        <v>0.6</v>
      </c>
      <c r="G18" s="14">
        <v>0.5</v>
      </c>
      <c r="H18" s="14">
        <v>0.5</v>
      </c>
      <c r="I18" s="14">
        <v>0.4</v>
      </c>
      <c r="J18" s="14">
        <v>0.6</v>
      </c>
      <c r="K18" s="14">
        <v>0.6</v>
      </c>
      <c r="L18" s="14">
        <v>0.6</v>
      </c>
      <c r="M18" s="14">
        <v>0.6</v>
      </c>
      <c r="N18" s="14">
        <v>0.5</v>
      </c>
      <c r="O18" s="14">
        <v>0.5</v>
      </c>
      <c r="P18" s="14">
        <v>0.5</v>
      </c>
      <c r="Q18" s="14">
        <v>0.5</v>
      </c>
      <c r="R18" s="14">
        <v>0.5</v>
      </c>
      <c r="S18" s="14">
        <v>0.5</v>
      </c>
      <c r="T18" s="14">
        <v>0.5</v>
      </c>
      <c r="U18" s="133">
        <v>0.4</v>
      </c>
      <c r="V18" s="166">
        <v>0.6</v>
      </c>
      <c r="W18" s="128"/>
      <c r="X18" s="14"/>
      <c r="Y18" s="14">
        <v>0.5</v>
      </c>
      <c r="Z18" s="14">
        <v>0.9</v>
      </c>
      <c r="AA18" s="14">
        <v>0.4</v>
      </c>
      <c r="AB18" s="14"/>
      <c r="AC18" s="14">
        <v>0.5</v>
      </c>
      <c r="AD18" s="14"/>
      <c r="AE18" s="14"/>
      <c r="AF18" s="14"/>
      <c r="AG18" s="152"/>
      <c r="AH18" s="44"/>
    </row>
    <row r="19" spans="1:34" ht="15.75" x14ac:dyDescent="0.25">
      <c r="A19" s="156">
        <f>'[1]Bij Dan'!$J$7</f>
        <v>42955</v>
      </c>
      <c r="B19" s="41" t="s">
        <v>68</v>
      </c>
      <c r="C19" s="41">
        <f>SUM(C17:C18)</f>
        <v>0.5</v>
      </c>
      <c r="D19" s="41">
        <f t="shared" ref="D19:AG19" si="6">SUM(D17:D18)</f>
        <v>0.9</v>
      </c>
      <c r="E19" s="41">
        <f t="shared" si="6"/>
        <v>1.1000000000000001</v>
      </c>
      <c r="F19" s="41">
        <f t="shared" si="6"/>
        <v>1.1000000000000001</v>
      </c>
      <c r="G19" s="41">
        <f t="shared" si="6"/>
        <v>1</v>
      </c>
      <c r="H19" s="41">
        <f t="shared" si="6"/>
        <v>1</v>
      </c>
      <c r="I19" s="41">
        <f t="shared" si="6"/>
        <v>1</v>
      </c>
      <c r="J19" s="41">
        <f t="shared" si="6"/>
        <v>1.1000000000000001</v>
      </c>
      <c r="K19" s="41">
        <f t="shared" si="6"/>
        <v>1.1000000000000001</v>
      </c>
      <c r="L19" s="41">
        <f t="shared" si="6"/>
        <v>1.1000000000000001</v>
      </c>
      <c r="M19" s="41">
        <f t="shared" si="6"/>
        <v>1.5</v>
      </c>
      <c r="N19" s="41">
        <f t="shared" si="6"/>
        <v>1</v>
      </c>
      <c r="O19" s="41">
        <f t="shared" si="6"/>
        <v>1</v>
      </c>
      <c r="P19" s="41">
        <f t="shared" si="6"/>
        <v>1</v>
      </c>
      <c r="Q19" s="41">
        <f t="shared" si="6"/>
        <v>1</v>
      </c>
      <c r="R19" s="41">
        <f t="shared" si="6"/>
        <v>1</v>
      </c>
      <c r="S19" s="41">
        <f t="shared" si="6"/>
        <v>1</v>
      </c>
      <c r="T19" s="41">
        <f t="shared" si="6"/>
        <v>1</v>
      </c>
      <c r="U19" s="81">
        <f t="shared" si="6"/>
        <v>0.9</v>
      </c>
      <c r="V19" s="131">
        <f t="shared" si="6"/>
        <v>1.1000000000000001</v>
      </c>
      <c r="W19" s="129">
        <f t="shared" si="6"/>
        <v>0.5</v>
      </c>
      <c r="X19" s="41">
        <f t="shared" si="6"/>
        <v>0</v>
      </c>
      <c r="Y19" s="41">
        <f t="shared" si="6"/>
        <v>1</v>
      </c>
      <c r="Z19" s="41">
        <f t="shared" si="6"/>
        <v>1.7000000000000002</v>
      </c>
      <c r="AA19" s="41">
        <f t="shared" si="6"/>
        <v>0.9</v>
      </c>
      <c r="AB19" s="41">
        <f t="shared" si="6"/>
        <v>0.7</v>
      </c>
      <c r="AC19" s="41">
        <f t="shared" si="6"/>
        <v>1</v>
      </c>
      <c r="AD19" s="41">
        <f t="shared" si="6"/>
        <v>0</v>
      </c>
      <c r="AE19" s="41">
        <f t="shared" si="6"/>
        <v>0.7</v>
      </c>
      <c r="AF19" s="41">
        <f t="shared" si="6"/>
        <v>0</v>
      </c>
      <c r="AG19" s="157">
        <f t="shared" si="6"/>
        <v>0</v>
      </c>
      <c r="AH19" s="2">
        <f t="shared" si="1"/>
        <v>26.899999999999995</v>
      </c>
    </row>
    <row r="20" spans="1:34" ht="15.75" x14ac:dyDescent="0.25">
      <c r="A20" s="155" t="str">
        <f>'[1]Bij Dan'!$C$8</f>
        <v>A-7</v>
      </c>
      <c r="B20" s="19" t="s">
        <v>9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33"/>
      <c r="V20" s="180"/>
      <c r="W20" s="128"/>
      <c r="X20" s="14"/>
      <c r="Y20" s="14"/>
      <c r="Z20" s="14"/>
      <c r="AA20" s="35"/>
      <c r="AB20" s="14"/>
      <c r="AC20" s="14"/>
      <c r="AD20" s="14"/>
      <c r="AE20" s="14"/>
      <c r="AF20" s="14"/>
      <c r="AG20" s="152"/>
      <c r="AH20" s="44"/>
    </row>
    <row r="21" spans="1:34" ht="15.75" x14ac:dyDescent="0.25">
      <c r="A21" s="155">
        <f>'[1]Bij Dan'!$I$8</f>
        <v>43300</v>
      </c>
      <c r="B21" s="19" t="s">
        <v>17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33"/>
      <c r="V21" s="180"/>
      <c r="W21" s="174"/>
      <c r="X21" s="14"/>
      <c r="Y21" s="14"/>
      <c r="Z21" s="14"/>
      <c r="AA21" s="35"/>
      <c r="AB21" s="14"/>
      <c r="AC21" s="14"/>
      <c r="AD21" s="14"/>
      <c r="AE21" s="14"/>
      <c r="AF21" s="14"/>
      <c r="AG21" s="152"/>
      <c r="AH21" s="44"/>
    </row>
    <row r="22" spans="1:34" ht="15.75" x14ac:dyDescent="0.25">
      <c r="A22" s="156">
        <f>'[1]Bij Dan'!$J$8</f>
        <v>43298</v>
      </c>
      <c r="B22" s="41" t="s">
        <v>69</v>
      </c>
      <c r="C22" s="41">
        <f>SUM(C20:C21)</f>
        <v>0</v>
      </c>
      <c r="D22" s="41">
        <f t="shared" ref="D22:AG22" si="7">SUM(D20:D21)</f>
        <v>0</v>
      </c>
      <c r="E22" s="41">
        <f t="shared" si="7"/>
        <v>0</v>
      </c>
      <c r="F22" s="41">
        <f t="shared" si="7"/>
        <v>0</v>
      </c>
      <c r="G22" s="41">
        <f t="shared" si="7"/>
        <v>0</v>
      </c>
      <c r="H22" s="41">
        <f t="shared" si="7"/>
        <v>0</v>
      </c>
      <c r="I22" s="41">
        <f t="shared" si="7"/>
        <v>0</v>
      </c>
      <c r="J22" s="41">
        <f t="shared" si="7"/>
        <v>0</v>
      </c>
      <c r="K22" s="41">
        <f t="shared" si="7"/>
        <v>0</v>
      </c>
      <c r="L22" s="41">
        <f t="shared" si="7"/>
        <v>0</v>
      </c>
      <c r="M22" s="41">
        <f t="shared" si="7"/>
        <v>0</v>
      </c>
      <c r="N22" s="41">
        <f t="shared" si="7"/>
        <v>0</v>
      </c>
      <c r="O22" s="41">
        <f t="shared" si="7"/>
        <v>0</v>
      </c>
      <c r="P22" s="41">
        <f t="shared" si="7"/>
        <v>0</v>
      </c>
      <c r="Q22" s="41">
        <f t="shared" si="7"/>
        <v>0</v>
      </c>
      <c r="R22" s="41">
        <f t="shared" si="7"/>
        <v>0</v>
      </c>
      <c r="S22" s="41">
        <f t="shared" si="7"/>
        <v>0</v>
      </c>
      <c r="T22" s="41">
        <f t="shared" si="7"/>
        <v>0</v>
      </c>
      <c r="U22" s="81">
        <f t="shared" si="7"/>
        <v>0</v>
      </c>
      <c r="V22" s="131">
        <f t="shared" si="7"/>
        <v>0</v>
      </c>
      <c r="W22" s="129">
        <f t="shared" si="7"/>
        <v>0</v>
      </c>
      <c r="X22" s="41">
        <f t="shared" si="7"/>
        <v>0</v>
      </c>
      <c r="Y22" s="41">
        <f t="shared" si="7"/>
        <v>0</v>
      </c>
      <c r="Z22" s="41">
        <f t="shared" si="7"/>
        <v>0</v>
      </c>
      <c r="AA22" s="41">
        <f t="shared" si="7"/>
        <v>0</v>
      </c>
      <c r="AB22" s="41">
        <f t="shared" si="7"/>
        <v>0</v>
      </c>
      <c r="AC22" s="41">
        <f t="shared" si="7"/>
        <v>0</v>
      </c>
      <c r="AD22" s="41">
        <f t="shared" si="7"/>
        <v>0</v>
      </c>
      <c r="AE22" s="41">
        <f t="shared" si="7"/>
        <v>0</v>
      </c>
      <c r="AF22" s="41">
        <f t="shared" si="7"/>
        <v>0</v>
      </c>
      <c r="AG22" s="157">
        <f t="shared" si="7"/>
        <v>0</v>
      </c>
      <c r="AH22" s="2">
        <f t="shared" si="1"/>
        <v>0</v>
      </c>
    </row>
    <row r="23" spans="1:34" ht="15.75" x14ac:dyDescent="0.25">
      <c r="A23" s="155" t="str">
        <f>'[1]Bij Dan'!$C$9</f>
        <v>A-8</v>
      </c>
      <c r="B23" s="19" t="s">
        <v>10</v>
      </c>
      <c r="C23" s="14">
        <v>0.3</v>
      </c>
      <c r="D23" s="14">
        <v>0.6</v>
      </c>
      <c r="E23" s="14">
        <v>1</v>
      </c>
      <c r="F23" s="14">
        <v>0.5</v>
      </c>
      <c r="G23" s="14">
        <v>0.5</v>
      </c>
      <c r="H23" s="14">
        <v>1.6</v>
      </c>
      <c r="I23" s="14">
        <v>1.1000000000000001</v>
      </c>
      <c r="J23" s="14"/>
      <c r="K23" s="14">
        <v>1.1000000000000001</v>
      </c>
      <c r="L23" s="14">
        <v>0.8</v>
      </c>
      <c r="M23" s="14">
        <v>0.9</v>
      </c>
      <c r="N23" s="14">
        <v>0.7</v>
      </c>
      <c r="O23" s="14">
        <v>0.8</v>
      </c>
      <c r="P23" s="14">
        <v>0.5</v>
      </c>
      <c r="Q23" s="14">
        <v>0.8</v>
      </c>
      <c r="R23" s="14">
        <v>2.4</v>
      </c>
      <c r="S23" s="68">
        <v>2.1</v>
      </c>
      <c r="T23" s="68">
        <v>2.2000000000000002</v>
      </c>
      <c r="U23" s="169">
        <v>3.8</v>
      </c>
      <c r="V23" s="181">
        <v>2.2999999999999998</v>
      </c>
      <c r="W23" s="175">
        <v>2.6</v>
      </c>
      <c r="X23" s="68">
        <v>2</v>
      </c>
      <c r="Y23" s="68">
        <v>1.5</v>
      </c>
      <c r="Z23" s="68">
        <v>2</v>
      </c>
      <c r="AA23" s="68">
        <v>3</v>
      </c>
      <c r="AB23" s="68">
        <v>0.2</v>
      </c>
      <c r="AC23" s="68">
        <v>2</v>
      </c>
      <c r="AD23" s="68">
        <v>3.1</v>
      </c>
      <c r="AE23" s="68"/>
      <c r="AF23" s="68"/>
      <c r="AG23" s="152"/>
      <c r="AH23" s="44"/>
    </row>
    <row r="24" spans="1:34" ht="15.75" x14ac:dyDescent="0.25">
      <c r="A24" s="155">
        <f>'[1]Bij Dan'!$I$9</f>
        <v>43171</v>
      </c>
      <c r="B24" s="19" t="s">
        <v>18</v>
      </c>
      <c r="C24" s="14">
        <v>0.4</v>
      </c>
      <c r="D24" s="14">
        <v>0.5</v>
      </c>
      <c r="E24" s="14">
        <v>0.7</v>
      </c>
      <c r="F24" s="14">
        <v>0.8</v>
      </c>
      <c r="G24" s="14">
        <v>0.8</v>
      </c>
      <c r="H24" s="14">
        <v>1</v>
      </c>
      <c r="I24" s="14">
        <v>0.9</v>
      </c>
      <c r="J24" s="14">
        <v>0.8</v>
      </c>
      <c r="K24" s="14">
        <v>1.2</v>
      </c>
      <c r="L24" s="14">
        <v>0.7</v>
      </c>
      <c r="M24" s="14">
        <v>0.8</v>
      </c>
      <c r="N24" s="14"/>
      <c r="O24" s="14">
        <v>1.1000000000000001</v>
      </c>
      <c r="P24" s="14">
        <v>0.8</v>
      </c>
      <c r="Q24" s="14">
        <v>1.8</v>
      </c>
      <c r="R24" s="14">
        <v>1.9</v>
      </c>
      <c r="S24" s="68">
        <v>2.1</v>
      </c>
      <c r="T24" s="68">
        <v>1</v>
      </c>
      <c r="U24" s="169">
        <v>2.2999999999999998</v>
      </c>
      <c r="V24" s="181">
        <v>2.5</v>
      </c>
      <c r="W24" s="175">
        <v>0.5</v>
      </c>
      <c r="X24" s="68">
        <v>1.5</v>
      </c>
      <c r="Y24" s="68">
        <v>1.8</v>
      </c>
      <c r="Z24" s="68">
        <v>0.9</v>
      </c>
      <c r="AA24" s="68">
        <v>3.2</v>
      </c>
      <c r="AB24" s="68">
        <v>3.7</v>
      </c>
      <c r="AC24" s="68">
        <v>0.2</v>
      </c>
      <c r="AD24" s="68">
        <v>2.6</v>
      </c>
      <c r="AE24" s="68">
        <v>2.4</v>
      </c>
      <c r="AF24" s="68">
        <v>1.3</v>
      </c>
      <c r="AG24" s="152"/>
      <c r="AH24" s="44"/>
    </row>
    <row r="25" spans="1:34" ht="15.75" x14ac:dyDescent="0.25">
      <c r="A25" s="156">
        <f>'[1]Bij Dan'!$J$9</f>
        <v>43166</v>
      </c>
      <c r="B25" s="19" t="s">
        <v>70</v>
      </c>
      <c r="C25" s="41">
        <f>SUM(C23:C24)</f>
        <v>0.7</v>
      </c>
      <c r="D25" s="41">
        <f t="shared" ref="D25:AG25" si="8">SUM(D23:D24)</f>
        <v>1.1000000000000001</v>
      </c>
      <c r="E25" s="41">
        <f t="shared" si="8"/>
        <v>1.7</v>
      </c>
      <c r="F25" s="41">
        <f t="shared" si="8"/>
        <v>1.3</v>
      </c>
      <c r="G25" s="41">
        <f t="shared" si="8"/>
        <v>1.3</v>
      </c>
      <c r="H25" s="41">
        <f t="shared" si="8"/>
        <v>2.6</v>
      </c>
      <c r="I25" s="41">
        <f t="shared" si="8"/>
        <v>2</v>
      </c>
      <c r="J25" s="41">
        <f t="shared" si="8"/>
        <v>0.8</v>
      </c>
      <c r="K25" s="41">
        <f t="shared" si="8"/>
        <v>2.2999999999999998</v>
      </c>
      <c r="L25" s="41">
        <f t="shared" si="8"/>
        <v>1.5</v>
      </c>
      <c r="M25" s="41">
        <f t="shared" si="8"/>
        <v>1.7000000000000002</v>
      </c>
      <c r="N25" s="41">
        <f t="shared" si="8"/>
        <v>0.7</v>
      </c>
      <c r="O25" s="41">
        <f t="shared" si="8"/>
        <v>1.9000000000000001</v>
      </c>
      <c r="P25" s="41">
        <f t="shared" si="8"/>
        <v>1.3</v>
      </c>
      <c r="Q25" s="41">
        <f t="shared" si="8"/>
        <v>2.6</v>
      </c>
      <c r="R25" s="41">
        <f t="shared" si="8"/>
        <v>4.3</v>
      </c>
      <c r="S25" s="41">
        <f t="shared" si="8"/>
        <v>4.2</v>
      </c>
      <c r="T25" s="41">
        <f t="shared" si="8"/>
        <v>3.2</v>
      </c>
      <c r="U25" s="81">
        <f t="shared" si="8"/>
        <v>6.1</v>
      </c>
      <c r="V25" s="131">
        <f t="shared" si="8"/>
        <v>4.8</v>
      </c>
      <c r="W25" s="129">
        <f t="shared" si="8"/>
        <v>3.1</v>
      </c>
      <c r="X25" s="41">
        <f t="shared" si="8"/>
        <v>3.5</v>
      </c>
      <c r="Y25" s="41">
        <f t="shared" si="8"/>
        <v>3.3</v>
      </c>
      <c r="Z25" s="41">
        <f t="shared" si="8"/>
        <v>2.9</v>
      </c>
      <c r="AA25" s="41">
        <f t="shared" si="8"/>
        <v>6.2</v>
      </c>
      <c r="AB25" s="41">
        <f t="shared" si="8"/>
        <v>3.9000000000000004</v>
      </c>
      <c r="AC25" s="41">
        <f t="shared" si="8"/>
        <v>2.2000000000000002</v>
      </c>
      <c r="AD25" s="41">
        <f t="shared" si="8"/>
        <v>5.7</v>
      </c>
      <c r="AE25" s="41">
        <f t="shared" si="8"/>
        <v>2.4</v>
      </c>
      <c r="AF25" s="41">
        <f t="shared" si="8"/>
        <v>1.3</v>
      </c>
      <c r="AG25" s="157">
        <f t="shared" si="8"/>
        <v>0</v>
      </c>
      <c r="AH25" s="2">
        <f t="shared" si="1"/>
        <v>80.600000000000009</v>
      </c>
    </row>
    <row r="26" spans="1:34" ht="15.75" x14ac:dyDescent="0.25">
      <c r="A26" s="155" t="str">
        <f>'[1]Bij Dan'!$C$10</f>
        <v>A-9</v>
      </c>
      <c r="B26" s="19" t="s">
        <v>11</v>
      </c>
      <c r="C26" s="14">
        <v>4.2</v>
      </c>
      <c r="D26" s="14">
        <v>5</v>
      </c>
      <c r="E26" s="14">
        <v>4.9000000000000004</v>
      </c>
      <c r="F26" s="14">
        <v>4.3</v>
      </c>
      <c r="G26" s="14">
        <v>4.0999999999999996</v>
      </c>
      <c r="H26" s="14">
        <v>4.4000000000000004</v>
      </c>
      <c r="I26" s="14">
        <v>4.2</v>
      </c>
      <c r="J26" s="14">
        <v>3.4</v>
      </c>
      <c r="K26" s="14">
        <v>4</v>
      </c>
      <c r="L26" s="14">
        <v>4.4000000000000004</v>
      </c>
      <c r="M26" s="14">
        <v>4.4000000000000004</v>
      </c>
      <c r="N26" s="14">
        <v>4.2</v>
      </c>
      <c r="O26" s="14">
        <v>4.5999999999999996</v>
      </c>
      <c r="P26" s="14">
        <v>5.4</v>
      </c>
      <c r="Q26" s="14">
        <v>5.5</v>
      </c>
      <c r="R26" s="14">
        <v>4.7</v>
      </c>
      <c r="S26" s="14">
        <v>5.6</v>
      </c>
      <c r="T26" s="14">
        <v>5.8</v>
      </c>
      <c r="U26" s="133">
        <v>5.8</v>
      </c>
      <c r="V26" s="166">
        <v>5.9</v>
      </c>
      <c r="W26" s="128">
        <v>6.1</v>
      </c>
      <c r="X26" s="14">
        <v>4</v>
      </c>
      <c r="Y26" s="14">
        <v>3.5</v>
      </c>
      <c r="Z26" s="14">
        <v>3</v>
      </c>
      <c r="AA26" s="14">
        <v>4</v>
      </c>
      <c r="AB26" s="14">
        <v>3.9</v>
      </c>
      <c r="AC26" s="14">
        <v>3.5</v>
      </c>
      <c r="AD26" s="14">
        <v>3.9</v>
      </c>
      <c r="AE26" s="14">
        <v>4.9000000000000004</v>
      </c>
      <c r="AF26" s="14">
        <v>4.0999999999999996</v>
      </c>
      <c r="AG26" s="152"/>
      <c r="AH26" s="44"/>
    </row>
    <row r="27" spans="1:34" ht="15.75" x14ac:dyDescent="0.25">
      <c r="A27" s="155">
        <f>'[1]Bij Dan'!$I$10</f>
        <v>283</v>
      </c>
      <c r="B27" s="19" t="s">
        <v>19</v>
      </c>
      <c r="C27" s="14">
        <v>4.3</v>
      </c>
      <c r="D27" s="14">
        <v>4</v>
      </c>
      <c r="E27" s="14">
        <v>3.8</v>
      </c>
      <c r="F27" s="14">
        <v>4.5999999999999996</v>
      </c>
      <c r="G27" s="14">
        <v>4.3</v>
      </c>
      <c r="H27" s="14">
        <v>4.2</v>
      </c>
      <c r="I27" s="14">
        <v>4.3</v>
      </c>
      <c r="J27" s="14">
        <v>4.8</v>
      </c>
      <c r="K27" s="14">
        <v>4.5999999999999996</v>
      </c>
      <c r="L27" s="14">
        <v>4</v>
      </c>
      <c r="M27" s="14">
        <v>4.4000000000000004</v>
      </c>
      <c r="N27" s="14">
        <v>4.4000000000000004</v>
      </c>
      <c r="O27" s="14">
        <v>5.2</v>
      </c>
      <c r="P27" s="14">
        <v>5.9</v>
      </c>
      <c r="Q27" s="14">
        <v>5</v>
      </c>
      <c r="R27" s="14">
        <v>5.6</v>
      </c>
      <c r="S27" s="14">
        <v>5.6</v>
      </c>
      <c r="T27" s="14">
        <v>5.7</v>
      </c>
      <c r="U27" s="133">
        <v>6</v>
      </c>
      <c r="V27" s="166">
        <v>6</v>
      </c>
      <c r="W27" s="128">
        <v>1.5</v>
      </c>
      <c r="X27" s="14">
        <v>3.5</v>
      </c>
      <c r="Y27" s="14">
        <v>3</v>
      </c>
      <c r="Z27" s="14">
        <v>3.9</v>
      </c>
      <c r="AA27" s="14">
        <v>4.5</v>
      </c>
      <c r="AB27" s="14">
        <v>3.7</v>
      </c>
      <c r="AC27" s="14">
        <v>3.8</v>
      </c>
      <c r="AD27" s="14">
        <v>3.6</v>
      </c>
      <c r="AE27" s="14">
        <v>3.7</v>
      </c>
      <c r="AF27" s="14">
        <v>3.7</v>
      </c>
      <c r="AG27" s="152"/>
      <c r="AH27" s="44"/>
    </row>
    <row r="28" spans="1:34" ht="16.5" thickBot="1" x14ac:dyDescent="0.3">
      <c r="A28" s="158">
        <f>'[1]Bij Dan'!$J$10</f>
        <v>280</v>
      </c>
      <c r="B28" s="159" t="s">
        <v>71</v>
      </c>
      <c r="C28" s="159">
        <f t="shared" ref="C28:AG28" si="9">SUM(C26:C27)</f>
        <v>8.5</v>
      </c>
      <c r="D28" s="159">
        <f t="shared" si="9"/>
        <v>9</v>
      </c>
      <c r="E28" s="159">
        <f t="shared" si="9"/>
        <v>8.6999999999999993</v>
      </c>
      <c r="F28" s="159">
        <f t="shared" si="9"/>
        <v>8.8999999999999986</v>
      </c>
      <c r="G28" s="159">
        <f t="shared" si="9"/>
        <v>8.3999999999999986</v>
      </c>
      <c r="H28" s="159">
        <f t="shared" si="9"/>
        <v>8.6000000000000014</v>
      </c>
      <c r="I28" s="159">
        <f t="shared" si="9"/>
        <v>8.5</v>
      </c>
      <c r="J28" s="159">
        <f t="shared" si="9"/>
        <v>8.1999999999999993</v>
      </c>
      <c r="K28" s="159">
        <f t="shared" si="9"/>
        <v>8.6</v>
      </c>
      <c r="L28" s="159">
        <f t="shared" si="9"/>
        <v>8.4</v>
      </c>
      <c r="M28" s="159">
        <f t="shared" si="9"/>
        <v>8.8000000000000007</v>
      </c>
      <c r="N28" s="159">
        <f t="shared" si="9"/>
        <v>8.6000000000000014</v>
      </c>
      <c r="O28" s="159">
        <f t="shared" si="9"/>
        <v>9.8000000000000007</v>
      </c>
      <c r="P28" s="159">
        <f t="shared" si="9"/>
        <v>11.3</v>
      </c>
      <c r="Q28" s="159">
        <f t="shared" si="9"/>
        <v>10.5</v>
      </c>
      <c r="R28" s="159">
        <f t="shared" si="9"/>
        <v>10.3</v>
      </c>
      <c r="S28" s="159">
        <f t="shared" si="9"/>
        <v>11.2</v>
      </c>
      <c r="T28" s="159">
        <f t="shared" si="9"/>
        <v>11.5</v>
      </c>
      <c r="U28" s="170">
        <f t="shared" si="9"/>
        <v>11.8</v>
      </c>
      <c r="V28" s="132">
        <f t="shared" si="9"/>
        <v>11.9</v>
      </c>
      <c r="W28" s="176">
        <f t="shared" si="9"/>
        <v>7.6</v>
      </c>
      <c r="X28" s="159">
        <f t="shared" si="9"/>
        <v>7.5</v>
      </c>
      <c r="Y28" s="159">
        <f t="shared" si="9"/>
        <v>6.5</v>
      </c>
      <c r="Z28" s="159">
        <f t="shared" si="9"/>
        <v>6.9</v>
      </c>
      <c r="AA28" s="159">
        <f t="shared" si="9"/>
        <v>8.5</v>
      </c>
      <c r="AB28" s="159">
        <f t="shared" si="9"/>
        <v>7.6</v>
      </c>
      <c r="AC28" s="159">
        <f t="shared" si="9"/>
        <v>7.3</v>
      </c>
      <c r="AD28" s="159">
        <f t="shared" si="9"/>
        <v>7.5</v>
      </c>
      <c r="AE28" s="159">
        <f t="shared" si="9"/>
        <v>8.6000000000000014</v>
      </c>
      <c r="AF28" s="159">
        <f t="shared" si="9"/>
        <v>7.8</v>
      </c>
      <c r="AG28" s="161">
        <f t="shared" si="9"/>
        <v>0</v>
      </c>
      <c r="AH28" s="2">
        <f t="shared" si="1"/>
        <v>267.3</v>
      </c>
    </row>
    <row r="29" spans="1:34" ht="15.75" x14ac:dyDescent="0.25">
      <c r="A29" s="162" t="s">
        <v>116</v>
      </c>
      <c r="B29" s="163" t="s">
        <v>21</v>
      </c>
      <c r="C29" s="33">
        <v>1.6</v>
      </c>
      <c r="D29" s="33">
        <v>1.2</v>
      </c>
      <c r="E29" s="33">
        <v>1</v>
      </c>
      <c r="F29" s="33">
        <v>1</v>
      </c>
      <c r="G29" s="33">
        <v>1.2</v>
      </c>
      <c r="H29" s="33">
        <v>0.8</v>
      </c>
      <c r="I29" s="33">
        <v>1.2</v>
      </c>
      <c r="J29" s="33">
        <v>1</v>
      </c>
      <c r="K29" s="33">
        <v>1</v>
      </c>
      <c r="L29" s="33"/>
      <c r="M29" s="33">
        <v>0.5</v>
      </c>
      <c r="N29" s="33">
        <v>0.9</v>
      </c>
      <c r="O29" s="33">
        <v>0.9</v>
      </c>
      <c r="P29" s="33">
        <v>0.7</v>
      </c>
      <c r="Q29" s="33">
        <v>0.9</v>
      </c>
      <c r="R29" s="33">
        <v>0.8</v>
      </c>
      <c r="S29" s="33"/>
      <c r="T29" s="33"/>
      <c r="U29" s="171">
        <v>0.8</v>
      </c>
      <c r="V29" s="182">
        <v>0.5</v>
      </c>
      <c r="W29" s="177"/>
      <c r="X29" s="33"/>
      <c r="Y29" s="33">
        <v>0.5</v>
      </c>
      <c r="Z29" s="33"/>
      <c r="AA29" s="33">
        <v>0.2</v>
      </c>
      <c r="AB29" s="33"/>
      <c r="AC29" s="33">
        <v>2.1</v>
      </c>
      <c r="AD29" s="33">
        <v>0.9</v>
      </c>
      <c r="AE29" s="33">
        <v>0.5</v>
      </c>
      <c r="AF29" s="33"/>
      <c r="AG29" s="34"/>
      <c r="AH29" s="44"/>
    </row>
    <row r="30" spans="1:34" ht="15.75" x14ac:dyDescent="0.25">
      <c r="A30" s="155">
        <f>'[1]Bij Dan'!$I$11</f>
        <v>43335</v>
      </c>
      <c r="B30" s="153" t="s">
        <v>22</v>
      </c>
      <c r="C30" s="15"/>
      <c r="D30" s="15">
        <v>0.8</v>
      </c>
      <c r="E30" s="15">
        <v>0.9</v>
      </c>
      <c r="F30" s="15"/>
      <c r="G30" s="15">
        <v>0.8</v>
      </c>
      <c r="H30" s="15">
        <v>1</v>
      </c>
      <c r="I30" s="15">
        <v>1</v>
      </c>
      <c r="J30" s="15">
        <v>1</v>
      </c>
      <c r="K30" s="15">
        <v>1</v>
      </c>
      <c r="L30" s="15">
        <v>0.8</v>
      </c>
      <c r="M30" s="15">
        <v>1.1000000000000001</v>
      </c>
      <c r="N30" s="15">
        <v>0.7</v>
      </c>
      <c r="O30" s="15"/>
      <c r="P30" s="15">
        <v>1.3</v>
      </c>
      <c r="Q30" s="15"/>
      <c r="R30" s="15">
        <v>0.6</v>
      </c>
      <c r="S30" s="15">
        <v>0.9</v>
      </c>
      <c r="T30" s="15">
        <v>0.7</v>
      </c>
      <c r="U30" s="172">
        <v>0.8</v>
      </c>
      <c r="V30" s="183">
        <v>0.8</v>
      </c>
      <c r="W30" s="178">
        <v>0.3</v>
      </c>
      <c r="X30" s="15"/>
      <c r="Y30" s="15"/>
      <c r="Z30" s="15"/>
      <c r="AA30" s="15">
        <v>0.2</v>
      </c>
      <c r="AB30" s="15">
        <v>1.2</v>
      </c>
      <c r="AC30" s="15">
        <v>1.9</v>
      </c>
      <c r="AD30" s="15">
        <v>0.8</v>
      </c>
      <c r="AE30" s="15"/>
      <c r="AF30" s="15">
        <v>1.7</v>
      </c>
      <c r="AG30" s="64"/>
      <c r="AH30" s="44"/>
    </row>
    <row r="31" spans="1:34" ht="15.75" x14ac:dyDescent="0.25">
      <c r="A31" s="156">
        <f>'[1]Bij Dan'!$J$11</f>
        <v>43333</v>
      </c>
      <c r="B31" s="41" t="s">
        <v>72</v>
      </c>
      <c r="C31" s="41">
        <f>SUM(C29:C30)</f>
        <v>1.6</v>
      </c>
      <c r="D31" s="41">
        <f t="shared" ref="D31:AG31" si="10">SUM(D29:D30)</f>
        <v>2</v>
      </c>
      <c r="E31" s="41">
        <f t="shared" si="10"/>
        <v>1.9</v>
      </c>
      <c r="F31" s="41">
        <f t="shared" si="10"/>
        <v>1</v>
      </c>
      <c r="G31" s="41">
        <f t="shared" si="10"/>
        <v>2</v>
      </c>
      <c r="H31" s="41">
        <f t="shared" si="10"/>
        <v>1.8</v>
      </c>
      <c r="I31" s="41">
        <f t="shared" si="10"/>
        <v>2.2000000000000002</v>
      </c>
      <c r="J31" s="41">
        <f t="shared" si="10"/>
        <v>2</v>
      </c>
      <c r="K31" s="41">
        <f t="shared" si="10"/>
        <v>2</v>
      </c>
      <c r="L31" s="41">
        <f t="shared" si="10"/>
        <v>0.8</v>
      </c>
      <c r="M31" s="41">
        <f t="shared" si="10"/>
        <v>1.6</v>
      </c>
      <c r="N31" s="41">
        <f t="shared" si="10"/>
        <v>1.6</v>
      </c>
      <c r="O31" s="41">
        <f t="shared" si="10"/>
        <v>0.9</v>
      </c>
      <c r="P31" s="41">
        <f t="shared" si="10"/>
        <v>2</v>
      </c>
      <c r="Q31" s="41">
        <f t="shared" si="10"/>
        <v>0.9</v>
      </c>
      <c r="R31" s="41">
        <f t="shared" si="10"/>
        <v>1.4</v>
      </c>
      <c r="S31" s="41">
        <f t="shared" si="10"/>
        <v>0.9</v>
      </c>
      <c r="T31" s="41">
        <f t="shared" si="10"/>
        <v>0.7</v>
      </c>
      <c r="U31" s="81">
        <f t="shared" si="10"/>
        <v>1.6</v>
      </c>
      <c r="V31" s="131">
        <f t="shared" si="10"/>
        <v>1.3</v>
      </c>
      <c r="W31" s="129">
        <f t="shared" si="10"/>
        <v>0.3</v>
      </c>
      <c r="X31" s="41">
        <f t="shared" si="10"/>
        <v>0</v>
      </c>
      <c r="Y31" s="41">
        <f t="shared" si="10"/>
        <v>0.5</v>
      </c>
      <c r="Z31" s="41">
        <f t="shared" si="10"/>
        <v>0</v>
      </c>
      <c r="AA31" s="41">
        <f t="shared" si="10"/>
        <v>0.4</v>
      </c>
      <c r="AB31" s="41">
        <f t="shared" si="10"/>
        <v>1.2</v>
      </c>
      <c r="AC31" s="41">
        <f t="shared" si="10"/>
        <v>4</v>
      </c>
      <c r="AD31" s="41">
        <f t="shared" si="10"/>
        <v>1.7000000000000002</v>
      </c>
      <c r="AE31" s="41">
        <f t="shared" si="10"/>
        <v>0.5</v>
      </c>
      <c r="AF31" s="41">
        <f t="shared" si="10"/>
        <v>1.7</v>
      </c>
      <c r="AG31" s="157">
        <f t="shared" si="10"/>
        <v>0</v>
      </c>
      <c r="AH31" s="2">
        <f t="shared" si="1"/>
        <v>40.500000000000007</v>
      </c>
    </row>
    <row r="32" spans="1:34" ht="15.75" x14ac:dyDescent="0.25">
      <c r="A32" s="155" t="s">
        <v>117</v>
      </c>
      <c r="B32" s="153" t="s">
        <v>23</v>
      </c>
      <c r="C32" s="15">
        <v>0.7</v>
      </c>
      <c r="D32" s="15">
        <v>0.8</v>
      </c>
      <c r="E32" s="15">
        <v>0.7</v>
      </c>
      <c r="F32" s="15">
        <v>0.7</v>
      </c>
      <c r="G32" s="15">
        <v>0.6</v>
      </c>
      <c r="H32" s="15">
        <v>0.6</v>
      </c>
      <c r="I32" s="15">
        <v>0.6</v>
      </c>
      <c r="J32" s="15">
        <v>0.6</v>
      </c>
      <c r="K32" s="15">
        <v>0.3</v>
      </c>
      <c r="L32" s="15">
        <v>0.3</v>
      </c>
      <c r="M32" s="15">
        <v>0.9</v>
      </c>
      <c r="N32" s="15">
        <v>0.4</v>
      </c>
      <c r="O32" s="15">
        <v>0.4</v>
      </c>
      <c r="P32" s="15">
        <v>0.5</v>
      </c>
      <c r="Q32" s="15">
        <v>0.3</v>
      </c>
      <c r="R32" s="15">
        <v>0.2</v>
      </c>
      <c r="S32" s="15">
        <v>0.2</v>
      </c>
      <c r="T32" s="15">
        <v>0.2</v>
      </c>
      <c r="U32" s="172">
        <v>0.2</v>
      </c>
      <c r="V32" s="183">
        <v>0.2</v>
      </c>
      <c r="W32" s="178">
        <v>0.2</v>
      </c>
      <c r="X32" s="15"/>
      <c r="Y32" s="15">
        <v>0.2</v>
      </c>
      <c r="Z32" s="15">
        <v>0.2</v>
      </c>
      <c r="AA32" s="15">
        <v>0.3</v>
      </c>
      <c r="AB32" s="15"/>
      <c r="AC32" s="15"/>
      <c r="AD32" s="15"/>
      <c r="AE32" s="15"/>
      <c r="AF32" s="15"/>
      <c r="AG32" s="64"/>
      <c r="AH32" s="44"/>
    </row>
    <row r="33" spans="1:34" ht="15.75" x14ac:dyDescent="0.25">
      <c r="A33" s="155">
        <f>'[1]Bij Dan'!$I$12</f>
        <v>43300</v>
      </c>
      <c r="B33" s="153" t="s">
        <v>24</v>
      </c>
      <c r="C33" s="15">
        <v>0.6</v>
      </c>
      <c r="D33" s="15">
        <v>0.7</v>
      </c>
      <c r="E33" s="15">
        <v>0.8</v>
      </c>
      <c r="F33" s="15">
        <v>0.6</v>
      </c>
      <c r="G33" s="15">
        <v>0.6</v>
      </c>
      <c r="H33" s="15">
        <v>0.6</v>
      </c>
      <c r="I33" s="15">
        <v>0.5</v>
      </c>
      <c r="J33" s="15">
        <v>0.5</v>
      </c>
      <c r="K33" s="15">
        <v>0.3</v>
      </c>
      <c r="L33" s="15">
        <v>0.4</v>
      </c>
      <c r="M33" s="15">
        <v>0.3</v>
      </c>
      <c r="N33" s="15">
        <v>0.3</v>
      </c>
      <c r="O33" s="15">
        <v>0.4</v>
      </c>
      <c r="P33" s="15">
        <v>0.4</v>
      </c>
      <c r="Q33" s="15">
        <v>0.4</v>
      </c>
      <c r="R33" s="15">
        <v>0.3</v>
      </c>
      <c r="S33" s="15">
        <v>0.2</v>
      </c>
      <c r="T33" s="15">
        <v>0.3</v>
      </c>
      <c r="U33" s="172">
        <v>0.3</v>
      </c>
      <c r="V33" s="183">
        <v>0.2</v>
      </c>
      <c r="W33" s="178"/>
      <c r="X33" s="15"/>
      <c r="Y33" s="15"/>
      <c r="Z33" s="15"/>
      <c r="AA33" s="15">
        <v>0.2</v>
      </c>
      <c r="AB33" s="15"/>
      <c r="AC33" s="15"/>
      <c r="AD33" s="15"/>
      <c r="AE33" s="15"/>
      <c r="AF33" s="15">
        <v>1.2</v>
      </c>
      <c r="AG33" s="64"/>
      <c r="AH33" s="44"/>
    </row>
    <row r="34" spans="1:34" ht="15.75" x14ac:dyDescent="0.25">
      <c r="A34" s="156">
        <f>'[1]Bij Dan'!$J$12</f>
        <v>43298</v>
      </c>
      <c r="B34" s="41" t="s">
        <v>73</v>
      </c>
      <c r="C34" s="41">
        <f>SUM(C32:C33)</f>
        <v>1.2999999999999998</v>
      </c>
      <c r="D34" s="41">
        <f t="shared" ref="D34:AG34" si="11">SUM(D32:D33)</f>
        <v>1.5</v>
      </c>
      <c r="E34" s="41">
        <f t="shared" si="11"/>
        <v>1.5</v>
      </c>
      <c r="F34" s="41">
        <f t="shared" si="11"/>
        <v>1.2999999999999998</v>
      </c>
      <c r="G34" s="41">
        <f t="shared" si="11"/>
        <v>1.2</v>
      </c>
      <c r="H34" s="41">
        <f t="shared" si="11"/>
        <v>1.2</v>
      </c>
      <c r="I34" s="41">
        <f t="shared" si="11"/>
        <v>1.1000000000000001</v>
      </c>
      <c r="J34" s="41">
        <f t="shared" si="11"/>
        <v>1.1000000000000001</v>
      </c>
      <c r="K34" s="41">
        <f t="shared" si="11"/>
        <v>0.6</v>
      </c>
      <c r="L34" s="41">
        <f t="shared" si="11"/>
        <v>0.7</v>
      </c>
      <c r="M34" s="41">
        <f t="shared" si="11"/>
        <v>1.2</v>
      </c>
      <c r="N34" s="41">
        <f t="shared" si="11"/>
        <v>0.7</v>
      </c>
      <c r="O34" s="41">
        <f t="shared" si="11"/>
        <v>0.8</v>
      </c>
      <c r="P34" s="41">
        <f t="shared" si="11"/>
        <v>0.9</v>
      </c>
      <c r="Q34" s="41">
        <f t="shared" si="11"/>
        <v>0.7</v>
      </c>
      <c r="R34" s="41">
        <f t="shared" si="11"/>
        <v>0.5</v>
      </c>
      <c r="S34" s="41">
        <f t="shared" si="11"/>
        <v>0.4</v>
      </c>
      <c r="T34" s="41">
        <f t="shared" si="11"/>
        <v>0.5</v>
      </c>
      <c r="U34" s="81">
        <f t="shared" si="11"/>
        <v>0.5</v>
      </c>
      <c r="V34" s="131">
        <f t="shared" si="11"/>
        <v>0.4</v>
      </c>
      <c r="W34" s="129">
        <f t="shared" si="11"/>
        <v>0.2</v>
      </c>
      <c r="X34" s="41">
        <f t="shared" si="11"/>
        <v>0</v>
      </c>
      <c r="Y34" s="41">
        <f t="shared" si="11"/>
        <v>0.2</v>
      </c>
      <c r="Z34" s="41">
        <f t="shared" si="11"/>
        <v>0.2</v>
      </c>
      <c r="AA34" s="41">
        <f t="shared" si="11"/>
        <v>0.5</v>
      </c>
      <c r="AB34" s="41">
        <f t="shared" si="11"/>
        <v>0</v>
      </c>
      <c r="AC34" s="41">
        <f t="shared" si="11"/>
        <v>0</v>
      </c>
      <c r="AD34" s="41">
        <f t="shared" si="11"/>
        <v>0</v>
      </c>
      <c r="AE34" s="41">
        <f t="shared" si="11"/>
        <v>0</v>
      </c>
      <c r="AF34" s="41">
        <f t="shared" si="11"/>
        <v>1.2</v>
      </c>
      <c r="AG34" s="157">
        <f t="shared" si="11"/>
        <v>0</v>
      </c>
      <c r="AH34" s="2">
        <f t="shared" si="1"/>
        <v>20.399999999999991</v>
      </c>
    </row>
    <row r="35" spans="1:34" ht="15.75" x14ac:dyDescent="0.25">
      <c r="A35" s="155" t="s">
        <v>118</v>
      </c>
      <c r="B35" s="153" t="s">
        <v>25</v>
      </c>
      <c r="C35" s="15">
        <v>1.6</v>
      </c>
      <c r="D35" s="15">
        <v>1</v>
      </c>
      <c r="E35" s="15">
        <v>2.2000000000000002</v>
      </c>
      <c r="F35" s="15">
        <v>2</v>
      </c>
      <c r="G35" s="15">
        <v>2.2999999999999998</v>
      </c>
      <c r="H35" s="15">
        <v>1.8</v>
      </c>
      <c r="I35" s="15">
        <v>2.2999999999999998</v>
      </c>
      <c r="J35" s="15">
        <v>2.2000000000000002</v>
      </c>
      <c r="K35" s="15">
        <v>2.1</v>
      </c>
      <c r="L35" s="15">
        <v>2.2999999999999998</v>
      </c>
      <c r="M35" s="15">
        <v>2</v>
      </c>
      <c r="N35" s="15">
        <v>1.8</v>
      </c>
      <c r="O35" s="15">
        <v>1.9</v>
      </c>
      <c r="P35" s="15">
        <v>1.9</v>
      </c>
      <c r="Q35" s="15">
        <v>2</v>
      </c>
      <c r="R35" s="15">
        <v>1.8</v>
      </c>
      <c r="S35" s="15">
        <v>2.1</v>
      </c>
      <c r="T35" s="15">
        <v>2</v>
      </c>
      <c r="U35" s="172">
        <v>2.2000000000000002</v>
      </c>
      <c r="V35" s="183">
        <v>2</v>
      </c>
      <c r="W35" s="178">
        <v>1.2</v>
      </c>
      <c r="X35" s="15">
        <v>2</v>
      </c>
      <c r="Y35" s="15">
        <v>1.8</v>
      </c>
      <c r="Z35" s="15">
        <v>1.5</v>
      </c>
      <c r="AA35" s="15">
        <v>2</v>
      </c>
      <c r="AB35" s="15">
        <v>2</v>
      </c>
      <c r="AC35" s="15">
        <v>2.1</v>
      </c>
      <c r="AD35" s="15">
        <v>2.5</v>
      </c>
      <c r="AE35" s="15">
        <v>1.3</v>
      </c>
      <c r="AF35" s="15">
        <v>2.1</v>
      </c>
      <c r="AG35" s="64"/>
      <c r="AH35" s="44"/>
    </row>
    <row r="36" spans="1:34" ht="15.75" x14ac:dyDescent="0.25">
      <c r="A36" s="155">
        <f>'[1]Bij Dan'!$I$13</f>
        <v>43100</v>
      </c>
      <c r="B36" s="153" t="s">
        <v>26</v>
      </c>
      <c r="C36" s="15">
        <v>3</v>
      </c>
      <c r="D36" s="15">
        <v>2</v>
      </c>
      <c r="E36" s="15">
        <v>2.1</v>
      </c>
      <c r="F36" s="15">
        <v>2.1</v>
      </c>
      <c r="G36" s="15">
        <v>2.4</v>
      </c>
      <c r="H36" s="15">
        <v>1.9</v>
      </c>
      <c r="I36" s="15">
        <v>2.6</v>
      </c>
      <c r="J36" s="15">
        <v>2.5</v>
      </c>
      <c r="K36" s="15">
        <v>2.6</v>
      </c>
      <c r="L36" s="15">
        <v>2.2000000000000002</v>
      </c>
      <c r="M36" s="15">
        <v>1.8</v>
      </c>
      <c r="N36" s="15">
        <v>2.1</v>
      </c>
      <c r="O36" s="15">
        <v>1.8</v>
      </c>
      <c r="P36" s="15">
        <v>1.8</v>
      </c>
      <c r="Q36" s="15">
        <v>1.9</v>
      </c>
      <c r="R36" s="15">
        <v>1.9</v>
      </c>
      <c r="S36" s="15">
        <v>2</v>
      </c>
      <c r="T36" s="15">
        <v>2.2999999999999998</v>
      </c>
      <c r="U36" s="172">
        <v>2.2999999999999998</v>
      </c>
      <c r="V36" s="183">
        <v>2.2000000000000002</v>
      </c>
      <c r="W36" s="178">
        <v>0.9</v>
      </c>
      <c r="X36" s="15">
        <v>1.8</v>
      </c>
      <c r="Y36" s="15">
        <v>1.5</v>
      </c>
      <c r="Z36" s="15">
        <v>2.2999999999999998</v>
      </c>
      <c r="AA36" s="15">
        <v>2.2999999999999998</v>
      </c>
      <c r="AB36" s="15">
        <v>2</v>
      </c>
      <c r="AC36" s="15">
        <v>1.6</v>
      </c>
      <c r="AD36" s="15">
        <v>1</v>
      </c>
      <c r="AE36" s="15">
        <v>1.8</v>
      </c>
      <c r="AF36" s="15">
        <v>1.8</v>
      </c>
      <c r="AG36" s="64"/>
      <c r="AH36" s="44"/>
    </row>
    <row r="37" spans="1:34" ht="15.75" x14ac:dyDescent="0.25">
      <c r="A37" s="156">
        <f>'[1]Bij Dan'!$J$13</f>
        <v>43096</v>
      </c>
      <c r="B37" s="153" t="s">
        <v>74</v>
      </c>
      <c r="C37" s="41">
        <f>SUM(C35:C36)</f>
        <v>4.5999999999999996</v>
      </c>
      <c r="D37" s="41">
        <f t="shared" ref="D37:AG37" si="12">SUM(D35:D36)</f>
        <v>3</v>
      </c>
      <c r="E37" s="41">
        <f t="shared" si="12"/>
        <v>4.3000000000000007</v>
      </c>
      <c r="F37" s="41">
        <f t="shared" si="12"/>
        <v>4.0999999999999996</v>
      </c>
      <c r="G37" s="41">
        <f t="shared" si="12"/>
        <v>4.6999999999999993</v>
      </c>
      <c r="H37" s="41">
        <f t="shared" si="12"/>
        <v>3.7</v>
      </c>
      <c r="I37" s="41">
        <f t="shared" si="12"/>
        <v>4.9000000000000004</v>
      </c>
      <c r="J37" s="41">
        <f t="shared" si="12"/>
        <v>4.7</v>
      </c>
      <c r="K37" s="41">
        <f t="shared" si="12"/>
        <v>4.7</v>
      </c>
      <c r="L37" s="41">
        <f t="shared" si="12"/>
        <v>4.5</v>
      </c>
      <c r="M37" s="41">
        <f t="shared" si="12"/>
        <v>3.8</v>
      </c>
      <c r="N37" s="41">
        <f t="shared" si="12"/>
        <v>3.9000000000000004</v>
      </c>
      <c r="O37" s="41">
        <f t="shared" si="12"/>
        <v>3.7</v>
      </c>
      <c r="P37" s="41">
        <f t="shared" si="12"/>
        <v>3.7</v>
      </c>
      <c r="Q37" s="41">
        <f t="shared" si="12"/>
        <v>3.9</v>
      </c>
      <c r="R37" s="41">
        <f t="shared" si="12"/>
        <v>3.7</v>
      </c>
      <c r="S37" s="41">
        <f t="shared" si="12"/>
        <v>4.0999999999999996</v>
      </c>
      <c r="T37" s="41">
        <f t="shared" si="12"/>
        <v>4.3</v>
      </c>
      <c r="U37" s="81">
        <f t="shared" si="12"/>
        <v>4.5</v>
      </c>
      <c r="V37" s="131">
        <f t="shared" si="12"/>
        <v>4.2</v>
      </c>
      <c r="W37" s="129">
        <f t="shared" si="12"/>
        <v>2.1</v>
      </c>
      <c r="X37" s="41">
        <f t="shared" si="12"/>
        <v>3.8</v>
      </c>
      <c r="Y37" s="41">
        <f t="shared" si="12"/>
        <v>3.3</v>
      </c>
      <c r="Z37" s="41">
        <f t="shared" si="12"/>
        <v>3.8</v>
      </c>
      <c r="AA37" s="41">
        <f t="shared" si="12"/>
        <v>4.3</v>
      </c>
      <c r="AB37" s="41">
        <f t="shared" si="12"/>
        <v>4</v>
      </c>
      <c r="AC37" s="41">
        <f t="shared" si="12"/>
        <v>3.7</v>
      </c>
      <c r="AD37" s="41">
        <f t="shared" si="12"/>
        <v>3.5</v>
      </c>
      <c r="AE37" s="41">
        <f t="shared" si="12"/>
        <v>3.1</v>
      </c>
      <c r="AF37" s="41">
        <f t="shared" si="12"/>
        <v>3.9000000000000004</v>
      </c>
      <c r="AG37" s="157">
        <f t="shared" si="12"/>
        <v>0</v>
      </c>
      <c r="AH37" s="2">
        <f t="shared" si="1"/>
        <v>118.49999999999999</v>
      </c>
    </row>
    <row r="38" spans="1:34" ht="15.75" x14ac:dyDescent="0.25">
      <c r="A38" s="155" t="s">
        <v>119</v>
      </c>
      <c r="B38" s="153" t="s">
        <v>27</v>
      </c>
      <c r="C38" s="15">
        <v>0.6</v>
      </c>
      <c r="D38" s="15">
        <v>0.6</v>
      </c>
      <c r="E38" s="15">
        <v>0.7</v>
      </c>
      <c r="F38" s="15">
        <v>0.6</v>
      </c>
      <c r="G38" s="15">
        <v>0.4</v>
      </c>
      <c r="H38" s="15">
        <v>0.7</v>
      </c>
      <c r="I38" s="15">
        <v>0.6</v>
      </c>
      <c r="J38" s="15">
        <v>0.6</v>
      </c>
      <c r="K38" s="15">
        <v>0.7</v>
      </c>
      <c r="L38" s="15">
        <v>0.9</v>
      </c>
      <c r="M38" s="15">
        <v>0.4</v>
      </c>
      <c r="N38" s="15">
        <v>1</v>
      </c>
      <c r="O38" s="15">
        <v>0.3</v>
      </c>
      <c r="P38" s="15">
        <v>0.2</v>
      </c>
      <c r="Q38" s="15">
        <v>0.2</v>
      </c>
      <c r="R38" s="15">
        <v>0.3</v>
      </c>
      <c r="S38" s="15"/>
      <c r="T38" s="15"/>
      <c r="U38" s="172">
        <v>0.4</v>
      </c>
      <c r="V38" s="183"/>
      <c r="W38" s="178">
        <v>0.2</v>
      </c>
      <c r="X38" s="15">
        <v>0.2</v>
      </c>
      <c r="Y38" s="15">
        <v>0.2</v>
      </c>
      <c r="Z38" s="15">
        <v>0.2</v>
      </c>
      <c r="AA38" s="15">
        <v>0.5</v>
      </c>
      <c r="AB38" s="15"/>
      <c r="AC38" s="15">
        <v>0.4</v>
      </c>
      <c r="AD38" s="15"/>
      <c r="AE38" s="15"/>
      <c r="AF38" s="15"/>
      <c r="AG38" s="64"/>
      <c r="AH38" s="44"/>
    </row>
    <row r="39" spans="1:34" ht="15.75" x14ac:dyDescent="0.25">
      <c r="A39" s="155">
        <f>'[1]Bij Dan'!$I$14</f>
        <v>283</v>
      </c>
      <c r="B39" s="153" t="s">
        <v>28</v>
      </c>
      <c r="C39" s="15">
        <v>0.6</v>
      </c>
      <c r="D39" s="15">
        <v>0.5</v>
      </c>
      <c r="E39" s="15">
        <v>0.6</v>
      </c>
      <c r="F39" s="15">
        <v>0.6</v>
      </c>
      <c r="G39" s="15">
        <v>0.4</v>
      </c>
      <c r="H39" s="15">
        <v>0.6</v>
      </c>
      <c r="I39" s="15">
        <v>0.6</v>
      </c>
      <c r="J39" s="15">
        <v>0.6</v>
      </c>
      <c r="K39" s="15">
        <v>0.3</v>
      </c>
      <c r="L39" s="15">
        <v>0.5</v>
      </c>
      <c r="M39" s="15">
        <v>0.3</v>
      </c>
      <c r="N39" s="15">
        <v>0.5</v>
      </c>
      <c r="O39" s="15">
        <v>0.8</v>
      </c>
      <c r="P39" s="15">
        <v>0.8</v>
      </c>
      <c r="Q39" s="15">
        <v>0.8</v>
      </c>
      <c r="R39" s="15">
        <v>0.7</v>
      </c>
      <c r="S39" s="15"/>
      <c r="T39" s="15">
        <v>0.8</v>
      </c>
      <c r="U39" s="172">
        <v>0.8</v>
      </c>
      <c r="V39" s="183">
        <v>0.8</v>
      </c>
      <c r="W39" s="178"/>
      <c r="X39" s="15">
        <v>0.2</v>
      </c>
      <c r="Y39" s="15"/>
      <c r="Z39" s="15">
        <v>0.3</v>
      </c>
      <c r="AA39" s="15">
        <v>0.4</v>
      </c>
      <c r="AB39" s="15"/>
      <c r="AC39" s="15"/>
      <c r="AD39" s="15"/>
      <c r="AE39" s="15"/>
      <c r="AF39" s="15"/>
      <c r="AG39" s="64"/>
      <c r="AH39" s="44"/>
    </row>
    <row r="40" spans="1:34" ht="15.75" x14ac:dyDescent="0.25">
      <c r="A40" s="156">
        <f>'[1]Bij Dan'!$J$14</f>
        <v>280</v>
      </c>
      <c r="B40" s="153" t="s">
        <v>75</v>
      </c>
      <c r="C40" s="41">
        <f>SUM(C38:C39)</f>
        <v>1.2</v>
      </c>
      <c r="D40" s="41">
        <f t="shared" ref="D40:AG40" si="13">SUM(D38:D39)</f>
        <v>1.1000000000000001</v>
      </c>
      <c r="E40" s="41">
        <f t="shared" si="13"/>
        <v>1.2999999999999998</v>
      </c>
      <c r="F40" s="41">
        <f t="shared" si="13"/>
        <v>1.2</v>
      </c>
      <c r="G40" s="41">
        <f t="shared" si="13"/>
        <v>0.8</v>
      </c>
      <c r="H40" s="41">
        <f t="shared" si="13"/>
        <v>1.2999999999999998</v>
      </c>
      <c r="I40" s="41">
        <f t="shared" si="13"/>
        <v>1.2</v>
      </c>
      <c r="J40" s="41">
        <f t="shared" si="13"/>
        <v>1.2</v>
      </c>
      <c r="K40" s="41">
        <f t="shared" si="13"/>
        <v>1</v>
      </c>
      <c r="L40" s="41">
        <f t="shared" si="13"/>
        <v>1.4</v>
      </c>
      <c r="M40" s="41">
        <f t="shared" si="13"/>
        <v>0.7</v>
      </c>
      <c r="N40" s="41">
        <f t="shared" si="13"/>
        <v>1.5</v>
      </c>
      <c r="O40" s="41">
        <f t="shared" si="13"/>
        <v>1.1000000000000001</v>
      </c>
      <c r="P40" s="41">
        <f t="shared" si="13"/>
        <v>1</v>
      </c>
      <c r="Q40" s="41">
        <f t="shared" si="13"/>
        <v>1</v>
      </c>
      <c r="R40" s="41">
        <f t="shared" si="13"/>
        <v>1</v>
      </c>
      <c r="S40" s="41">
        <f t="shared" si="13"/>
        <v>0</v>
      </c>
      <c r="T40" s="41">
        <f t="shared" si="13"/>
        <v>0.8</v>
      </c>
      <c r="U40" s="81">
        <f t="shared" si="13"/>
        <v>1.2000000000000002</v>
      </c>
      <c r="V40" s="131">
        <f t="shared" si="13"/>
        <v>0.8</v>
      </c>
      <c r="W40" s="129">
        <f t="shared" si="13"/>
        <v>0.2</v>
      </c>
      <c r="X40" s="41">
        <f t="shared" si="13"/>
        <v>0.4</v>
      </c>
      <c r="Y40" s="41">
        <f t="shared" si="13"/>
        <v>0.2</v>
      </c>
      <c r="Z40" s="41">
        <f t="shared" si="13"/>
        <v>0.5</v>
      </c>
      <c r="AA40" s="41">
        <f t="shared" si="13"/>
        <v>0.9</v>
      </c>
      <c r="AB40" s="41">
        <f t="shared" si="13"/>
        <v>0</v>
      </c>
      <c r="AC40" s="41">
        <f t="shared" si="13"/>
        <v>0.4</v>
      </c>
      <c r="AD40" s="41">
        <f t="shared" si="13"/>
        <v>0</v>
      </c>
      <c r="AE40" s="41">
        <f t="shared" si="13"/>
        <v>0</v>
      </c>
      <c r="AF40" s="41">
        <f t="shared" si="13"/>
        <v>0</v>
      </c>
      <c r="AG40" s="157">
        <f t="shared" si="13"/>
        <v>0</v>
      </c>
      <c r="AH40" s="2">
        <f t="shared" si="1"/>
        <v>23.399999999999995</v>
      </c>
    </row>
    <row r="41" spans="1:34" ht="15.75" x14ac:dyDescent="0.25">
      <c r="A41" s="155" t="s">
        <v>120</v>
      </c>
      <c r="B41" s="153" t="s">
        <v>29</v>
      </c>
      <c r="C41" s="15">
        <v>4.2</v>
      </c>
      <c r="D41" s="15">
        <v>3.5</v>
      </c>
      <c r="E41" s="15">
        <v>3.8</v>
      </c>
      <c r="F41" s="15">
        <v>4</v>
      </c>
      <c r="G41" s="15">
        <v>3.9</v>
      </c>
      <c r="H41" s="15">
        <v>4.2</v>
      </c>
      <c r="I41" s="15">
        <v>4.2</v>
      </c>
      <c r="J41" s="15">
        <v>4</v>
      </c>
      <c r="K41" s="15">
        <v>4</v>
      </c>
      <c r="L41" s="15">
        <v>4</v>
      </c>
      <c r="M41" s="15">
        <v>5.8</v>
      </c>
      <c r="N41" s="15">
        <v>3.4</v>
      </c>
      <c r="O41" s="15">
        <v>3.4</v>
      </c>
      <c r="P41" s="15">
        <v>4.2</v>
      </c>
      <c r="Q41" s="15">
        <v>3.4</v>
      </c>
      <c r="R41" s="15">
        <v>3</v>
      </c>
      <c r="S41" s="15">
        <v>3.1</v>
      </c>
      <c r="T41" s="15">
        <v>3.2</v>
      </c>
      <c r="U41" s="172">
        <v>3.2</v>
      </c>
      <c r="V41" s="183">
        <v>3.2</v>
      </c>
      <c r="W41" s="178">
        <v>3.5</v>
      </c>
      <c r="X41" s="15">
        <v>2.1</v>
      </c>
      <c r="Y41" s="15">
        <v>2</v>
      </c>
      <c r="Z41" s="15"/>
      <c r="AA41" s="15">
        <v>2.5</v>
      </c>
      <c r="AB41" s="15">
        <v>2.6</v>
      </c>
      <c r="AC41" s="15">
        <v>2.1</v>
      </c>
      <c r="AD41" s="15">
        <v>3.1</v>
      </c>
      <c r="AE41" s="15">
        <v>3.5</v>
      </c>
      <c r="AF41" s="15">
        <v>2</v>
      </c>
      <c r="AG41" s="64"/>
      <c r="AH41" s="44"/>
    </row>
    <row r="42" spans="1:34" ht="15.75" x14ac:dyDescent="0.25">
      <c r="A42" s="155" t="e">
        <f>'[1]Bij Dan'!$I$15</f>
        <v>#VALUE!</v>
      </c>
      <c r="B42" s="153" t="s">
        <v>30</v>
      </c>
      <c r="C42" s="15">
        <v>4</v>
      </c>
      <c r="D42" s="15">
        <v>3.9</v>
      </c>
      <c r="E42" s="15">
        <v>3.9</v>
      </c>
      <c r="F42" s="15">
        <v>3.8</v>
      </c>
      <c r="G42" s="15">
        <v>4.0999999999999996</v>
      </c>
      <c r="H42" s="15">
        <v>4</v>
      </c>
      <c r="I42" s="15">
        <v>3.8</v>
      </c>
      <c r="J42" s="15">
        <v>3.9</v>
      </c>
      <c r="K42" s="15">
        <v>4.2</v>
      </c>
      <c r="L42" s="15">
        <v>3.8</v>
      </c>
      <c r="M42" s="15">
        <v>4</v>
      </c>
      <c r="N42" s="15">
        <v>3.7</v>
      </c>
      <c r="O42" s="15">
        <v>2.9</v>
      </c>
      <c r="P42" s="15">
        <v>3.3</v>
      </c>
      <c r="Q42" s="15">
        <v>3</v>
      </c>
      <c r="R42" s="15">
        <v>3.1</v>
      </c>
      <c r="S42" s="15">
        <v>3.2</v>
      </c>
      <c r="T42" s="15">
        <v>3.1</v>
      </c>
      <c r="U42" s="172">
        <v>3.4</v>
      </c>
      <c r="V42" s="183">
        <v>3.3</v>
      </c>
      <c r="W42" s="178">
        <v>0.5</v>
      </c>
      <c r="X42" s="15">
        <v>2</v>
      </c>
      <c r="Y42" s="15">
        <v>1.5</v>
      </c>
      <c r="Z42" s="15">
        <v>2.4</v>
      </c>
      <c r="AA42" s="15">
        <v>2.6</v>
      </c>
      <c r="AB42" s="15">
        <v>3.1</v>
      </c>
      <c r="AC42" s="15">
        <v>2.9</v>
      </c>
      <c r="AD42" s="15">
        <v>3.5</v>
      </c>
      <c r="AE42" s="15">
        <v>3.1</v>
      </c>
      <c r="AF42" s="15">
        <v>2.6</v>
      </c>
      <c r="AG42" s="64"/>
      <c r="AH42" s="44"/>
    </row>
    <row r="43" spans="1:34" ht="15.75" x14ac:dyDescent="0.25">
      <c r="A43" s="156" t="e">
        <f>'[1]Bij Dan'!$J$15</f>
        <v>#VALUE!</v>
      </c>
      <c r="B43" s="41" t="s">
        <v>76</v>
      </c>
      <c r="C43" s="41">
        <f>SUM(C41:C42)</f>
        <v>8.1999999999999993</v>
      </c>
      <c r="D43" s="41">
        <f t="shared" ref="D43:AG43" si="14">SUM(D41:D42)</f>
        <v>7.4</v>
      </c>
      <c r="E43" s="41">
        <f t="shared" si="14"/>
        <v>7.6999999999999993</v>
      </c>
      <c r="F43" s="41">
        <f t="shared" si="14"/>
        <v>7.8</v>
      </c>
      <c r="G43" s="41">
        <f t="shared" si="14"/>
        <v>8</v>
      </c>
      <c r="H43" s="41">
        <f t="shared" si="14"/>
        <v>8.1999999999999993</v>
      </c>
      <c r="I43" s="41">
        <f t="shared" si="14"/>
        <v>8</v>
      </c>
      <c r="J43" s="41">
        <f t="shared" si="14"/>
        <v>7.9</v>
      </c>
      <c r="K43" s="41">
        <f t="shared" si="14"/>
        <v>8.1999999999999993</v>
      </c>
      <c r="L43" s="41">
        <f t="shared" si="14"/>
        <v>7.8</v>
      </c>
      <c r="M43" s="41">
        <f t="shared" si="14"/>
        <v>9.8000000000000007</v>
      </c>
      <c r="N43" s="41">
        <f t="shared" si="14"/>
        <v>7.1</v>
      </c>
      <c r="O43" s="41">
        <f t="shared" si="14"/>
        <v>6.3</v>
      </c>
      <c r="P43" s="41">
        <f t="shared" si="14"/>
        <v>7.5</v>
      </c>
      <c r="Q43" s="41">
        <f t="shared" si="14"/>
        <v>6.4</v>
      </c>
      <c r="R43" s="41">
        <f t="shared" si="14"/>
        <v>6.1</v>
      </c>
      <c r="S43" s="41">
        <f t="shared" si="14"/>
        <v>6.3000000000000007</v>
      </c>
      <c r="T43" s="41">
        <f t="shared" si="14"/>
        <v>6.3000000000000007</v>
      </c>
      <c r="U43" s="81">
        <f t="shared" si="14"/>
        <v>6.6</v>
      </c>
      <c r="V43" s="131">
        <f t="shared" si="14"/>
        <v>6.5</v>
      </c>
      <c r="W43" s="129">
        <f t="shared" si="14"/>
        <v>4</v>
      </c>
      <c r="X43" s="41">
        <f t="shared" si="14"/>
        <v>4.0999999999999996</v>
      </c>
      <c r="Y43" s="41">
        <f t="shared" si="14"/>
        <v>3.5</v>
      </c>
      <c r="Z43" s="41">
        <f t="shared" si="14"/>
        <v>2.4</v>
      </c>
      <c r="AA43" s="41">
        <f t="shared" si="14"/>
        <v>5.0999999999999996</v>
      </c>
      <c r="AB43" s="41">
        <f t="shared" si="14"/>
        <v>5.7</v>
      </c>
      <c r="AC43" s="41">
        <f t="shared" si="14"/>
        <v>5</v>
      </c>
      <c r="AD43" s="41">
        <f t="shared" si="14"/>
        <v>6.6</v>
      </c>
      <c r="AE43" s="41">
        <f t="shared" si="14"/>
        <v>6.6</v>
      </c>
      <c r="AF43" s="41">
        <f t="shared" si="14"/>
        <v>4.5999999999999996</v>
      </c>
      <c r="AG43" s="157">
        <f t="shared" si="14"/>
        <v>0</v>
      </c>
      <c r="AH43" s="2">
        <f t="shared" si="1"/>
        <v>195.69999999999996</v>
      </c>
    </row>
    <row r="44" spans="1:34" ht="15.75" x14ac:dyDescent="0.25">
      <c r="A44" s="155" t="s">
        <v>121</v>
      </c>
      <c r="B44" s="153" t="s">
        <v>31</v>
      </c>
      <c r="C44" s="15">
        <v>3.4</v>
      </c>
      <c r="D44" s="15">
        <v>3</v>
      </c>
      <c r="E44" s="15">
        <v>2.2000000000000002</v>
      </c>
      <c r="F44" s="15">
        <v>1.6</v>
      </c>
      <c r="G44" s="15">
        <v>2.1</v>
      </c>
      <c r="H44" s="15">
        <v>1.8</v>
      </c>
      <c r="I44" s="15">
        <v>2.1</v>
      </c>
      <c r="J44" s="15">
        <v>2.8</v>
      </c>
      <c r="K44" s="15">
        <v>2.8</v>
      </c>
      <c r="L44" s="15">
        <v>2.8</v>
      </c>
      <c r="M44" s="15">
        <v>2.8</v>
      </c>
      <c r="N44" s="15">
        <v>2.7</v>
      </c>
      <c r="O44" s="15">
        <v>2.8</v>
      </c>
      <c r="P44" s="15">
        <v>2.9</v>
      </c>
      <c r="Q44" s="15">
        <v>3.1</v>
      </c>
      <c r="R44" s="15">
        <v>2.7</v>
      </c>
      <c r="S44" s="15">
        <v>3</v>
      </c>
      <c r="T44" s="15">
        <v>2.9</v>
      </c>
      <c r="U44" s="172">
        <v>3.1</v>
      </c>
      <c r="V44" s="183">
        <v>3.2</v>
      </c>
      <c r="W44" s="178"/>
      <c r="X44" s="15">
        <v>3</v>
      </c>
      <c r="Y44" s="15">
        <v>2.5</v>
      </c>
      <c r="Z44" s="15">
        <v>2</v>
      </c>
      <c r="AA44" s="15">
        <v>2</v>
      </c>
      <c r="AB44" s="15"/>
      <c r="AC44" s="15">
        <v>3</v>
      </c>
      <c r="AD44" s="15">
        <v>0.5</v>
      </c>
      <c r="AE44" s="15">
        <v>0.3</v>
      </c>
      <c r="AF44" s="15"/>
      <c r="AG44" s="64"/>
      <c r="AH44" s="44"/>
    </row>
    <row r="45" spans="1:34" ht="15.75" x14ac:dyDescent="0.25">
      <c r="A45" s="155">
        <f>'[1]Bij Dan'!$I$16</f>
        <v>43094</v>
      </c>
      <c r="B45" s="153" t="s">
        <v>32</v>
      </c>
      <c r="C45" s="15">
        <v>3.1</v>
      </c>
      <c r="D45" s="15">
        <v>4.5999999999999996</v>
      </c>
      <c r="E45" s="15">
        <v>1.7</v>
      </c>
      <c r="F45" s="15">
        <v>2</v>
      </c>
      <c r="G45" s="15">
        <v>2</v>
      </c>
      <c r="H45" s="15">
        <v>2.5</v>
      </c>
      <c r="I45" s="15">
        <v>2.8</v>
      </c>
      <c r="J45" s="15">
        <v>2.8</v>
      </c>
      <c r="K45" s="15">
        <v>3.1</v>
      </c>
      <c r="L45" s="15">
        <v>2.7</v>
      </c>
      <c r="M45" s="15">
        <v>3</v>
      </c>
      <c r="N45" s="15">
        <v>3.1</v>
      </c>
      <c r="O45" s="15">
        <v>2.9</v>
      </c>
      <c r="P45" s="15">
        <v>3</v>
      </c>
      <c r="Q45" s="15">
        <v>3.1</v>
      </c>
      <c r="R45" s="15">
        <v>3.1</v>
      </c>
      <c r="S45" s="15">
        <v>3.3</v>
      </c>
      <c r="T45" s="15">
        <v>3.1</v>
      </c>
      <c r="U45" s="172">
        <v>3.5</v>
      </c>
      <c r="V45" s="183">
        <v>3.1</v>
      </c>
      <c r="W45" s="178"/>
      <c r="X45" s="15">
        <v>2.5</v>
      </c>
      <c r="Y45" s="15">
        <v>2</v>
      </c>
      <c r="Z45" s="15">
        <v>0.9</v>
      </c>
      <c r="AA45" s="15">
        <v>1.5</v>
      </c>
      <c r="AB45" s="15"/>
      <c r="AC45" s="15">
        <v>2</v>
      </c>
      <c r="AD45" s="15"/>
      <c r="AE45" s="15"/>
      <c r="AF45" s="15"/>
      <c r="AG45" s="64"/>
      <c r="AH45" s="44"/>
    </row>
    <row r="46" spans="1:34" ht="15.75" x14ac:dyDescent="0.25">
      <c r="A46" s="156">
        <f>'[1]Bij Dan'!$J$16</f>
        <v>43090</v>
      </c>
      <c r="B46" s="153" t="s">
        <v>77</v>
      </c>
      <c r="C46" s="41">
        <f>SUM(C44:C45)</f>
        <v>6.5</v>
      </c>
      <c r="D46" s="41">
        <f t="shared" ref="D46:AG46" si="15">SUM(D44:D45)</f>
        <v>7.6</v>
      </c>
      <c r="E46" s="41">
        <f t="shared" si="15"/>
        <v>3.9000000000000004</v>
      </c>
      <c r="F46" s="41">
        <f t="shared" si="15"/>
        <v>3.6</v>
      </c>
      <c r="G46" s="41">
        <f t="shared" si="15"/>
        <v>4.0999999999999996</v>
      </c>
      <c r="H46" s="41">
        <f t="shared" si="15"/>
        <v>4.3</v>
      </c>
      <c r="I46" s="41">
        <f t="shared" si="15"/>
        <v>4.9000000000000004</v>
      </c>
      <c r="J46" s="41">
        <f t="shared" si="15"/>
        <v>5.6</v>
      </c>
      <c r="K46" s="41">
        <f t="shared" si="15"/>
        <v>5.9</v>
      </c>
      <c r="L46" s="41">
        <f t="shared" si="15"/>
        <v>5.5</v>
      </c>
      <c r="M46" s="41">
        <f t="shared" si="15"/>
        <v>5.8</v>
      </c>
      <c r="N46" s="41">
        <f t="shared" si="15"/>
        <v>5.8000000000000007</v>
      </c>
      <c r="O46" s="41">
        <f t="shared" si="15"/>
        <v>5.6999999999999993</v>
      </c>
      <c r="P46" s="41">
        <f t="shared" si="15"/>
        <v>5.9</v>
      </c>
      <c r="Q46" s="41">
        <f t="shared" si="15"/>
        <v>6.2</v>
      </c>
      <c r="R46" s="41">
        <f t="shared" si="15"/>
        <v>5.8000000000000007</v>
      </c>
      <c r="S46" s="41">
        <f t="shared" si="15"/>
        <v>6.3</v>
      </c>
      <c r="T46" s="41">
        <f t="shared" si="15"/>
        <v>6</v>
      </c>
      <c r="U46" s="81">
        <f t="shared" si="15"/>
        <v>6.6</v>
      </c>
      <c r="V46" s="131">
        <f t="shared" si="15"/>
        <v>6.3000000000000007</v>
      </c>
      <c r="W46" s="129">
        <f t="shared" si="15"/>
        <v>0</v>
      </c>
      <c r="X46" s="41">
        <f t="shared" si="15"/>
        <v>5.5</v>
      </c>
      <c r="Y46" s="41">
        <f t="shared" si="15"/>
        <v>4.5</v>
      </c>
      <c r="Z46" s="41">
        <f t="shared" si="15"/>
        <v>2.9</v>
      </c>
      <c r="AA46" s="41">
        <f t="shared" si="15"/>
        <v>3.5</v>
      </c>
      <c r="AB46" s="41">
        <f t="shared" si="15"/>
        <v>0</v>
      </c>
      <c r="AC46" s="41">
        <f t="shared" si="15"/>
        <v>5</v>
      </c>
      <c r="AD46" s="41">
        <f t="shared" si="15"/>
        <v>0.5</v>
      </c>
      <c r="AE46" s="41">
        <f t="shared" si="15"/>
        <v>0.3</v>
      </c>
      <c r="AF46" s="41">
        <f t="shared" si="15"/>
        <v>0</v>
      </c>
      <c r="AG46" s="157">
        <f t="shared" si="15"/>
        <v>0</v>
      </c>
      <c r="AH46" s="2">
        <f t="shared" si="1"/>
        <v>134.5</v>
      </c>
    </row>
    <row r="47" spans="1:34" ht="15.75" x14ac:dyDescent="0.25">
      <c r="A47" s="155" t="s">
        <v>122</v>
      </c>
      <c r="B47" s="153" t="s">
        <v>33</v>
      </c>
      <c r="C47" s="15">
        <v>2.2000000000000002</v>
      </c>
      <c r="D47" s="15">
        <v>1.8</v>
      </c>
      <c r="E47" s="15">
        <v>2.2000000000000002</v>
      </c>
      <c r="F47" s="15">
        <v>1.9</v>
      </c>
      <c r="G47" s="15">
        <v>2.4</v>
      </c>
      <c r="H47" s="15">
        <v>2.2000000000000002</v>
      </c>
      <c r="I47" s="15">
        <v>2</v>
      </c>
      <c r="J47" s="15">
        <v>2.1</v>
      </c>
      <c r="K47" s="15">
        <v>1.8</v>
      </c>
      <c r="L47" s="15">
        <v>1.8</v>
      </c>
      <c r="M47" s="15">
        <v>1.6</v>
      </c>
      <c r="N47" s="15">
        <v>1.8</v>
      </c>
      <c r="O47" s="15">
        <v>1.8</v>
      </c>
      <c r="P47" s="15">
        <v>1.9</v>
      </c>
      <c r="Q47" s="15">
        <v>1.9</v>
      </c>
      <c r="R47" s="15">
        <v>1.5</v>
      </c>
      <c r="S47" s="15">
        <v>2.1</v>
      </c>
      <c r="T47" s="15">
        <v>2.1</v>
      </c>
      <c r="U47" s="172">
        <v>2.2999999999999998</v>
      </c>
      <c r="V47" s="183">
        <v>2</v>
      </c>
      <c r="W47" s="178">
        <v>2.2999999999999998</v>
      </c>
      <c r="X47" s="15">
        <v>2.1</v>
      </c>
      <c r="Y47" s="15">
        <v>2</v>
      </c>
      <c r="Z47" s="15"/>
      <c r="AA47" s="15">
        <v>3</v>
      </c>
      <c r="AB47" s="15">
        <v>2.5</v>
      </c>
      <c r="AC47" s="15">
        <v>1.9</v>
      </c>
      <c r="AD47" s="15">
        <v>2.1</v>
      </c>
      <c r="AE47" s="15">
        <v>2.1</v>
      </c>
      <c r="AF47" s="15">
        <v>2.1</v>
      </c>
      <c r="AG47" s="64"/>
      <c r="AH47" s="44"/>
    </row>
    <row r="48" spans="1:34" ht="15.75" x14ac:dyDescent="0.25">
      <c r="A48" s="155" t="e">
        <f>'[1]Bij Dan'!$I$17</f>
        <v>#VALUE!</v>
      </c>
      <c r="B48" s="153" t="s">
        <v>34</v>
      </c>
      <c r="C48" s="15">
        <v>2.2000000000000002</v>
      </c>
      <c r="D48" s="15">
        <v>2</v>
      </c>
      <c r="E48" s="15">
        <v>2.2000000000000002</v>
      </c>
      <c r="F48" s="15">
        <v>2.2999999999999998</v>
      </c>
      <c r="G48" s="15">
        <v>2</v>
      </c>
      <c r="H48" s="15">
        <v>2</v>
      </c>
      <c r="I48" s="15">
        <v>2.2999999999999998</v>
      </c>
      <c r="J48" s="15">
        <v>2.2999999999999998</v>
      </c>
      <c r="K48" s="15">
        <v>2.4</v>
      </c>
      <c r="L48" s="15">
        <v>1.7</v>
      </c>
      <c r="M48" s="15">
        <v>2</v>
      </c>
      <c r="N48" s="15">
        <v>2.2000000000000002</v>
      </c>
      <c r="O48" s="15">
        <v>2.2999999999999998</v>
      </c>
      <c r="P48" s="15">
        <v>2</v>
      </c>
      <c r="Q48" s="15">
        <v>1.9</v>
      </c>
      <c r="R48" s="15">
        <v>2.4</v>
      </c>
      <c r="S48" s="15">
        <v>2.1</v>
      </c>
      <c r="T48" s="15">
        <v>1.9</v>
      </c>
      <c r="U48" s="172">
        <v>2.2000000000000002</v>
      </c>
      <c r="V48" s="183">
        <v>1.9</v>
      </c>
      <c r="W48" s="178">
        <v>1.9</v>
      </c>
      <c r="X48" s="15">
        <v>2</v>
      </c>
      <c r="Y48" s="15">
        <v>1.5</v>
      </c>
      <c r="Z48" s="15">
        <v>2</v>
      </c>
      <c r="AA48" s="15">
        <v>2.1</v>
      </c>
      <c r="AB48" s="15">
        <v>2.2999999999999998</v>
      </c>
      <c r="AC48" s="15">
        <v>2.6</v>
      </c>
      <c r="AD48" s="15">
        <v>2.7</v>
      </c>
      <c r="AE48" s="15">
        <v>2.7</v>
      </c>
      <c r="AF48" s="15">
        <v>2.1</v>
      </c>
      <c r="AG48" s="64"/>
      <c r="AH48" s="44"/>
    </row>
    <row r="49" spans="1:34" ht="15.75" x14ac:dyDescent="0.25">
      <c r="A49" s="156" t="e">
        <f>'[1]Bij Dan'!$J$17</f>
        <v>#VALUE!</v>
      </c>
      <c r="B49" s="153" t="s">
        <v>78</v>
      </c>
      <c r="C49" s="41">
        <f>SUM(C47:C48)</f>
        <v>4.4000000000000004</v>
      </c>
      <c r="D49" s="41">
        <f t="shared" ref="D49:AG49" si="16">SUM(D47:D48)</f>
        <v>3.8</v>
      </c>
      <c r="E49" s="41">
        <f t="shared" si="16"/>
        <v>4.4000000000000004</v>
      </c>
      <c r="F49" s="41">
        <f t="shared" si="16"/>
        <v>4.1999999999999993</v>
      </c>
      <c r="G49" s="41">
        <f t="shared" si="16"/>
        <v>4.4000000000000004</v>
      </c>
      <c r="H49" s="41">
        <f t="shared" si="16"/>
        <v>4.2</v>
      </c>
      <c r="I49" s="41">
        <f t="shared" si="16"/>
        <v>4.3</v>
      </c>
      <c r="J49" s="41">
        <f t="shared" si="16"/>
        <v>4.4000000000000004</v>
      </c>
      <c r="K49" s="41">
        <f t="shared" si="16"/>
        <v>4.2</v>
      </c>
      <c r="L49" s="41">
        <f t="shared" si="16"/>
        <v>3.5</v>
      </c>
      <c r="M49" s="41">
        <f t="shared" si="16"/>
        <v>3.6</v>
      </c>
      <c r="N49" s="41">
        <f t="shared" si="16"/>
        <v>4</v>
      </c>
      <c r="O49" s="41">
        <f t="shared" si="16"/>
        <v>4.0999999999999996</v>
      </c>
      <c r="P49" s="41">
        <f t="shared" si="16"/>
        <v>3.9</v>
      </c>
      <c r="Q49" s="41">
        <f t="shared" si="16"/>
        <v>3.8</v>
      </c>
      <c r="R49" s="41">
        <f t="shared" si="16"/>
        <v>3.9</v>
      </c>
      <c r="S49" s="41">
        <f t="shared" si="16"/>
        <v>4.2</v>
      </c>
      <c r="T49" s="41">
        <f t="shared" si="16"/>
        <v>4</v>
      </c>
      <c r="U49" s="81">
        <f t="shared" si="16"/>
        <v>4.5</v>
      </c>
      <c r="V49" s="131">
        <f t="shared" si="16"/>
        <v>3.9</v>
      </c>
      <c r="W49" s="129">
        <f t="shared" si="16"/>
        <v>4.1999999999999993</v>
      </c>
      <c r="X49" s="41">
        <f t="shared" si="16"/>
        <v>4.0999999999999996</v>
      </c>
      <c r="Y49" s="41">
        <f t="shared" si="16"/>
        <v>3.5</v>
      </c>
      <c r="Z49" s="41">
        <f t="shared" si="16"/>
        <v>2</v>
      </c>
      <c r="AA49" s="41">
        <f t="shared" si="16"/>
        <v>5.0999999999999996</v>
      </c>
      <c r="AB49" s="41">
        <f t="shared" si="16"/>
        <v>4.8</v>
      </c>
      <c r="AC49" s="41">
        <f t="shared" si="16"/>
        <v>4.5</v>
      </c>
      <c r="AD49" s="41">
        <f t="shared" si="16"/>
        <v>4.8000000000000007</v>
      </c>
      <c r="AE49" s="41">
        <f t="shared" si="16"/>
        <v>4.8000000000000007</v>
      </c>
      <c r="AF49" s="41">
        <f t="shared" si="16"/>
        <v>4.2</v>
      </c>
      <c r="AG49" s="157">
        <f t="shared" si="16"/>
        <v>0</v>
      </c>
      <c r="AH49" s="2">
        <f t="shared" si="1"/>
        <v>123.69999999999999</v>
      </c>
    </row>
    <row r="50" spans="1:34" ht="15.75" x14ac:dyDescent="0.25">
      <c r="A50" s="155" t="s">
        <v>123</v>
      </c>
      <c r="B50" s="153" t="s">
        <v>35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72"/>
      <c r="V50" s="183"/>
      <c r="W50" s="178"/>
      <c r="X50" s="15"/>
      <c r="Y50" s="15"/>
      <c r="Z50" s="21">
        <v>2</v>
      </c>
      <c r="AA50" s="15"/>
      <c r="AB50" s="15"/>
      <c r="AC50" s="15">
        <v>2</v>
      </c>
      <c r="AD50" s="15">
        <v>2.8</v>
      </c>
      <c r="AE50" s="15">
        <v>3.5</v>
      </c>
      <c r="AF50" s="15">
        <v>3.3</v>
      </c>
      <c r="AG50" s="64"/>
      <c r="AH50" s="44"/>
    </row>
    <row r="51" spans="1:34" ht="15.75" x14ac:dyDescent="0.25">
      <c r="A51" s="155" t="e">
        <f>'[1]Bij Dan'!$I$18</f>
        <v>#VALUE!</v>
      </c>
      <c r="B51" s="153" t="s">
        <v>36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72"/>
      <c r="V51" s="183"/>
      <c r="W51" s="178"/>
      <c r="X51" s="15"/>
      <c r="Y51" s="15"/>
      <c r="Z51" s="21">
        <v>2</v>
      </c>
      <c r="AA51" s="15"/>
      <c r="AB51" s="15"/>
      <c r="AC51" s="15">
        <v>1</v>
      </c>
      <c r="AD51" s="15">
        <v>3.2</v>
      </c>
      <c r="AE51" s="15">
        <v>2.7</v>
      </c>
      <c r="AF51" s="15">
        <v>3.2</v>
      </c>
      <c r="AG51" s="64"/>
      <c r="AH51" s="44"/>
    </row>
    <row r="52" spans="1:34" ht="15.75" x14ac:dyDescent="0.25">
      <c r="A52" s="156" t="e">
        <f>'[1]Bij Dan'!$J$18</f>
        <v>#VALUE!</v>
      </c>
      <c r="B52" s="153" t="s">
        <v>79</v>
      </c>
      <c r="C52" s="41">
        <f>SUM(C50:C51)</f>
        <v>0</v>
      </c>
      <c r="D52" s="41">
        <f t="shared" ref="D52:AG52" si="17">SUM(D50:D51)</f>
        <v>0</v>
      </c>
      <c r="E52" s="41">
        <f t="shared" si="17"/>
        <v>0</v>
      </c>
      <c r="F52" s="41">
        <f t="shared" si="17"/>
        <v>0</v>
      </c>
      <c r="G52" s="41">
        <f t="shared" si="17"/>
        <v>0</v>
      </c>
      <c r="H52" s="41">
        <f t="shared" si="17"/>
        <v>0</v>
      </c>
      <c r="I52" s="41">
        <f t="shared" si="17"/>
        <v>0</v>
      </c>
      <c r="J52" s="41">
        <f t="shared" si="17"/>
        <v>0</v>
      </c>
      <c r="K52" s="41">
        <f t="shared" si="17"/>
        <v>0</v>
      </c>
      <c r="L52" s="41">
        <f t="shared" si="17"/>
        <v>0</v>
      </c>
      <c r="M52" s="41">
        <f t="shared" si="17"/>
        <v>0</v>
      </c>
      <c r="N52" s="41">
        <f t="shared" si="17"/>
        <v>0</v>
      </c>
      <c r="O52" s="41">
        <f t="shared" si="17"/>
        <v>0</v>
      </c>
      <c r="P52" s="41">
        <f t="shared" si="17"/>
        <v>0</v>
      </c>
      <c r="Q52" s="41">
        <f t="shared" si="17"/>
        <v>0</v>
      </c>
      <c r="R52" s="41">
        <f t="shared" si="17"/>
        <v>0</v>
      </c>
      <c r="S52" s="41">
        <f t="shared" si="17"/>
        <v>0</v>
      </c>
      <c r="T52" s="41">
        <f t="shared" si="17"/>
        <v>0</v>
      </c>
      <c r="U52" s="81">
        <f t="shared" si="17"/>
        <v>0</v>
      </c>
      <c r="V52" s="131">
        <f t="shared" si="17"/>
        <v>0</v>
      </c>
      <c r="W52" s="129">
        <f t="shared" si="17"/>
        <v>0</v>
      </c>
      <c r="X52" s="41">
        <f t="shared" si="17"/>
        <v>0</v>
      </c>
      <c r="Y52" s="41">
        <f t="shared" si="17"/>
        <v>0</v>
      </c>
      <c r="Z52" s="41">
        <f t="shared" si="17"/>
        <v>4</v>
      </c>
      <c r="AA52" s="41">
        <f t="shared" si="17"/>
        <v>0</v>
      </c>
      <c r="AB52" s="41">
        <f t="shared" si="17"/>
        <v>0</v>
      </c>
      <c r="AC52" s="41">
        <f t="shared" si="17"/>
        <v>3</v>
      </c>
      <c r="AD52" s="41">
        <f t="shared" si="17"/>
        <v>6</v>
      </c>
      <c r="AE52" s="41">
        <f t="shared" si="17"/>
        <v>6.2</v>
      </c>
      <c r="AF52" s="41">
        <f t="shared" si="17"/>
        <v>6.5</v>
      </c>
      <c r="AG52" s="157">
        <f t="shared" si="17"/>
        <v>0</v>
      </c>
      <c r="AH52" s="2">
        <f t="shared" si="1"/>
        <v>25.7</v>
      </c>
    </row>
    <row r="53" spans="1:34" ht="15.75" x14ac:dyDescent="0.25">
      <c r="A53" s="155" t="s">
        <v>124</v>
      </c>
      <c r="B53" s="153" t="s">
        <v>37</v>
      </c>
      <c r="C53" s="15">
        <v>2.9</v>
      </c>
      <c r="D53" s="15">
        <v>3</v>
      </c>
      <c r="E53" s="15">
        <v>3.5</v>
      </c>
      <c r="F53" s="15">
        <v>2.8</v>
      </c>
      <c r="G53" s="15">
        <v>2.6</v>
      </c>
      <c r="H53" s="15">
        <v>3.2</v>
      </c>
      <c r="I53" s="15">
        <v>2.8</v>
      </c>
      <c r="J53" s="15">
        <v>3</v>
      </c>
      <c r="K53" s="15">
        <v>2.8</v>
      </c>
      <c r="L53" s="15">
        <v>2.9</v>
      </c>
      <c r="M53" s="15">
        <v>3.1</v>
      </c>
      <c r="N53" s="15">
        <v>2.7</v>
      </c>
      <c r="O53" s="15">
        <v>2.6</v>
      </c>
      <c r="P53" s="15">
        <v>2.9</v>
      </c>
      <c r="Q53" s="15">
        <v>2.8</v>
      </c>
      <c r="R53" s="15">
        <v>3</v>
      </c>
      <c r="S53" s="15">
        <v>2.8</v>
      </c>
      <c r="T53" s="15">
        <v>3</v>
      </c>
      <c r="U53" s="172">
        <v>3.1</v>
      </c>
      <c r="V53" s="183">
        <v>3.2</v>
      </c>
      <c r="W53" s="178">
        <v>2.8</v>
      </c>
      <c r="X53" s="15">
        <v>2.7</v>
      </c>
      <c r="Y53" s="15">
        <v>2.8</v>
      </c>
      <c r="Z53" s="15">
        <v>2.5</v>
      </c>
      <c r="AA53" s="15">
        <v>3</v>
      </c>
      <c r="AB53" s="15">
        <v>2.8</v>
      </c>
      <c r="AC53" s="15">
        <v>2.5</v>
      </c>
      <c r="AD53" s="15">
        <v>2.7</v>
      </c>
      <c r="AE53" s="15">
        <v>2.9</v>
      </c>
      <c r="AF53" s="15">
        <v>3</v>
      </c>
      <c r="AG53" s="64"/>
      <c r="AH53" s="44"/>
    </row>
    <row r="54" spans="1:34" ht="15.75" x14ac:dyDescent="0.25">
      <c r="A54" s="155" t="e">
        <f>'[1]Bij Dan'!$I$19</f>
        <v>#VALUE!</v>
      </c>
      <c r="B54" s="153" t="s">
        <v>38</v>
      </c>
      <c r="C54" s="15">
        <v>3.2</v>
      </c>
      <c r="D54" s="15">
        <v>3.6</v>
      </c>
      <c r="E54" s="15">
        <v>3.5</v>
      </c>
      <c r="F54" s="15">
        <v>3.3</v>
      </c>
      <c r="G54" s="15">
        <v>3.2</v>
      </c>
      <c r="H54" s="15">
        <v>2.5</v>
      </c>
      <c r="I54" s="15">
        <v>3.2</v>
      </c>
      <c r="J54" s="15">
        <v>3</v>
      </c>
      <c r="K54" s="15">
        <v>2.9</v>
      </c>
      <c r="L54" s="15">
        <v>2.8</v>
      </c>
      <c r="M54" s="15">
        <v>3.2</v>
      </c>
      <c r="N54" s="15">
        <v>3</v>
      </c>
      <c r="O54" s="15">
        <v>3</v>
      </c>
      <c r="P54" s="15">
        <v>0.3</v>
      </c>
      <c r="Q54" s="15">
        <v>2.6</v>
      </c>
      <c r="R54" s="15">
        <v>3</v>
      </c>
      <c r="S54" s="15">
        <v>2.8</v>
      </c>
      <c r="T54" s="15">
        <v>2.9</v>
      </c>
      <c r="U54" s="172">
        <v>3.1</v>
      </c>
      <c r="V54" s="183">
        <v>3.3</v>
      </c>
      <c r="W54" s="178">
        <v>1.8</v>
      </c>
      <c r="X54" s="15">
        <v>2.8</v>
      </c>
      <c r="Y54" s="15">
        <v>1.3</v>
      </c>
      <c r="Z54" s="15">
        <v>2.4</v>
      </c>
      <c r="AA54" s="15">
        <v>2.2999999999999998</v>
      </c>
      <c r="AB54" s="15">
        <v>2.1</v>
      </c>
      <c r="AC54" s="15">
        <v>2.8</v>
      </c>
      <c r="AD54" s="15">
        <v>2.6</v>
      </c>
      <c r="AE54" s="15">
        <v>3.3</v>
      </c>
      <c r="AF54" s="15">
        <v>3</v>
      </c>
      <c r="AG54" s="64"/>
      <c r="AH54" s="44"/>
    </row>
    <row r="55" spans="1:34" ht="15.75" x14ac:dyDescent="0.25">
      <c r="A55" s="156" t="e">
        <f>'[1]Bij Dan'!$J$19</f>
        <v>#VALUE!</v>
      </c>
      <c r="B55" s="153" t="s">
        <v>80</v>
      </c>
      <c r="C55" s="41">
        <f>SUM(C53:C54)</f>
        <v>6.1</v>
      </c>
      <c r="D55" s="41">
        <f t="shared" ref="D55:AG55" si="18">SUM(D53:D54)</f>
        <v>6.6</v>
      </c>
      <c r="E55" s="41">
        <f t="shared" si="18"/>
        <v>7</v>
      </c>
      <c r="F55" s="41">
        <f t="shared" si="18"/>
        <v>6.1</v>
      </c>
      <c r="G55" s="41">
        <f t="shared" si="18"/>
        <v>5.8000000000000007</v>
      </c>
      <c r="H55" s="41">
        <f t="shared" si="18"/>
        <v>5.7</v>
      </c>
      <c r="I55" s="41">
        <f t="shared" si="18"/>
        <v>6</v>
      </c>
      <c r="J55" s="41">
        <f t="shared" si="18"/>
        <v>6</v>
      </c>
      <c r="K55" s="41">
        <f t="shared" si="18"/>
        <v>5.6999999999999993</v>
      </c>
      <c r="L55" s="41">
        <f t="shared" si="18"/>
        <v>5.6999999999999993</v>
      </c>
      <c r="M55" s="41">
        <f t="shared" si="18"/>
        <v>6.3000000000000007</v>
      </c>
      <c r="N55" s="41">
        <f t="shared" si="18"/>
        <v>5.7</v>
      </c>
      <c r="O55" s="41">
        <f t="shared" si="18"/>
        <v>5.6</v>
      </c>
      <c r="P55" s="41">
        <v>3</v>
      </c>
      <c r="Q55" s="41">
        <f t="shared" si="18"/>
        <v>5.4</v>
      </c>
      <c r="R55" s="41">
        <f t="shared" si="18"/>
        <v>6</v>
      </c>
      <c r="S55" s="41">
        <f t="shared" si="18"/>
        <v>5.6</v>
      </c>
      <c r="T55" s="41">
        <f t="shared" si="18"/>
        <v>5.9</v>
      </c>
      <c r="U55" s="81">
        <f t="shared" si="18"/>
        <v>6.2</v>
      </c>
      <c r="V55" s="131">
        <f t="shared" si="18"/>
        <v>6.5</v>
      </c>
      <c r="W55" s="129">
        <f t="shared" si="18"/>
        <v>4.5999999999999996</v>
      </c>
      <c r="X55" s="41">
        <f t="shared" si="18"/>
        <v>5.5</v>
      </c>
      <c r="Y55" s="41">
        <f t="shared" si="18"/>
        <v>4.0999999999999996</v>
      </c>
      <c r="Z55" s="41">
        <f t="shared" si="18"/>
        <v>4.9000000000000004</v>
      </c>
      <c r="AA55" s="41">
        <f t="shared" si="18"/>
        <v>5.3</v>
      </c>
      <c r="AB55" s="41">
        <f t="shared" si="18"/>
        <v>4.9000000000000004</v>
      </c>
      <c r="AC55" s="41">
        <f t="shared" si="18"/>
        <v>5.3</v>
      </c>
      <c r="AD55" s="41">
        <f t="shared" si="18"/>
        <v>5.3000000000000007</v>
      </c>
      <c r="AE55" s="41">
        <f t="shared" si="18"/>
        <v>6.1999999999999993</v>
      </c>
      <c r="AF55" s="41">
        <f t="shared" si="18"/>
        <v>6</v>
      </c>
      <c r="AG55" s="157">
        <f t="shared" si="18"/>
        <v>0</v>
      </c>
      <c r="AH55" s="2">
        <f t="shared" si="1"/>
        <v>169.00000000000003</v>
      </c>
    </row>
    <row r="56" spans="1:34" ht="15.75" x14ac:dyDescent="0.25">
      <c r="A56" s="155" t="s">
        <v>125</v>
      </c>
      <c r="B56" s="153" t="s">
        <v>39</v>
      </c>
      <c r="C56" s="15">
        <v>4.5999999999999996</v>
      </c>
      <c r="D56" s="15">
        <v>3.8</v>
      </c>
      <c r="E56" s="15">
        <v>3.8</v>
      </c>
      <c r="F56" s="15">
        <v>3.8</v>
      </c>
      <c r="G56" s="15">
        <v>3.8</v>
      </c>
      <c r="H56" s="15">
        <v>3.8</v>
      </c>
      <c r="I56" s="15">
        <v>3.8</v>
      </c>
      <c r="J56" s="15">
        <v>4.0999999999999996</v>
      </c>
      <c r="K56" s="15">
        <v>4.0999999999999996</v>
      </c>
      <c r="L56" s="15">
        <v>4.2</v>
      </c>
      <c r="M56" s="15">
        <v>5.5</v>
      </c>
      <c r="N56" s="15">
        <v>3.8</v>
      </c>
      <c r="O56" s="15">
        <v>3.8</v>
      </c>
      <c r="P56" s="15">
        <v>4.2</v>
      </c>
      <c r="Q56" s="15">
        <v>3.8</v>
      </c>
      <c r="R56" s="15">
        <v>4</v>
      </c>
      <c r="S56" s="15">
        <v>4.0999999999999996</v>
      </c>
      <c r="T56" s="15">
        <v>4.2</v>
      </c>
      <c r="U56" s="172">
        <v>4.2</v>
      </c>
      <c r="V56" s="183">
        <v>4.4000000000000004</v>
      </c>
      <c r="W56" s="178">
        <v>4</v>
      </c>
      <c r="X56" s="15">
        <v>3.5</v>
      </c>
      <c r="Y56" s="15">
        <v>3</v>
      </c>
      <c r="Z56" s="15">
        <v>4</v>
      </c>
      <c r="AA56" s="15">
        <v>4</v>
      </c>
      <c r="AB56" s="15">
        <v>2.9</v>
      </c>
      <c r="AC56" s="15">
        <v>2</v>
      </c>
      <c r="AD56" s="15">
        <v>3.1</v>
      </c>
      <c r="AE56" s="15">
        <v>3.9</v>
      </c>
      <c r="AF56" s="15">
        <v>3.9</v>
      </c>
      <c r="AG56" s="64"/>
      <c r="AH56" s="44"/>
    </row>
    <row r="57" spans="1:34" ht="15.75" x14ac:dyDescent="0.25">
      <c r="A57" s="155">
        <f>'[1]Bij Dan'!$I$20</f>
        <v>43222</v>
      </c>
      <c r="B57" s="153" t="s">
        <v>40</v>
      </c>
      <c r="C57" s="15">
        <v>4.4000000000000004</v>
      </c>
      <c r="D57" s="15">
        <v>4.2</v>
      </c>
      <c r="E57" s="15">
        <v>4.0999999999999996</v>
      </c>
      <c r="F57" s="15">
        <v>4</v>
      </c>
      <c r="G57" s="15">
        <v>4</v>
      </c>
      <c r="H57" s="15">
        <v>4.4000000000000004</v>
      </c>
      <c r="I57" s="15">
        <v>4.2</v>
      </c>
      <c r="J57" s="15">
        <v>4.2</v>
      </c>
      <c r="K57" s="15">
        <v>4</v>
      </c>
      <c r="L57" s="15">
        <v>3.1</v>
      </c>
      <c r="M57" s="15">
        <v>4.4000000000000004</v>
      </c>
      <c r="N57" s="15">
        <v>3.8</v>
      </c>
      <c r="O57" s="15">
        <v>3.3</v>
      </c>
      <c r="P57" s="15">
        <v>4.4000000000000004</v>
      </c>
      <c r="Q57" s="15">
        <v>4.3</v>
      </c>
      <c r="R57" s="15">
        <v>4.4000000000000004</v>
      </c>
      <c r="S57" s="15">
        <v>4</v>
      </c>
      <c r="T57" s="15">
        <v>4.2</v>
      </c>
      <c r="U57" s="172">
        <v>4.2</v>
      </c>
      <c r="V57" s="183">
        <v>4</v>
      </c>
      <c r="W57" s="178">
        <v>1.9</v>
      </c>
      <c r="X57" s="15">
        <v>3</v>
      </c>
      <c r="Y57" s="15">
        <v>2</v>
      </c>
      <c r="Z57" s="15">
        <v>3.1</v>
      </c>
      <c r="AA57" s="15">
        <v>4.0999999999999996</v>
      </c>
      <c r="AB57" s="15">
        <v>2.7</v>
      </c>
      <c r="AC57" s="15">
        <v>2.8</v>
      </c>
      <c r="AD57" s="15">
        <v>2.8</v>
      </c>
      <c r="AE57" s="15">
        <v>3.5</v>
      </c>
      <c r="AF57" s="15">
        <v>3.4</v>
      </c>
      <c r="AG57" s="64"/>
      <c r="AH57" s="44"/>
    </row>
    <row r="58" spans="1:34" ht="16.5" thickBot="1" x14ac:dyDescent="0.3">
      <c r="A58" s="158">
        <f>'[1]Bij Dan'!$J$20</f>
        <v>43219</v>
      </c>
      <c r="B58" s="159" t="s">
        <v>81</v>
      </c>
      <c r="C58" s="159">
        <f>SUM(C56:C57)</f>
        <v>9</v>
      </c>
      <c r="D58" s="159">
        <f t="shared" ref="D58:AG58" si="19">SUM(D56:D57)</f>
        <v>8</v>
      </c>
      <c r="E58" s="159">
        <f t="shared" si="19"/>
        <v>7.8999999999999995</v>
      </c>
      <c r="F58" s="159">
        <f t="shared" si="19"/>
        <v>7.8</v>
      </c>
      <c r="G58" s="159">
        <f t="shared" si="19"/>
        <v>7.8</v>
      </c>
      <c r="H58" s="159">
        <f t="shared" si="19"/>
        <v>8.1999999999999993</v>
      </c>
      <c r="I58" s="159">
        <f t="shared" si="19"/>
        <v>8</v>
      </c>
      <c r="J58" s="159">
        <f t="shared" si="19"/>
        <v>8.3000000000000007</v>
      </c>
      <c r="K58" s="159">
        <f t="shared" si="19"/>
        <v>8.1</v>
      </c>
      <c r="L58" s="159">
        <f t="shared" si="19"/>
        <v>7.3000000000000007</v>
      </c>
      <c r="M58" s="159">
        <f t="shared" si="19"/>
        <v>9.9</v>
      </c>
      <c r="N58" s="159">
        <f t="shared" si="19"/>
        <v>7.6</v>
      </c>
      <c r="O58" s="159">
        <f t="shared" si="19"/>
        <v>7.1</v>
      </c>
      <c r="P58" s="159">
        <f t="shared" si="19"/>
        <v>8.6000000000000014</v>
      </c>
      <c r="Q58" s="159">
        <f t="shared" si="19"/>
        <v>8.1</v>
      </c>
      <c r="R58" s="159">
        <f t="shared" si="19"/>
        <v>8.4</v>
      </c>
      <c r="S58" s="159">
        <f t="shared" si="19"/>
        <v>8.1</v>
      </c>
      <c r="T58" s="159">
        <f t="shared" si="19"/>
        <v>8.4</v>
      </c>
      <c r="U58" s="170">
        <f t="shared" si="19"/>
        <v>8.4</v>
      </c>
      <c r="V58" s="132">
        <f t="shared" si="19"/>
        <v>8.4</v>
      </c>
      <c r="W58" s="176">
        <f t="shared" si="19"/>
        <v>5.9</v>
      </c>
      <c r="X58" s="159">
        <f t="shared" si="19"/>
        <v>6.5</v>
      </c>
      <c r="Y58" s="159">
        <f t="shared" si="19"/>
        <v>5</v>
      </c>
      <c r="Z58" s="159">
        <f t="shared" si="19"/>
        <v>7.1</v>
      </c>
      <c r="AA58" s="159">
        <f t="shared" si="19"/>
        <v>8.1</v>
      </c>
      <c r="AB58" s="159">
        <f t="shared" si="19"/>
        <v>5.6</v>
      </c>
      <c r="AC58" s="159">
        <f t="shared" si="19"/>
        <v>4.8</v>
      </c>
      <c r="AD58" s="159">
        <f t="shared" si="19"/>
        <v>5.9</v>
      </c>
      <c r="AE58" s="159">
        <f t="shared" si="19"/>
        <v>7.4</v>
      </c>
      <c r="AF58" s="159">
        <f t="shared" si="19"/>
        <v>7.3</v>
      </c>
      <c r="AG58" s="161">
        <f t="shared" si="19"/>
        <v>0</v>
      </c>
      <c r="AH58" s="2">
        <f t="shared" ref="AH58" si="20">SUM(C58:AG58)</f>
        <v>227</v>
      </c>
    </row>
    <row r="59" spans="1:34" ht="15.75" x14ac:dyDescent="0.25">
      <c r="A59" s="162" t="s">
        <v>126</v>
      </c>
      <c r="B59" s="163" t="s">
        <v>88</v>
      </c>
      <c r="C59" s="33">
        <v>4.8</v>
      </c>
      <c r="D59" s="33">
        <v>4.8</v>
      </c>
      <c r="E59" s="33">
        <v>4.8</v>
      </c>
      <c r="F59" s="33">
        <v>4.9000000000000004</v>
      </c>
      <c r="G59" s="33">
        <v>4.9000000000000004</v>
      </c>
      <c r="H59" s="33">
        <v>5</v>
      </c>
      <c r="I59" s="33">
        <v>5</v>
      </c>
      <c r="J59" s="33">
        <v>4.8</v>
      </c>
      <c r="K59" s="33">
        <v>4.8</v>
      </c>
      <c r="L59" s="33">
        <v>5</v>
      </c>
      <c r="M59" s="33">
        <v>4.4000000000000004</v>
      </c>
      <c r="N59" s="33">
        <v>4.4000000000000004</v>
      </c>
      <c r="O59" s="33">
        <v>4.4000000000000004</v>
      </c>
      <c r="P59" s="33">
        <v>4.7</v>
      </c>
      <c r="Q59" s="33">
        <v>4.2</v>
      </c>
      <c r="R59" s="33">
        <v>4</v>
      </c>
      <c r="S59" s="33">
        <v>4</v>
      </c>
      <c r="T59" s="33">
        <v>4</v>
      </c>
      <c r="U59" s="171">
        <v>5.0999999999999996</v>
      </c>
      <c r="V59" s="182">
        <v>4.2</v>
      </c>
      <c r="W59" s="177">
        <v>5</v>
      </c>
      <c r="X59" s="33">
        <v>3.5</v>
      </c>
      <c r="Y59" s="33">
        <v>2.2999999999999998</v>
      </c>
      <c r="Z59" s="33">
        <v>3</v>
      </c>
      <c r="AA59" s="33">
        <v>2.5</v>
      </c>
      <c r="AB59" s="33">
        <v>2.2999999999999998</v>
      </c>
      <c r="AC59" s="33">
        <v>3.1</v>
      </c>
      <c r="AD59" s="33">
        <v>3.2</v>
      </c>
      <c r="AE59" s="33">
        <v>3.7</v>
      </c>
      <c r="AF59" s="33">
        <v>4.4000000000000004</v>
      </c>
      <c r="AG59" s="34"/>
      <c r="AH59" s="44"/>
    </row>
    <row r="60" spans="1:34" ht="15.75" x14ac:dyDescent="0.25">
      <c r="A60" s="155">
        <f>'[1]Bij Dan'!$I$21</f>
        <v>43300</v>
      </c>
      <c r="B60" s="153" t="s">
        <v>89</v>
      </c>
      <c r="C60" s="15">
        <v>4.8</v>
      </c>
      <c r="D60" s="15">
        <v>5.2</v>
      </c>
      <c r="E60" s="15">
        <v>5.0999999999999996</v>
      </c>
      <c r="F60" s="15">
        <v>5.2</v>
      </c>
      <c r="G60" s="15">
        <v>4.5999999999999996</v>
      </c>
      <c r="H60" s="15">
        <v>5.2</v>
      </c>
      <c r="I60" s="15">
        <v>4.9000000000000004</v>
      </c>
      <c r="J60" s="15">
        <v>4.9000000000000004</v>
      </c>
      <c r="K60" s="15">
        <v>4.8</v>
      </c>
      <c r="L60" s="15">
        <v>4.7</v>
      </c>
      <c r="M60" s="15">
        <v>5</v>
      </c>
      <c r="N60" s="15">
        <v>4.3</v>
      </c>
      <c r="O60" s="15">
        <v>4.7</v>
      </c>
      <c r="P60" s="15">
        <v>4.8</v>
      </c>
      <c r="Q60" s="15">
        <v>4</v>
      </c>
      <c r="R60" s="15">
        <v>4.2</v>
      </c>
      <c r="S60" s="15">
        <v>4</v>
      </c>
      <c r="T60" s="15">
        <v>4.2</v>
      </c>
      <c r="U60" s="172">
        <v>4.2</v>
      </c>
      <c r="V60" s="183">
        <v>4.0999999999999996</v>
      </c>
      <c r="W60" s="178">
        <v>2</v>
      </c>
      <c r="X60" s="15">
        <v>2.2999999999999998</v>
      </c>
      <c r="Y60" s="15">
        <v>2.4</v>
      </c>
      <c r="Z60" s="15">
        <v>3.4</v>
      </c>
      <c r="AA60" s="15">
        <v>2.2999999999999998</v>
      </c>
      <c r="AB60" s="15">
        <v>2.1</v>
      </c>
      <c r="AC60" s="15">
        <v>3.1</v>
      </c>
      <c r="AD60" s="15">
        <v>3.8</v>
      </c>
      <c r="AE60" s="15">
        <v>3.1</v>
      </c>
      <c r="AF60" s="15">
        <v>4</v>
      </c>
      <c r="AG60" s="64"/>
      <c r="AH60" s="44"/>
    </row>
    <row r="61" spans="1:34" ht="15.75" x14ac:dyDescent="0.25">
      <c r="A61" s="156">
        <f>'[1]Bij Dan'!$J$21</f>
        <v>43298</v>
      </c>
      <c r="B61" s="41" t="s">
        <v>85</v>
      </c>
      <c r="C61" s="41">
        <f>SUM(C59:C60)</f>
        <v>9.6</v>
      </c>
      <c r="D61" s="41">
        <f t="shared" ref="D61:AG61" si="21">SUM(D59:D60)</f>
        <v>10</v>
      </c>
      <c r="E61" s="41">
        <f t="shared" si="21"/>
        <v>9.8999999999999986</v>
      </c>
      <c r="F61" s="41">
        <f t="shared" si="21"/>
        <v>10.100000000000001</v>
      </c>
      <c r="G61" s="41">
        <f t="shared" si="21"/>
        <v>9.5</v>
      </c>
      <c r="H61" s="41">
        <f t="shared" si="21"/>
        <v>10.199999999999999</v>
      </c>
      <c r="I61" s="41">
        <v>5</v>
      </c>
      <c r="J61" s="41">
        <f t="shared" si="21"/>
        <v>9.6999999999999993</v>
      </c>
      <c r="K61" s="41">
        <f t="shared" si="21"/>
        <v>9.6</v>
      </c>
      <c r="L61" s="41">
        <f t="shared" si="21"/>
        <v>9.6999999999999993</v>
      </c>
      <c r="M61" s="41">
        <f t="shared" si="21"/>
        <v>9.4</v>
      </c>
      <c r="N61" s="41">
        <f t="shared" si="21"/>
        <v>8.6999999999999993</v>
      </c>
      <c r="O61" s="41">
        <f t="shared" si="21"/>
        <v>9.1000000000000014</v>
      </c>
      <c r="P61" s="41">
        <f t="shared" si="21"/>
        <v>9.5</v>
      </c>
      <c r="Q61" s="41">
        <f t="shared" si="21"/>
        <v>8.1999999999999993</v>
      </c>
      <c r="R61" s="41">
        <f t="shared" si="21"/>
        <v>8.1999999999999993</v>
      </c>
      <c r="S61" s="41">
        <f t="shared" si="21"/>
        <v>8</v>
      </c>
      <c r="T61" s="41">
        <f t="shared" si="21"/>
        <v>8.1999999999999993</v>
      </c>
      <c r="U61" s="81">
        <f t="shared" si="21"/>
        <v>9.3000000000000007</v>
      </c>
      <c r="V61" s="131">
        <f t="shared" si="21"/>
        <v>8.3000000000000007</v>
      </c>
      <c r="W61" s="129">
        <f t="shared" si="21"/>
        <v>7</v>
      </c>
      <c r="X61" s="41">
        <f t="shared" si="21"/>
        <v>5.8</v>
      </c>
      <c r="Y61" s="41">
        <f t="shared" si="21"/>
        <v>4.6999999999999993</v>
      </c>
      <c r="Z61" s="41">
        <f t="shared" si="21"/>
        <v>6.4</v>
      </c>
      <c r="AA61" s="41">
        <f t="shared" si="21"/>
        <v>4.8</v>
      </c>
      <c r="AB61" s="41">
        <f t="shared" si="21"/>
        <v>4.4000000000000004</v>
      </c>
      <c r="AC61" s="41">
        <f t="shared" si="21"/>
        <v>6.2</v>
      </c>
      <c r="AD61" s="41">
        <f t="shared" si="21"/>
        <v>7</v>
      </c>
      <c r="AE61" s="41">
        <f t="shared" si="21"/>
        <v>6.8000000000000007</v>
      </c>
      <c r="AF61" s="41">
        <f t="shared" si="21"/>
        <v>8.4</v>
      </c>
      <c r="AG61" s="157">
        <f t="shared" si="21"/>
        <v>0</v>
      </c>
      <c r="AH61" s="2">
        <f t="shared" ref="AH61:AH73" si="22">SUM(C61:AG61)</f>
        <v>241.70000000000002</v>
      </c>
    </row>
    <row r="62" spans="1:34" ht="15.75" x14ac:dyDescent="0.25">
      <c r="A62" s="155" t="s">
        <v>127</v>
      </c>
      <c r="B62" s="153" t="s">
        <v>90</v>
      </c>
      <c r="C62" s="15">
        <v>2.9</v>
      </c>
      <c r="D62" s="15">
        <v>3</v>
      </c>
      <c r="E62" s="15">
        <v>3.1</v>
      </c>
      <c r="F62" s="15">
        <v>2.9</v>
      </c>
      <c r="G62" s="15">
        <v>3.1</v>
      </c>
      <c r="H62" s="15">
        <v>3.1</v>
      </c>
      <c r="I62" s="15">
        <v>3.1</v>
      </c>
      <c r="J62" s="15">
        <v>3</v>
      </c>
      <c r="K62" s="15">
        <v>3.1</v>
      </c>
      <c r="L62" s="15">
        <v>3</v>
      </c>
      <c r="M62" s="15">
        <v>2.6</v>
      </c>
      <c r="N62" s="15">
        <v>2.7</v>
      </c>
      <c r="O62" s="15">
        <v>2.6</v>
      </c>
      <c r="P62" s="15">
        <v>3.4</v>
      </c>
      <c r="Q62" s="15">
        <v>3.1</v>
      </c>
      <c r="R62" s="15">
        <v>2</v>
      </c>
      <c r="S62" s="15">
        <v>3.1</v>
      </c>
      <c r="T62" s="15">
        <v>2.7</v>
      </c>
      <c r="U62" s="172">
        <v>3.1</v>
      </c>
      <c r="V62" s="183">
        <v>2.7</v>
      </c>
      <c r="W62" s="178">
        <v>3.3</v>
      </c>
      <c r="X62" s="15">
        <v>1.9</v>
      </c>
      <c r="Y62" s="15">
        <v>1.5</v>
      </c>
      <c r="Z62" s="15">
        <v>4.5</v>
      </c>
      <c r="AA62" s="15">
        <v>2.1</v>
      </c>
      <c r="AB62" s="15">
        <v>2.5</v>
      </c>
      <c r="AC62" s="15">
        <v>2.4</v>
      </c>
      <c r="AD62" s="15">
        <v>3.1</v>
      </c>
      <c r="AE62" s="15">
        <v>3.2</v>
      </c>
      <c r="AF62" s="15">
        <v>3.3</v>
      </c>
      <c r="AG62" s="64"/>
      <c r="AH62" s="44"/>
    </row>
    <row r="63" spans="1:34" ht="15.75" x14ac:dyDescent="0.25">
      <c r="A63" s="155">
        <f>'[1]Bij Dan'!$I$22</f>
        <v>43364</v>
      </c>
      <c r="B63" s="41" t="s">
        <v>91</v>
      </c>
      <c r="C63" s="14">
        <v>2.9</v>
      </c>
      <c r="D63" s="14">
        <v>2.9</v>
      </c>
      <c r="E63" s="14">
        <v>3.1</v>
      </c>
      <c r="F63" s="14">
        <v>3.1</v>
      </c>
      <c r="G63" s="14">
        <v>3.2</v>
      </c>
      <c r="H63" s="14">
        <v>3.4</v>
      </c>
      <c r="I63" s="14">
        <v>3.1</v>
      </c>
      <c r="J63" s="14">
        <v>2.7</v>
      </c>
      <c r="K63" s="14">
        <v>3.2</v>
      </c>
      <c r="L63" s="14">
        <v>3</v>
      </c>
      <c r="M63" s="14">
        <v>3.1</v>
      </c>
      <c r="N63" s="14">
        <v>3.2</v>
      </c>
      <c r="O63" s="14">
        <v>3.3</v>
      </c>
      <c r="P63" s="14">
        <v>3.2</v>
      </c>
      <c r="Q63" s="14">
        <v>3</v>
      </c>
      <c r="R63" s="14">
        <v>3.3</v>
      </c>
      <c r="S63" s="14">
        <v>2.9</v>
      </c>
      <c r="T63" s="14">
        <v>2.6</v>
      </c>
      <c r="U63" s="133"/>
      <c r="V63" s="166">
        <v>3.1</v>
      </c>
      <c r="W63" s="128">
        <v>2.1</v>
      </c>
      <c r="X63" s="14">
        <v>1.5</v>
      </c>
      <c r="Y63" s="14">
        <v>1.4</v>
      </c>
      <c r="Z63" s="14">
        <v>5.2</v>
      </c>
      <c r="AA63" s="14">
        <v>3</v>
      </c>
      <c r="AB63" s="14">
        <v>2.7</v>
      </c>
      <c r="AC63" s="14">
        <v>2</v>
      </c>
      <c r="AD63" s="14">
        <v>2.2999999999999998</v>
      </c>
      <c r="AE63" s="14">
        <v>2.8</v>
      </c>
      <c r="AF63" s="14">
        <v>2.8</v>
      </c>
      <c r="AG63" s="152"/>
      <c r="AH63" s="44"/>
    </row>
    <row r="64" spans="1:34" ht="15.75" x14ac:dyDescent="0.25">
      <c r="A64" s="156">
        <f>'[1]Bij Dan'!$J$22</f>
        <v>43361</v>
      </c>
      <c r="B64" s="41" t="s">
        <v>82</v>
      </c>
      <c r="C64" s="41">
        <f>SUM(C62:C63)</f>
        <v>5.8</v>
      </c>
      <c r="D64" s="41">
        <f t="shared" ref="D64:AG64" si="23">SUM(D62:D63)</f>
        <v>5.9</v>
      </c>
      <c r="E64" s="41">
        <f t="shared" si="23"/>
        <v>6.2</v>
      </c>
      <c r="F64" s="41">
        <f t="shared" si="23"/>
        <v>6</v>
      </c>
      <c r="G64" s="41">
        <f t="shared" si="23"/>
        <v>6.3000000000000007</v>
      </c>
      <c r="H64" s="41">
        <f t="shared" si="23"/>
        <v>6.5</v>
      </c>
      <c r="I64" s="41">
        <f t="shared" si="23"/>
        <v>6.2</v>
      </c>
      <c r="J64" s="41">
        <f t="shared" si="23"/>
        <v>5.7</v>
      </c>
      <c r="K64" s="41">
        <f t="shared" si="23"/>
        <v>6.3000000000000007</v>
      </c>
      <c r="L64" s="41">
        <f t="shared" si="23"/>
        <v>6</v>
      </c>
      <c r="M64" s="41">
        <f t="shared" si="23"/>
        <v>5.7</v>
      </c>
      <c r="N64" s="41">
        <f t="shared" si="23"/>
        <v>5.9</v>
      </c>
      <c r="O64" s="41">
        <f t="shared" si="23"/>
        <v>5.9</v>
      </c>
      <c r="P64" s="41">
        <f t="shared" si="23"/>
        <v>6.6</v>
      </c>
      <c r="Q64" s="41">
        <f t="shared" si="23"/>
        <v>6.1</v>
      </c>
      <c r="R64" s="41">
        <f t="shared" si="23"/>
        <v>5.3</v>
      </c>
      <c r="S64" s="41">
        <f t="shared" si="23"/>
        <v>6</v>
      </c>
      <c r="T64" s="41">
        <f t="shared" si="23"/>
        <v>5.3000000000000007</v>
      </c>
      <c r="U64" s="81">
        <f t="shared" si="23"/>
        <v>3.1</v>
      </c>
      <c r="V64" s="131">
        <f t="shared" si="23"/>
        <v>5.8000000000000007</v>
      </c>
      <c r="W64" s="129">
        <f t="shared" si="23"/>
        <v>5.4</v>
      </c>
      <c r="X64" s="41">
        <f t="shared" si="23"/>
        <v>3.4</v>
      </c>
      <c r="Y64" s="41">
        <f t="shared" si="23"/>
        <v>2.9</v>
      </c>
      <c r="Z64" s="41">
        <f t="shared" si="23"/>
        <v>9.6999999999999993</v>
      </c>
      <c r="AA64" s="41">
        <f t="shared" si="23"/>
        <v>5.0999999999999996</v>
      </c>
      <c r="AB64" s="41">
        <f t="shared" si="23"/>
        <v>5.2</v>
      </c>
      <c r="AC64" s="41">
        <f t="shared" si="23"/>
        <v>4.4000000000000004</v>
      </c>
      <c r="AD64" s="41">
        <f t="shared" si="23"/>
        <v>5.4</v>
      </c>
      <c r="AE64" s="41">
        <f t="shared" si="23"/>
        <v>6</v>
      </c>
      <c r="AF64" s="41">
        <f t="shared" si="23"/>
        <v>6.1</v>
      </c>
      <c r="AG64" s="157">
        <f t="shared" si="23"/>
        <v>0</v>
      </c>
      <c r="AH64" s="2">
        <f t="shared" si="22"/>
        <v>170.2</v>
      </c>
    </row>
    <row r="65" spans="1:34" ht="15.75" x14ac:dyDescent="0.25">
      <c r="A65" s="155" t="s">
        <v>128</v>
      </c>
      <c r="B65" s="153" t="s">
        <v>92</v>
      </c>
      <c r="C65" s="15">
        <v>2.1</v>
      </c>
      <c r="D65" s="15">
        <v>2.4</v>
      </c>
      <c r="E65" s="15">
        <v>2.4</v>
      </c>
      <c r="F65" s="15">
        <v>2.2000000000000002</v>
      </c>
      <c r="G65" s="15">
        <v>2.2000000000000002</v>
      </c>
      <c r="H65" s="15">
        <v>2.4</v>
      </c>
      <c r="I65" s="15">
        <v>2.4</v>
      </c>
      <c r="J65" s="15">
        <v>2.2000000000000002</v>
      </c>
      <c r="K65" s="15">
        <v>2.2999999999999998</v>
      </c>
      <c r="L65" s="15">
        <v>2.4</v>
      </c>
      <c r="M65" s="15">
        <v>2.7</v>
      </c>
      <c r="N65" s="15">
        <v>1.8</v>
      </c>
      <c r="O65" s="15">
        <v>1.7</v>
      </c>
      <c r="P65" s="15">
        <v>2.4</v>
      </c>
      <c r="Q65" s="15">
        <v>2</v>
      </c>
      <c r="R65" s="15">
        <v>2.4</v>
      </c>
      <c r="S65" s="15">
        <v>2</v>
      </c>
      <c r="T65" s="15">
        <v>2.4</v>
      </c>
      <c r="U65" s="172">
        <v>2</v>
      </c>
      <c r="V65" s="183">
        <v>2</v>
      </c>
      <c r="W65" s="178">
        <v>2.1</v>
      </c>
      <c r="X65" s="15">
        <v>1.8</v>
      </c>
      <c r="Y65" s="15">
        <v>1.5</v>
      </c>
      <c r="Z65" s="15">
        <v>1.5</v>
      </c>
      <c r="AA65" s="15">
        <v>0.8</v>
      </c>
      <c r="AB65" s="15">
        <v>0.5</v>
      </c>
      <c r="AC65" s="15">
        <v>1.5</v>
      </c>
      <c r="AD65" s="15">
        <v>1</v>
      </c>
      <c r="AE65" s="15">
        <v>1.3</v>
      </c>
      <c r="AF65" s="15">
        <v>0.8</v>
      </c>
      <c r="AG65" s="64"/>
      <c r="AH65" s="44"/>
    </row>
    <row r="66" spans="1:34" ht="15.75" x14ac:dyDescent="0.25">
      <c r="A66" s="155">
        <f>'[1]Bij Dan'!$I$23</f>
        <v>43365</v>
      </c>
      <c r="B66" s="153" t="s">
        <v>93</v>
      </c>
      <c r="C66" s="15">
        <v>2.2000000000000002</v>
      </c>
      <c r="D66" s="15">
        <v>2.4</v>
      </c>
      <c r="E66" s="15">
        <v>2.1</v>
      </c>
      <c r="F66" s="15">
        <v>2.4</v>
      </c>
      <c r="G66" s="15">
        <v>2.1</v>
      </c>
      <c r="H66" s="15">
        <v>2.5</v>
      </c>
      <c r="I66" s="15">
        <v>2.2999999999999998</v>
      </c>
      <c r="J66" s="15">
        <v>2.2999999999999998</v>
      </c>
      <c r="K66" s="15">
        <v>2.2999999999999998</v>
      </c>
      <c r="L66" s="15">
        <v>2.2999999999999998</v>
      </c>
      <c r="M66" s="15">
        <v>2.4</v>
      </c>
      <c r="N66" s="15">
        <v>2.1</v>
      </c>
      <c r="O66" s="15">
        <v>2</v>
      </c>
      <c r="P66" s="15">
        <v>2</v>
      </c>
      <c r="Q66" s="15">
        <v>2</v>
      </c>
      <c r="R66" s="15">
        <v>2</v>
      </c>
      <c r="S66" s="15">
        <v>2.1</v>
      </c>
      <c r="T66" s="15">
        <v>1.9</v>
      </c>
      <c r="U66" s="172">
        <v>2</v>
      </c>
      <c r="V66" s="183">
        <v>2</v>
      </c>
      <c r="W66" s="178">
        <v>0.8</v>
      </c>
      <c r="X66" s="15">
        <v>1.5</v>
      </c>
      <c r="Y66" s="15">
        <v>1.5</v>
      </c>
      <c r="Z66" s="15">
        <v>0.7</v>
      </c>
      <c r="AA66" s="15">
        <v>0.5</v>
      </c>
      <c r="AB66" s="15">
        <v>0.6</v>
      </c>
      <c r="AC66" s="15">
        <v>0.6</v>
      </c>
      <c r="AD66" s="15">
        <v>0.7</v>
      </c>
      <c r="AE66" s="15">
        <v>0.7</v>
      </c>
      <c r="AF66" s="15">
        <v>0.9</v>
      </c>
      <c r="AG66" s="64"/>
      <c r="AH66" s="44"/>
    </row>
    <row r="67" spans="1:34" ht="15.75" x14ac:dyDescent="0.25">
      <c r="A67" s="156">
        <f>'[1]Bij Dan'!$J$23</f>
        <v>43362</v>
      </c>
      <c r="B67" s="153" t="s">
        <v>83</v>
      </c>
      <c r="C67" s="41">
        <f>SUM(C65:C66)</f>
        <v>4.3000000000000007</v>
      </c>
      <c r="D67" s="41">
        <f t="shared" ref="D67:AG67" si="24">SUM(D65:D66)</f>
        <v>4.8</v>
      </c>
      <c r="E67" s="41">
        <f t="shared" si="24"/>
        <v>4.5</v>
      </c>
      <c r="F67" s="41">
        <f t="shared" si="24"/>
        <v>4.5999999999999996</v>
      </c>
      <c r="G67" s="41">
        <f t="shared" si="24"/>
        <v>4.3000000000000007</v>
      </c>
      <c r="H67" s="41">
        <f t="shared" si="24"/>
        <v>4.9000000000000004</v>
      </c>
      <c r="I67" s="41">
        <f t="shared" si="24"/>
        <v>4.6999999999999993</v>
      </c>
      <c r="J67" s="41">
        <f t="shared" si="24"/>
        <v>4.5</v>
      </c>
      <c r="K67" s="41">
        <f t="shared" si="24"/>
        <v>4.5999999999999996</v>
      </c>
      <c r="L67" s="41">
        <f t="shared" si="24"/>
        <v>4.6999999999999993</v>
      </c>
      <c r="M67" s="41">
        <f t="shared" si="24"/>
        <v>5.0999999999999996</v>
      </c>
      <c r="N67" s="41">
        <f t="shared" si="24"/>
        <v>3.9000000000000004</v>
      </c>
      <c r="O67" s="41">
        <f t="shared" si="24"/>
        <v>3.7</v>
      </c>
      <c r="P67" s="41">
        <f t="shared" si="24"/>
        <v>4.4000000000000004</v>
      </c>
      <c r="Q67" s="41">
        <f t="shared" si="24"/>
        <v>4</v>
      </c>
      <c r="R67" s="41">
        <f t="shared" si="24"/>
        <v>4.4000000000000004</v>
      </c>
      <c r="S67" s="41">
        <f t="shared" si="24"/>
        <v>4.0999999999999996</v>
      </c>
      <c r="T67" s="41">
        <f t="shared" si="24"/>
        <v>4.3</v>
      </c>
      <c r="U67" s="81">
        <f t="shared" si="24"/>
        <v>4</v>
      </c>
      <c r="V67" s="131">
        <f t="shared" si="24"/>
        <v>4</v>
      </c>
      <c r="W67" s="129">
        <f t="shared" si="24"/>
        <v>2.9000000000000004</v>
      </c>
      <c r="X67" s="41">
        <f t="shared" si="24"/>
        <v>3.3</v>
      </c>
      <c r="Y67" s="41">
        <f t="shared" si="24"/>
        <v>3</v>
      </c>
      <c r="Z67" s="41">
        <f t="shared" si="24"/>
        <v>2.2000000000000002</v>
      </c>
      <c r="AA67" s="41">
        <f t="shared" si="24"/>
        <v>1.3</v>
      </c>
      <c r="AB67" s="41">
        <f t="shared" si="24"/>
        <v>1.1000000000000001</v>
      </c>
      <c r="AC67" s="41">
        <f t="shared" si="24"/>
        <v>2.1</v>
      </c>
      <c r="AD67" s="41">
        <f t="shared" si="24"/>
        <v>1.7</v>
      </c>
      <c r="AE67" s="41">
        <f t="shared" si="24"/>
        <v>2</v>
      </c>
      <c r="AF67" s="41">
        <f t="shared" si="24"/>
        <v>1.7000000000000002</v>
      </c>
      <c r="AG67" s="157">
        <f t="shared" si="24"/>
        <v>0</v>
      </c>
      <c r="AH67" s="2">
        <f t="shared" si="22"/>
        <v>109.1</v>
      </c>
    </row>
    <row r="68" spans="1:34" ht="15.75" x14ac:dyDescent="0.25">
      <c r="A68" s="155" t="s">
        <v>129</v>
      </c>
      <c r="B68" s="153" t="s">
        <v>94</v>
      </c>
      <c r="C68" s="15">
        <v>2.2999999999999998</v>
      </c>
      <c r="D68" s="15">
        <v>2.6</v>
      </c>
      <c r="E68" s="15">
        <v>2.4</v>
      </c>
      <c r="F68" s="15">
        <v>2.6</v>
      </c>
      <c r="G68" s="15">
        <v>2.7</v>
      </c>
      <c r="H68" s="15">
        <v>2.4</v>
      </c>
      <c r="I68" s="15">
        <v>2.5</v>
      </c>
      <c r="J68" s="15">
        <v>2</v>
      </c>
      <c r="K68" s="15">
        <v>2.2999999999999998</v>
      </c>
      <c r="L68" s="15">
        <v>2.4</v>
      </c>
      <c r="M68" s="15">
        <v>2.4</v>
      </c>
      <c r="N68" s="15">
        <v>2</v>
      </c>
      <c r="O68" s="15">
        <v>2</v>
      </c>
      <c r="P68" s="15">
        <v>2.4</v>
      </c>
      <c r="Q68" s="15">
        <v>2</v>
      </c>
      <c r="R68" s="15">
        <v>2.4</v>
      </c>
      <c r="S68" s="15">
        <v>2.4</v>
      </c>
      <c r="T68" s="15">
        <v>2.4</v>
      </c>
      <c r="U68" s="172">
        <v>2</v>
      </c>
      <c r="V68" s="183">
        <v>2.2999999999999998</v>
      </c>
      <c r="W68" s="178">
        <v>2.6</v>
      </c>
      <c r="X68" s="15">
        <v>2</v>
      </c>
      <c r="Y68" s="15">
        <v>1</v>
      </c>
      <c r="Z68" s="15">
        <v>2</v>
      </c>
      <c r="AA68" s="15">
        <v>2.4</v>
      </c>
      <c r="AB68" s="15">
        <v>2.2000000000000002</v>
      </c>
      <c r="AC68" s="15">
        <v>2.2000000000000002</v>
      </c>
      <c r="AD68" s="15">
        <v>2.6</v>
      </c>
      <c r="AE68" s="15">
        <v>2</v>
      </c>
      <c r="AF68" s="15">
        <v>2.7</v>
      </c>
      <c r="AG68" s="64"/>
      <c r="AH68" s="44"/>
    </row>
    <row r="69" spans="1:34" ht="15.75" x14ac:dyDescent="0.25">
      <c r="A69" s="155" t="e">
        <f>'[1]Bij Dan'!$I$24</f>
        <v>#VALUE!</v>
      </c>
      <c r="B69" s="153" t="s">
        <v>95</v>
      </c>
      <c r="C69" s="15">
        <v>2.4</v>
      </c>
      <c r="D69" s="15">
        <v>2.5</v>
      </c>
      <c r="E69" s="15">
        <v>2.5</v>
      </c>
      <c r="F69" s="15">
        <v>2.4</v>
      </c>
      <c r="G69" s="15">
        <v>2.4</v>
      </c>
      <c r="H69" s="15">
        <v>2.2000000000000002</v>
      </c>
      <c r="I69" s="15">
        <v>2.2999999999999998</v>
      </c>
      <c r="J69" s="15">
        <v>2.4</v>
      </c>
      <c r="K69" s="15">
        <v>2.4</v>
      </c>
      <c r="L69" s="15">
        <v>2.4</v>
      </c>
      <c r="M69" s="15">
        <v>2.4</v>
      </c>
      <c r="N69" s="15">
        <v>2.4</v>
      </c>
      <c r="O69" s="15">
        <v>2.4</v>
      </c>
      <c r="P69" s="15">
        <v>2.4</v>
      </c>
      <c r="Q69" s="15">
        <v>2.2999999999999998</v>
      </c>
      <c r="R69" s="15">
        <v>2.4</v>
      </c>
      <c r="S69" s="15">
        <v>2.4</v>
      </c>
      <c r="T69" s="15">
        <v>2.2000000000000002</v>
      </c>
      <c r="U69" s="172">
        <v>2.2999999999999998</v>
      </c>
      <c r="V69" s="183">
        <v>2.2000000000000002</v>
      </c>
      <c r="W69" s="178">
        <v>1.1000000000000001</v>
      </c>
      <c r="X69" s="15">
        <v>1</v>
      </c>
      <c r="Y69" s="15">
        <v>1</v>
      </c>
      <c r="Z69" s="15">
        <v>2</v>
      </c>
      <c r="AA69" s="15">
        <v>2.1</v>
      </c>
      <c r="AB69" s="15">
        <v>2.1</v>
      </c>
      <c r="AC69" s="15">
        <v>2.1</v>
      </c>
      <c r="AD69" s="15">
        <v>2.2999999999999998</v>
      </c>
      <c r="AE69" s="15">
        <v>2</v>
      </c>
      <c r="AF69" s="15">
        <v>3.3</v>
      </c>
      <c r="AG69" s="64"/>
      <c r="AH69" s="44"/>
    </row>
    <row r="70" spans="1:34" ht="15.75" x14ac:dyDescent="0.25">
      <c r="A70" s="156" t="e">
        <f>'[1]Bij Dan'!$J$24</f>
        <v>#VALUE!</v>
      </c>
      <c r="B70" s="153" t="s">
        <v>86</v>
      </c>
      <c r="C70" s="41">
        <f>SUM(C68:C69)</f>
        <v>4.6999999999999993</v>
      </c>
      <c r="D70" s="41">
        <f t="shared" ref="D70:AG70" si="25">SUM(D68:D69)</f>
        <v>5.0999999999999996</v>
      </c>
      <c r="E70" s="41">
        <f t="shared" si="25"/>
        <v>4.9000000000000004</v>
      </c>
      <c r="F70" s="41">
        <f t="shared" si="25"/>
        <v>5</v>
      </c>
      <c r="G70" s="41">
        <f t="shared" si="25"/>
        <v>5.0999999999999996</v>
      </c>
      <c r="H70" s="41">
        <f t="shared" si="25"/>
        <v>4.5999999999999996</v>
      </c>
      <c r="I70" s="41">
        <f t="shared" si="25"/>
        <v>4.8</v>
      </c>
      <c r="J70" s="41">
        <f t="shared" si="25"/>
        <v>4.4000000000000004</v>
      </c>
      <c r="K70" s="41">
        <f t="shared" si="25"/>
        <v>4.6999999999999993</v>
      </c>
      <c r="L70" s="41">
        <f t="shared" si="25"/>
        <v>4.8</v>
      </c>
      <c r="M70" s="41">
        <f t="shared" si="25"/>
        <v>4.8</v>
      </c>
      <c r="N70" s="41">
        <f t="shared" si="25"/>
        <v>4.4000000000000004</v>
      </c>
      <c r="O70" s="41">
        <f t="shared" si="25"/>
        <v>4.4000000000000004</v>
      </c>
      <c r="P70" s="41">
        <f t="shared" si="25"/>
        <v>4.8</v>
      </c>
      <c r="Q70" s="41">
        <f t="shared" si="25"/>
        <v>4.3</v>
      </c>
      <c r="R70" s="41">
        <f t="shared" si="25"/>
        <v>4.8</v>
      </c>
      <c r="S70" s="41">
        <f t="shared" si="25"/>
        <v>4.8</v>
      </c>
      <c r="T70" s="41">
        <f t="shared" si="25"/>
        <v>4.5999999999999996</v>
      </c>
      <c r="U70" s="81">
        <f t="shared" si="25"/>
        <v>4.3</v>
      </c>
      <c r="V70" s="131">
        <f t="shared" si="25"/>
        <v>4.5</v>
      </c>
      <c r="W70" s="129">
        <f t="shared" si="25"/>
        <v>3.7</v>
      </c>
      <c r="X70" s="41">
        <f t="shared" si="25"/>
        <v>3</v>
      </c>
      <c r="Y70" s="41">
        <f t="shared" si="25"/>
        <v>2</v>
      </c>
      <c r="Z70" s="41">
        <f t="shared" si="25"/>
        <v>4</v>
      </c>
      <c r="AA70" s="41">
        <f t="shared" si="25"/>
        <v>4.5</v>
      </c>
      <c r="AB70" s="41">
        <f t="shared" si="25"/>
        <v>4.3000000000000007</v>
      </c>
      <c r="AC70" s="41">
        <f t="shared" si="25"/>
        <v>4.3000000000000007</v>
      </c>
      <c r="AD70" s="41">
        <f t="shared" si="25"/>
        <v>4.9000000000000004</v>
      </c>
      <c r="AE70" s="41">
        <f t="shared" si="25"/>
        <v>4</v>
      </c>
      <c r="AF70" s="41">
        <f t="shared" si="25"/>
        <v>6</v>
      </c>
      <c r="AG70" s="157">
        <f t="shared" si="25"/>
        <v>0</v>
      </c>
      <c r="AH70" s="2">
        <f t="shared" si="22"/>
        <v>134.49999999999997</v>
      </c>
    </row>
    <row r="71" spans="1:34" ht="15.75" x14ac:dyDescent="0.25">
      <c r="A71" s="155" t="s">
        <v>130</v>
      </c>
      <c r="B71" s="153" t="s">
        <v>96</v>
      </c>
      <c r="C71" s="15">
        <v>4.4000000000000004</v>
      </c>
      <c r="D71" s="15">
        <v>4.4000000000000004</v>
      </c>
      <c r="E71" s="15">
        <v>4.7</v>
      </c>
      <c r="F71" s="15">
        <v>4.5</v>
      </c>
      <c r="G71" s="15">
        <v>4.4000000000000004</v>
      </c>
      <c r="H71" s="15">
        <v>4.8</v>
      </c>
      <c r="I71" s="15">
        <v>4.2</v>
      </c>
      <c r="J71" s="15">
        <v>4.5</v>
      </c>
      <c r="K71" s="15">
        <v>4.7</v>
      </c>
      <c r="L71" s="15">
        <v>4.7</v>
      </c>
      <c r="M71" s="15">
        <v>4</v>
      </c>
      <c r="N71" s="15">
        <v>4.4000000000000004</v>
      </c>
      <c r="O71" s="15">
        <v>3.9</v>
      </c>
      <c r="P71" s="15">
        <v>4.2</v>
      </c>
      <c r="Q71" s="15">
        <v>4.5999999999999996</v>
      </c>
      <c r="R71" s="15">
        <v>4.3</v>
      </c>
      <c r="S71" s="15">
        <v>4.5999999999999996</v>
      </c>
      <c r="T71" s="15">
        <v>4.8</v>
      </c>
      <c r="U71" s="172">
        <v>4.9000000000000004</v>
      </c>
      <c r="V71" s="183">
        <v>6.4</v>
      </c>
      <c r="W71" s="178">
        <v>5.3</v>
      </c>
      <c r="X71" s="15">
        <v>3.5</v>
      </c>
      <c r="Y71" s="15">
        <v>3</v>
      </c>
      <c r="Z71" s="15">
        <v>4.5</v>
      </c>
      <c r="AA71" s="15">
        <v>4.5</v>
      </c>
      <c r="AB71" s="15">
        <v>4.3</v>
      </c>
      <c r="AC71" s="15">
        <v>4.7</v>
      </c>
      <c r="AD71" s="15">
        <v>4.8</v>
      </c>
      <c r="AE71" s="15">
        <v>4.8</v>
      </c>
      <c r="AF71" s="15">
        <v>4.8</v>
      </c>
      <c r="AG71" s="64"/>
      <c r="AH71" s="44"/>
    </row>
    <row r="72" spans="1:34" ht="15.75" x14ac:dyDescent="0.25">
      <c r="A72" s="155">
        <f>'[1]Bij Dan'!$I$25</f>
        <v>43224</v>
      </c>
      <c r="B72" s="153" t="s">
        <v>97</v>
      </c>
      <c r="C72" s="15">
        <v>4.4000000000000004</v>
      </c>
      <c r="D72" s="15">
        <v>4.5999999999999996</v>
      </c>
      <c r="E72" s="15">
        <v>4.0999999999999996</v>
      </c>
      <c r="F72" s="15">
        <v>4.5</v>
      </c>
      <c r="G72" s="15">
        <v>3.9</v>
      </c>
      <c r="H72" s="15">
        <v>3.8</v>
      </c>
      <c r="I72" s="15">
        <v>5.0999999999999996</v>
      </c>
      <c r="J72" s="15">
        <v>4.7</v>
      </c>
      <c r="K72" s="15">
        <v>4.5999999999999996</v>
      </c>
      <c r="L72" s="15">
        <v>4.5999999999999996</v>
      </c>
      <c r="M72" s="15">
        <v>4.7</v>
      </c>
      <c r="N72" s="15">
        <v>3.6</v>
      </c>
      <c r="O72" s="15">
        <v>4.3</v>
      </c>
      <c r="P72" s="15">
        <v>4.5999999999999996</v>
      </c>
      <c r="Q72" s="15">
        <v>4.5999999999999996</v>
      </c>
      <c r="R72" s="15">
        <v>4.5999999999999996</v>
      </c>
      <c r="S72" s="15">
        <v>4.4000000000000004</v>
      </c>
      <c r="T72" s="15">
        <v>4.7</v>
      </c>
      <c r="U72" s="172">
        <v>0.7</v>
      </c>
      <c r="V72" s="183">
        <v>5.0999999999999996</v>
      </c>
      <c r="W72" s="178">
        <v>3.4</v>
      </c>
      <c r="X72" s="15">
        <v>3</v>
      </c>
      <c r="Y72" s="15">
        <v>3.5</v>
      </c>
      <c r="Z72" s="15">
        <v>4.2</v>
      </c>
      <c r="AA72" s="15">
        <v>4.5</v>
      </c>
      <c r="AB72" s="15">
        <v>4.3</v>
      </c>
      <c r="AC72" s="15">
        <v>4.2</v>
      </c>
      <c r="AD72" s="15">
        <v>2.2999999999999998</v>
      </c>
      <c r="AE72" s="15">
        <v>4.4000000000000004</v>
      </c>
      <c r="AF72" s="15">
        <v>4.3</v>
      </c>
      <c r="AG72" s="64"/>
      <c r="AH72" s="44"/>
    </row>
    <row r="73" spans="1:34" ht="15.75" x14ac:dyDescent="0.25">
      <c r="A73" s="156">
        <f>'[1]Bij Dan'!$J$25</f>
        <v>43221</v>
      </c>
      <c r="B73" s="41" t="s">
        <v>87</v>
      </c>
      <c r="C73" s="41">
        <f>SUM(C71:C72)</f>
        <v>8.8000000000000007</v>
      </c>
      <c r="D73" s="41">
        <f t="shared" ref="D73:AG73" si="26">SUM(D71:D72)</f>
        <v>9</v>
      </c>
      <c r="E73" s="41">
        <f t="shared" si="26"/>
        <v>8.8000000000000007</v>
      </c>
      <c r="F73" s="41">
        <f t="shared" si="26"/>
        <v>9</v>
      </c>
      <c r="G73" s="41">
        <f t="shared" si="26"/>
        <v>8.3000000000000007</v>
      </c>
      <c r="H73" s="41">
        <f t="shared" si="26"/>
        <v>8.6</v>
      </c>
      <c r="I73" s="41">
        <f t="shared" si="26"/>
        <v>9.3000000000000007</v>
      </c>
      <c r="J73" s="41">
        <f t="shared" si="26"/>
        <v>9.1999999999999993</v>
      </c>
      <c r="K73" s="41">
        <f t="shared" si="26"/>
        <v>9.3000000000000007</v>
      </c>
      <c r="L73" s="41">
        <f t="shared" si="26"/>
        <v>9.3000000000000007</v>
      </c>
      <c r="M73" s="41">
        <f t="shared" si="26"/>
        <v>8.6999999999999993</v>
      </c>
      <c r="N73" s="41">
        <f t="shared" si="26"/>
        <v>8</v>
      </c>
      <c r="O73" s="41">
        <f t="shared" si="26"/>
        <v>8.1999999999999993</v>
      </c>
      <c r="P73" s="41">
        <f t="shared" si="26"/>
        <v>8.8000000000000007</v>
      </c>
      <c r="Q73" s="41">
        <f t="shared" si="26"/>
        <v>9.1999999999999993</v>
      </c>
      <c r="R73" s="41">
        <f t="shared" si="26"/>
        <v>8.8999999999999986</v>
      </c>
      <c r="S73" s="41">
        <f t="shared" si="26"/>
        <v>9</v>
      </c>
      <c r="T73" s="41">
        <f t="shared" si="26"/>
        <v>9.5</v>
      </c>
      <c r="U73" s="81">
        <f t="shared" si="26"/>
        <v>5.6000000000000005</v>
      </c>
      <c r="V73" s="131">
        <f t="shared" si="26"/>
        <v>11.5</v>
      </c>
      <c r="W73" s="129">
        <f t="shared" si="26"/>
        <v>8.6999999999999993</v>
      </c>
      <c r="X73" s="41">
        <f t="shared" si="26"/>
        <v>6.5</v>
      </c>
      <c r="Y73" s="41">
        <f t="shared" si="26"/>
        <v>6.5</v>
      </c>
      <c r="Z73" s="41">
        <f t="shared" si="26"/>
        <v>8.6999999999999993</v>
      </c>
      <c r="AA73" s="41">
        <f t="shared" si="26"/>
        <v>9</v>
      </c>
      <c r="AB73" s="41">
        <f t="shared" si="26"/>
        <v>8.6</v>
      </c>
      <c r="AC73" s="41">
        <f t="shared" si="26"/>
        <v>8.9</v>
      </c>
      <c r="AD73" s="41">
        <f t="shared" si="26"/>
        <v>7.1</v>
      </c>
      <c r="AE73" s="41">
        <f t="shared" si="26"/>
        <v>9.1999999999999993</v>
      </c>
      <c r="AF73" s="41">
        <f t="shared" si="26"/>
        <v>9.1</v>
      </c>
      <c r="AG73" s="157">
        <f t="shared" si="26"/>
        <v>0</v>
      </c>
      <c r="AH73" s="2">
        <f t="shared" si="22"/>
        <v>259.29999999999995</v>
      </c>
    </row>
    <row r="74" spans="1:34" ht="15.75" x14ac:dyDescent="0.25">
      <c r="A74" s="155" t="s">
        <v>131</v>
      </c>
      <c r="B74" s="153" t="s">
        <v>99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72"/>
      <c r="V74" s="183"/>
      <c r="W74" s="178"/>
      <c r="X74" s="15"/>
      <c r="Y74" s="15"/>
      <c r="Z74" s="15"/>
      <c r="AA74" s="15"/>
      <c r="AB74" s="15"/>
      <c r="AC74" s="15"/>
      <c r="AD74" s="15"/>
      <c r="AE74" s="15"/>
      <c r="AF74" s="15"/>
      <c r="AG74" s="64"/>
      <c r="AH74" s="44"/>
    </row>
    <row r="75" spans="1:34" ht="15.75" x14ac:dyDescent="0.25">
      <c r="A75" s="155" t="e">
        <f>'[1]Bij Dan'!$I$26</f>
        <v>#VALUE!</v>
      </c>
      <c r="B75" s="153" t="s">
        <v>100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72"/>
      <c r="V75" s="183"/>
      <c r="W75" s="178"/>
      <c r="X75" s="15"/>
      <c r="Y75" s="15"/>
      <c r="Z75" s="15"/>
      <c r="AA75" s="15"/>
      <c r="AB75" s="15"/>
      <c r="AC75" s="15"/>
      <c r="AD75" s="15"/>
      <c r="AE75" s="15"/>
      <c r="AF75" s="15"/>
      <c r="AG75" s="64"/>
      <c r="AH75" s="44"/>
    </row>
    <row r="76" spans="1:34" ht="15.75" x14ac:dyDescent="0.25">
      <c r="A76" s="156" t="e">
        <f>'[1]Bij Dan'!$J$26</f>
        <v>#VALUE!</v>
      </c>
      <c r="B76" s="41" t="s">
        <v>98</v>
      </c>
      <c r="C76" s="41">
        <f>SUM(C74:C75)</f>
        <v>0</v>
      </c>
      <c r="D76" s="41">
        <f t="shared" ref="D76:AD76" si="27">SUM(D74:D75)</f>
        <v>0</v>
      </c>
      <c r="E76" s="41">
        <f t="shared" si="27"/>
        <v>0</v>
      </c>
      <c r="F76" s="41">
        <f t="shared" si="27"/>
        <v>0</v>
      </c>
      <c r="G76" s="41">
        <f t="shared" si="27"/>
        <v>0</v>
      </c>
      <c r="H76" s="41">
        <f t="shared" si="27"/>
        <v>0</v>
      </c>
      <c r="I76" s="41">
        <f t="shared" si="27"/>
        <v>0</v>
      </c>
      <c r="J76" s="41">
        <f t="shared" si="27"/>
        <v>0</v>
      </c>
      <c r="K76" s="41">
        <f t="shared" si="27"/>
        <v>0</v>
      </c>
      <c r="L76" s="41">
        <f t="shared" si="27"/>
        <v>0</v>
      </c>
      <c r="M76" s="41">
        <f t="shared" si="27"/>
        <v>0</v>
      </c>
      <c r="N76" s="41">
        <f t="shared" si="27"/>
        <v>0</v>
      </c>
      <c r="O76" s="41">
        <f t="shared" si="27"/>
        <v>0</v>
      </c>
      <c r="P76" s="41">
        <f t="shared" si="27"/>
        <v>0</v>
      </c>
      <c r="Q76" s="41">
        <f t="shared" si="27"/>
        <v>0</v>
      </c>
      <c r="R76" s="41">
        <f t="shared" si="27"/>
        <v>0</v>
      </c>
      <c r="S76" s="41">
        <f t="shared" si="27"/>
        <v>0</v>
      </c>
      <c r="T76" s="41">
        <f t="shared" si="27"/>
        <v>0</v>
      </c>
      <c r="U76" s="81">
        <f t="shared" si="27"/>
        <v>0</v>
      </c>
      <c r="V76" s="131">
        <f t="shared" si="27"/>
        <v>0</v>
      </c>
      <c r="W76" s="129">
        <f t="shared" si="27"/>
        <v>0</v>
      </c>
      <c r="X76" s="41">
        <f t="shared" si="27"/>
        <v>0</v>
      </c>
      <c r="Y76" s="41">
        <f t="shared" si="27"/>
        <v>0</v>
      </c>
      <c r="Z76" s="41">
        <f t="shared" si="27"/>
        <v>0</v>
      </c>
      <c r="AA76" s="41">
        <f t="shared" si="27"/>
        <v>0</v>
      </c>
      <c r="AB76" s="41">
        <f t="shared" si="27"/>
        <v>0</v>
      </c>
      <c r="AC76" s="41">
        <f t="shared" si="27"/>
        <v>0</v>
      </c>
      <c r="AD76" s="41">
        <f t="shared" si="27"/>
        <v>0</v>
      </c>
      <c r="AE76" s="61">
        <f t="shared" ref="AE76:AG76" si="28">SUM(C76:AD76)</f>
        <v>0</v>
      </c>
      <c r="AF76" s="61">
        <f t="shared" si="28"/>
        <v>0</v>
      </c>
      <c r="AG76" s="127">
        <f t="shared" si="28"/>
        <v>0</v>
      </c>
      <c r="AH76" s="2">
        <f t="shared" ref="AH76" si="29">SUM(C76:AG76)</f>
        <v>0</v>
      </c>
    </row>
    <row r="77" spans="1:34" ht="15.75" x14ac:dyDescent="0.25">
      <c r="A77" s="155" t="s">
        <v>132</v>
      </c>
      <c r="B77" s="153" t="s">
        <v>101</v>
      </c>
      <c r="C77" s="15">
        <v>2.5</v>
      </c>
      <c r="D77" s="15">
        <v>2.4</v>
      </c>
      <c r="E77" s="15">
        <v>2.4</v>
      </c>
      <c r="F77" s="15">
        <v>2.2000000000000002</v>
      </c>
      <c r="G77" s="15">
        <v>2.2000000000000002</v>
      </c>
      <c r="H77" s="15">
        <v>2.4</v>
      </c>
      <c r="I77" s="15">
        <v>2.6</v>
      </c>
      <c r="J77" s="15">
        <v>2.4</v>
      </c>
      <c r="K77" s="15">
        <v>2.2999999999999998</v>
      </c>
      <c r="L77" s="15">
        <v>2.4</v>
      </c>
      <c r="M77" s="15">
        <v>2.4</v>
      </c>
      <c r="N77" s="15">
        <v>2</v>
      </c>
      <c r="O77" s="15"/>
      <c r="P77" s="15">
        <v>1.3</v>
      </c>
      <c r="Q77" s="15">
        <v>2.4</v>
      </c>
      <c r="R77" s="15">
        <v>2.2000000000000002</v>
      </c>
      <c r="S77" s="15">
        <v>2.2999999999999998</v>
      </c>
      <c r="T77" s="15">
        <v>2.4</v>
      </c>
      <c r="U77" s="172">
        <v>2.4</v>
      </c>
      <c r="V77" s="183">
        <v>2.2999999999999998</v>
      </c>
      <c r="W77" s="178">
        <v>2.6</v>
      </c>
      <c r="X77" s="15">
        <v>1</v>
      </c>
      <c r="Y77" s="15">
        <v>1.8</v>
      </c>
      <c r="Z77" s="15">
        <v>2</v>
      </c>
      <c r="AA77" s="15">
        <v>1.2</v>
      </c>
      <c r="AB77" s="15">
        <v>2.2000000000000002</v>
      </c>
      <c r="AC77" s="15">
        <v>2</v>
      </c>
      <c r="AD77" s="15">
        <v>2.2999999999999998</v>
      </c>
      <c r="AE77" s="15">
        <v>2.7</v>
      </c>
      <c r="AF77" s="15">
        <v>2.6</v>
      </c>
      <c r="AG77" s="64"/>
      <c r="AH77" s="44"/>
    </row>
    <row r="78" spans="1:34" ht="15.75" x14ac:dyDescent="0.25">
      <c r="A78" s="155">
        <f>'[1]Bij Dan'!$I$27</f>
        <v>43283</v>
      </c>
      <c r="B78" s="153" t="s">
        <v>102</v>
      </c>
      <c r="C78" s="15">
        <v>2.4</v>
      </c>
      <c r="D78" s="15">
        <v>2.4</v>
      </c>
      <c r="E78" s="15">
        <v>2.2000000000000002</v>
      </c>
      <c r="F78" s="15">
        <v>2.2000000000000002</v>
      </c>
      <c r="G78" s="15">
        <v>2.4</v>
      </c>
      <c r="H78" s="15">
        <v>2.4</v>
      </c>
      <c r="I78" s="15">
        <v>2.4</v>
      </c>
      <c r="J78" s="15">
        <v>2.6</v>
      </c>
      <c r="K78" s="15">
        <v>2.6</v>
      </c>
      <c r="L78" s="15">
        <v>2.1</v>
      </c>
      <c r="M78" s="15">
        <v>2.4</v>
      </c>
      <c r="N78" s="15">
        <v>2.5</v>
      </c>
      <c r="O78" s="15">
        <v>2.1</v>
      </c>
      <c r="P78" s="15">
        <v>3</v>
      </c>
      <c r="Q78" s="15">
        <v>2.2000000000000002</v>
      </c>
      <c r="R78" s="15">
        <v>2.1</v>
      </c>
      <c r="S78" s="15">
        <v>2.2000000000000002</v>
      </c>
      <c r="T78" s="15">
        <v>2.2000000000000002</v>
      </c>
      <c r="U78" s="172">
        <v>2.5</v>
      </c>
      <c r="V78" s="183">
        <v>2.7</v>
      </c>
      <c r="W78" s="178">
        <v>0.9</v>
      </c>
      <c r="X78" s="15">
        <v>1.8</v>
      </c>
      <c r="Y78" s="15">
        <v>1.3</v>
      </c>
      <c r="Z78" s="15">
        <v>2</v>
      </c>
      <c r="AA78" s="15">
        <v>2.6</v>
      </c>
      <c r="AB78" s="15">
        <v>2</v>
      </c>
      <c r="AC78" s="15">
        <v>2.2000000000000002</v>
      </c>
      <c r="AD78" s="15">
        <v>3</v>
      </c>
      <c r="AE78" s="15">
        <v>2.4</v>
      </c>
      <c r="AF78" s="15">
        <v>2</v>
      </c>
      <c r="AG78" s="64"/>
      <c r="AH78" s="44"/>
    </row>
    <row r="79" spans="1:34" ht="15.75" x14ac:dyDescent="0.25">
      <c r="A79" s="156">
        <f>'[1]Bij Dan'!$J$27</f>
        <v>43281</v>
      </c>
      <c r="B79" s="41" t="s">
        <v>103</v>
      </c>
      <c r="C79" s="41">
        <f>SUM(C77:C78)</f>
        <v>4.9000000000000004</v>
      </c>
      <c r="D79" s="41">
        <f t="shared" ref="D79:AG79" si="30">SUM(D77:D78)</f>
        <v>4.8</v>
      </c>
      <c r="E79" s="41">
        <f t="shared" si="30"/>
        <v>4.5999999999999996</v>
      </c>
      <c r="F79" s="41">
        <f t="shared" si="30"/>
        <v>4.4000000000000004</v>
      </c>
      <c r="G79" s="41">
        <f t="shared" si="30"/>
        <v>4.5999999999999996</v>
      </c>
      <c r="H79" s="41">
        <f t="shared" si="30"/>
        <v>4.8</v>
      </c>
      <c r="I79" s="41">
        <f t="shared" si="30"/>
        <v>5</v>
      </c>
      <c r="J79" s="41">
        <f t="shared" si="30"/>
        <v>5</v>
      </c>
      <c r="K79" s="41">
        <f t="shared" si="30"/>
        <v>4.9000000000000004</v>
      </c>
      <c r="L79" s="41">
        <f t="shared" si="30"/>
        <v>4.5</v>
      </c>
      <c r="M79" s="41">
        <f t="shared" si="30"/>
        <v>4.8</v>
      </c>
      <c r="N79" s="41">
        <f t="shared" si="30"/>
        <v>4.5</v>
      </c>
      <c r="O79" s="41">
        <f t="shared" si="30"/>
        <v>2.1</v>
      </c>
      <c r="P79" s="41">
        <f t="shared" si="30"/>
        <v>4.3</v>
      </c>
      <c r="Q79" s="41">
        <f t="shared" si="30"/>
        <v>4.5999999999999996</v>
      </c>
      <c r="R79" s="41">
        <f t="shared" si="30"/>
        <v>4.3000000000000007</v>
      </c>
      <c r="S79" s="41">
        <f t="shared" si="30"/>
        <v>4.5</v>
      </c>
      <c r="T79" s="41">
        <f t="shared" si="30"/>
        <v>4.5999999999999996</v>
      </c>
      <c r="U79" s="81">
        <f t="shared" si="30"/>
        <v>4.9000000000000004</v>
      </c>
      <c r="V79" s="131">
        <f t="shared" si="30"/>
        <v>5</v>
      </c>
      <c r="W79" s="129">
        <f t="shared" si="30"/>
        <v>3.5</v>
      </c>
      <c r="X79" s="41">
        <f t="shared" si="30"/>
        <v>2.8</v>
      </c>
      <c r="Y79" s="41">
        <f t="shared" si="30"/>
        <v>3.1</v>
      </c>
      <c r="Z79" s="41">
        <f t="shared" si="30"/>
        <v>4</v>
      </c>
      <c r="AA79" s="41">
        <f t="shared" si="30"/>
        <v>3.8</v>
      </c>
      <c r="AB79" s="41">
        <f t="shared" si="30"/>
        <v>4.2</v>
      </c>
      <c r="AC79" s="41">
        <f t="shared" si="30"/>
        <v>4.2</v>
      </c>
      <c r="AD79" s="41">
        <f t="shared" si="30"/>
        <v>5.3</v>
      </c>
      <c r="AE79" s="41">
        <f t="shared" si="30"/>
        <v>5.0999999999999996</v>
      </c>
      <c r="AF79" s="41">
        <f t="shared" si="30"/>
        <v>4.5999999999999996</v>
      </c>
      <c r="AG79" s="157">
        <f t="shared" si="30"/>
        <v>0</v>
      </c>
      <c r="AH79" s="2">
        <f t="shared" ref="AH79" si="31">SUM(C79:AG79)</f>
        <v>131.69999999999996</v>
      </c>
    </row>
    <row r="80" spans="1:34" ht="15.75" x14ac:dyDescent="0.25">
      <c r="A80" s="155" t="s">
        <v>133</v>
      </c>
      <c r="B80" s="153" t="s">
        <v>104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72"/>
      <c r="V80" s="183"/>
      <c r="W80" s="178"/>
      <c r="X80" s="15"/>
      <c r="Y80" s="15"/>
      <c r="Z80" s="15"/>
      <c r="AA80" s="15"/>
      <c r="AB80" s="15"/>
      <c r="AC80" s="15"/>
      <c r="AD80" s="15"/>
      <c r="AE80" s="15"/>
      <c r="AF80" s="15"/>
      <c r="AG80" s="64"/>
      <c r="AH80" s="44"/>
    </row>
    <row r="81" spans="1:34" ht="15.75" x14ac:dyDescent="0.25">
      <c r="A81" s="155" t="e">
        <f>'[1]Bij Dan'!$I$28</f>
        <v>#VALUE!</v>
      </c>
      <c r="B81" s="153" t="s">
        <v>105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72"/>
      <c r="V81" s="183"/>
      <c r="W81" s="178"/>
      <c r="X81" s="15"/>
      <c r="Y81" s="15"/>
      <c r="Z81" s="15"/>
      <c r="AA81" s="15"/>
      <c r="AB81" s="15"/>
      <c r="AC81" s="15"/>
      <c r="AD81" s="15"/>
      <c r="AE81" s="15"/>
      <c r="AF81" s="15"/>
      <c r="AG81" s="64"/>
      <c r="AH81" s="44"/>
    </row>
    <row r="82" spans="1:34" ht="15.75" x14ac:dyDescent="0.25">
      <c r="A82" s="156" t="e">
        <f>'[1]Bij Dan'!$J$28</f>
        <v>#VALUE!</v>
      </c>
      <c r="B82" s="41" t="s">
        <v>106</v>
      </c>
      <c r="C82" s="41">
        <f>SUM(C80:C81)</f>
        <v>0</v>
      </c>
      <c r="D82" s="41">
        <f t="shared" ref="D82:AD82" si="32">SUM(D80:D81)</f>
        <v>0</v>
      </c>
      <c r="E82" s="41">
        <f t="shared" si="32"/>
        <v>0</v>
      </c>
      <c r="F82" s="41">
        <f t="shared" si="32"/>
        <v>0</v>
      </c>
      <c r="G82" s="41">
        <f t="shared" si="32"/>
        <v>0</v>
      </c>
      <c r="H82" s="41">
        <f t="shared" si="32"/>
        <v>0</v>
      </c>
      <c r="I82" s="41">
        <f t="shared" si="32"/>
        <v>0</v>
      </c>
      <c r="J82" s="41">
        <f t="shared" si="32"/>
        <v>0</v>
      </c>
      <c r="K82" s="41">
        <f t="shared" si="32"/>
        <v>0</v>
      </c>
      <c r="L82" s="41">
        <f t="shared" si="32"/>
        <v>0</v>
      </c>
      <c r="M82" s="41">
        <f t="shared" si="32"/>
        <v>0</v>
      </c>
      <c r="N82" s="41">
        <f t="shared" si="32"/>
        <v>0</v>
      </c>
      <c r="O82" s="41">
        <f t="shared" si="32"/>
        <v>0</v>
      </c>
      <c r="P82" s="41">
        <f t="shared" si="32"/>
        <v>0</v>
      </c>
      <c r="Q82" s="41">
        <f t="shared" si="32"/>
        <v>0</v>
      </c>
      <c r="R82" s="41">
        <f t="shared" si="32"/>
        <v>0</v>
      </c>
      <c r="S82" s="41">
        <f t="shared" si="32"/>
        <v>0</v>
      </c>
      <c r="T82" s="41">
        <f t="shared" si="32"/>
        <v>0</v>
      </c>
      <c r="U82" s="81">
        <f t="shared" si="32"/>
        <v>0</v>
      </c>
      <c r="V82" s="131">
        <f t="shared" si="32"/>
        <v>0</v>
      </c>
      <c r="W82" s="129">
        <f t="shared" si="32"/>
        <v>0</v>
      </c>
      <c r="X82" s="41">
        <f t="shared" si="32"/>
        <v>0</v>
      </c>
      <c r="Y82" s="41">
        <f t="shared" si="32"/>
        <v>0</v>
      </c>
      <c r="Z82" s="41">
        <f t="shared" si="32"/>
        <v>0</v>
      </c>
      <c r="AA82" s="41">
        <f t="shared" si="32"/>
        <v>0</v>
      </c>
      <c r="AB82" s="41">
        <f t="shared" si="32"/>
        <v>0</v>
      </c>
      <c r="AC82" s="41">
        <f t="shared" si="32"/>
        <v>0</v>
      </c>
      <c r="AD82" s="41">
        <f t="shared" si="32"/>
        <v>0</v>
      </c>
      <c r="AE82" s="61">
        <f t="shared" ref="AE82" si="33">SUM(C82:AD82)</f>
        <v>0</v>
      </c>
      <c r="AF82" s="41">
        <f t="shared" ref="AF82:AG82" si="34">SUM(AF80:AF81)</f>
        <v>0</v>
      </c>
      <c r="AG82" s="157">
        <f t="shared" si="34"/>
        <v>0</v>
      </c>
      <c r="AH82" s="2">
        <f t="shared" ref="AH82" si="35">SUM(C82:AG82)</f>
        <v>0</v>
      </c>
    </row>
    <row r="83" spans="1:34" ht="15.75" x14ac:dyDescent="0.25">
      <c r="A83" s="155" t="s">
        <v>134</v>
      </c>
      <c r="B83" s="153" t="s">
        <v>107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72"/>
      <c r="V83" s="183"/>
      <c r="W83" s="178"/>
      <c r="X83" s="15"/>
      <c r="Y83" s="15"/>
      <c r="Z83" s="15"/>
      <c r="AA83" s="15"/>
      <c r="AB83" s="15"/>
      <c r="AC83" s="15"/>
      <c r="AD83" s="15"/>
      <c r="AE83" s="15"/>
      <c r="AF83" s="15"/>
      <c r="AG83" s="64"/>
      <c r="AH83" s="44"/>
    </row>
    <row r="84" spans="1:34" ht="15.75" x14ac:dyDescent="0.25">
      <c r="A84" s="155" t="e">
        <f>'[1]Bij Dan'!$I$29</f>
        <v>#VALUE!</v>
      </c>
      <c r="B84" s="153" t="s">
        <v>108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72"/>
      <c r="V84" s="183"/>
      <c r="W84" s="178"/>
      <c r="X84" s="15"/>
      <c r="Y84" s="15"/>
      <c r="Z84" s="15"/>
      <c r="AA84" s="15"/>
      <c r="AB84" s="15"/>
      <c r="AC84" s="15"/>
      <c r="AD84" s="15"/>
      <c r="AE84" s="15"/>
      <c r="AF84" s="15"/>
      <c r="AG84" s="64"/>
      <c r="AH84" s="44"/>
    </row>
    <row r="85" spans="1:34" ht="16.5" thickBot="1" x14ac:dyDescent="0.3">
      <c r="A85" s="158" t="e">
        <f>'[1]Bij Dan'!$J$29</f>
        <v>#VALUE!</v>
      </c>
      <c r="B85" s="159" t="s">
        <v>109</v>
      </c>
      <c r="C85" s="159">
        <f>SUM(C83:C84)</f>
        <v>0</v>
      </c>
      <c r="D85" s="159">
        <f t="shared" ref="D85:AD85" si="36">SUM(D83:D84)</f>
        <v>0</v>
      </c>
      <c r="E85" s="159">
        <f t="shared" si="36"/>
        <v>0</v>
      </c>
      <c r="F85" s="159">
        <f t="shared" si="36"/>
        <v>0</v>
      </c>
      <c r="G85" s="159">
        <f t="shared" si="36"/>
        <v>0</v>
      </c>
      <c r="H85" s="159">
        <f t="shared" si="36"/>
        <v>0</v>
      </c>
      <c r="I85" s="159">
        <f t="shared" si="36"/>
        <v>0</v>
      </c>
      <c r="J85" s="159">
        <f t="shared" si="36"/>
        <v>0</v>
      </c>
      <c r="K85" s="159">
        <f t="shared" si="36"/>
        <v>0</v>
      </c>
      <c r="L85" s="159">
        <f t="shared" si="36"/>
        <v>0</v>
      </c>
      <c r="M85" s="159">
        <f t="shared" si="36"/>
        <v>0</v>
      </c>
      <c r="N85" s="159">
        <f t="shared" si="36"/>
        <v>0</v>
      </c>
      <c r="O85" s="159">
        <f t="shared" si="36"/>
        <v>0</v>
      </c>
      <c r="P85" s="159">
        <f t="shared" si="36"/>
        <v>0</v>
      </c>
      <c r="Q85" s="159">
        <f t="shared" si="36"/>
        <v>0</v>
      </c>
      <c r="R85" s="159">
        <f t="shared" si="36"/>
        <v>0</v>
      </c>
      <c r="S85" s="159">
        <f t="shared" si="36"/>
        <v>0</v>
      </c>
      <c r="T85" s="159">
        <f t="shared" si="36"/>
        <v>0</v>
      </c>
      <c r="U85" s="170">
        <f t="shared" si="36"/>
        <v>0</v>
      </c>
      <c r="V85" s="132">
        <f t="shared" si="36"/>
        <v>0</v>
      </c>
      <c r="W85" s="176">
        <f t="shared" si="36"/>
        <v>0</v>
      </c>
      <c r="X85" s="159">
        <f t="shared" si="36"/>
        <v>0</v>
      </c>
      <c r="Y85" s="159">
        <f t="shared" si="36"/>
        <v>0</v>
      </c>
      <c r="Z85" s="159">
        <f t="shared" si="36"/>
        <v>0</v>
      </c>
      <c r="AA85" s="159">
        <f t="shared" si="36"/>
        <v>0</v>
      </c>
      <c r="AB85" s="159">
        <f t="shared" si="36"/>
        <v>0</v>
      </c>
      <c r="AC85" s="159">
        <f t="shared" si="36"/>
        <v>0</v>
      </c>
      <c r="AD85" s="159">
        <f t="shared" si="36"/>
        <v>0</v>
      </c>
      <c r="AE85" s="160">
        <f t="shared" ref="AE85" si="37">SUM(C85:AD85)</f>
        <v>0</v>
      </c>
      <c r="AF85" s="159">
        <f t="shared" ref="AF85:AG85" si="38">SUM(AF83:AF84)</f>
        <v>0</v>
      </c>
      <c r="AG85" s="161">
        <f t="shared" si="38"/>
        <v>0</v>
      </c>
      <c r="AH85" s="2">
        <f t="shared" ref="AH85" si="39">SUM(C85:AG85)</f>
        <v>0</v>
      </c>
    </row>
    <row r="86" spans="1:34" ht="16.5" thickBot="1" x14ac:dyDescent="0.3">
      <c r="A86" s="151"/>
      <c r="C86" s="2">
        <f t="shared" ref="C86:AG86" si="40">C85+C82+C79+C76+C73+C70+C67+C64+C61+C58+C55+C52+C49+C46+C43+C40+C37+C34+C31+C28+C25+C22+C19+C16+C13+C10+C7+C4</f>
        <v>96.299999999999983</v>
      </c>
      <c r="D86" s="2">
        <f t="shared" si="40"/>
        <v>97.1</v>
      </c>
      <c r="E86" s="2">
        <f t="shared" si="40"/>
        <v>95.3</v>
      </c>
      <c r="F86" s="2">
        <f t="shared" si="40"/>
        <v>92.299999999999983</v>
      </c>
      <c r="G86" s="2">
        <f t="shared" si="40"/>
        <v>93.4</v>
      </c>
      <c r="H86" s="2">
        <f t="shared" si="40"/>
        <v>94.9</v>
      </c>
      <c r="I86" s="2">
        <f t="shared" si="40"/>
        <v>92.7</v>
      </c>
      <c r="J86" s="2">
        <f t="shared" si="40"/>
        <v>94.6</v>
      </c>
      <c r="K86" s="2">
        <f t="shared" si="40"/>
        <v>96.499999999999986</v>
      </c>
      <c r="L86" s="2">
        <f t="shared" si="40"/>
        <v>92.1</v>
      </c>
      <c r="M86" s="2">
        <f t="shared" si="40"/>
        <v>97.9</v>
      </c>
      <c r="N86" s="2">
        <f t="shared" si="40"/>
        <v>88.7</v>
      </c>
      <c r="O86" s="2">
        <f t="shared" si="40"/>
        <v>86.8</v>
      </c>
      <c r="P86" s="2">
        <f t="shared" si="40"/>
        <v>92.90000000000002</v>
      </c>
      <c r="Q86" s="2">
        <f t="shared" si="40"/>
        <v>92.100000000000009</v>
      </c>
      <c r="R86" s="2">
        <f t="shared" si="40"/>
        <v>93</v>
      </c>
      <c r="S86" s="2">
        <f t="shared" si="40"/>
        <v>93.40000000000002</v>
      </c>
      <c r="T86" s="2">
        <f t="shared" si="40"/>
        <v>93.899999999999991</v>
      </c>
      <c r="U86" s="2">
        <f t="shared" si="40"/>
        <v>95.699999999999989</v>
      </c>
      <c r="V86" s="184">
        <f t="shared" si="40"/>
        <v>100</v>
      </c>
      <c r="W86" s="2">
        <f t="shared" si="40"/>
        <v>66.5</v>
      </c>
      <c r="X86" s="2">
        <f t="shared" si="40"/>
        <v>69.499999999999986</v>
      </c>
      <c r="Y86" s="2">
        <f t="shared" si="40"/>
        <v>61.099999999999994</v>
      </c>
      <c r="Z86" s="2">
        <f t="shared" si="40"/>
        <v>77.600000000000009</v>
      </c>
      <c r="AA86" s="2">
        <f t="shared" si="40"/>
        <v>81.899999999999991</v>
      </c>
      <c r="AB86" s="2">
        <f t="shared" si="40"/>
        <v>69.500000000000014</v>
      </c>
      <c r="AC86" s="2">
        <f t="shared" si="40"/>
        <v>79.400000000000006</v>
      </c>
      <c r="AD86" s="2">
        <f t="shared" si="40"/>
        <v>82.499999999999986</v>
      </c>
      <c r="AE86" s="2">
        <f t="shared" si="40"/>
        <v>83.3</v>
      </c>
      <c r="AF86" s="2">
        <f t="shared" si="40"/>
        <v>82.7</v>
      </c>
      <c r="AG86" s="2">
        <f t="shared" si="40"/>
        <v>0</v>
      </c>
    </row>
  </sheetData>
  <printOptions horizontalCentered="1"/>
  <pageMargins left="0.70866141732283472" right="0.70866141732283472" top="0.94488188976377963" bottom="0.74803149606299213" header="0.31496062992125984" footer="0.31496062992125984"/>
  <pageSetup paperSize="8" scale="53" orientation="landscape" r:id="rId1"/>
  <headerFooter>
    <oddHeader>&amp;L
&amp;"-,Bold"&amp;14Print on &amp;D&amp;R&amp;G</oddHeader>
  </headerFooter>
  <ignoredErrors>
    <ignoredError sqref="C4:AG10 C13:AG13 D11:AG11 C16:AG16 C12 F12 H12 J12:K12 M12:N12 R12:T12 W15 P12 P58 V12:AG12 AG14 AF15:AG15" formulaRange="1"/>
    <ignoredError sqref="AE82:AE85" formula="1"/>
    <ignoredError sqref="A51:A52 A54:A55 A60:A61 A78:A79" evalError="1"/>
  </ignoredErrors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6"/>
  <sheetViews>
    <sheetView view="pageBreakPreview" zoomScale="25" zoomScaleNormal="55" zoomScaleSheetLayoutView="25" zoomScalePageLayoutView="40" workbookViewId="0">
      <pane ySplit="1" topLeftCell="A17" activePane="bottomLeft" state="frozen"/>
      <selection activeCell="B1" sqref="B1"/>
      <selection pane="bottomLeft" activeCell="AI62" sqref="AI62"/>
    </sheetView>
  </sheetViews>
  <sheetFormatPr defaultRowHeight="15" x14ac:dyDescent="0.25"/>
  <cols>
    <col min="1" max="1" width="36.28515625" style="146" bestFit="1" customWidth="1"/>
    <col min="2" max="2" width="10.7109375" style="1" customWidth="1"/>
    <col min="3" max="3" width="9" bestFit="1" customWidth="1"/>
    <col min="4" max="32" width="7.7109375" customWidth="1"/>
    <col min="33" max="33" width="7.7109375" style="4" customWidth="1"/>
    <col min="34" max="34" width="9.140625" style="4"/>
  </cols>
  <sheetData>
    <row r="1" spans="1:34" ht="21.75" thickBot="1" x14ac:dyDescent="0.3">
      <c r="A1" s="7" t="s">
        <v>139</v>
      </c>
      <c r="B1" s="3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11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3" t="s">
        <v>20</v>
      </c>
    </row>
    <row r="2" spans="1:34" ht="15.75" x14ac:dyDescent="0.25">
      <c r="A2" s="154" t="str">
        <f>'[1]Bij Dan'!$C$2</f>
        <v>A-1</v>
      </c>
      <c r="B2" s="22" t="s">
        <v>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64"/>
      <c r="AH2" s="44"/>
    </row>
    <row r="3" spans="1:34" ht="15.75" x14ac:dyDescent="0.25">
      <c r="A3" s="155">
        <f>'[1]Bij Dan'!$I$2</f>
        <v>43337</v>
      </c>
      <c r="B3" s="19" t="s">
        <v>3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52"/>
      <c r="AH3" s="44"/>
    </row>
    <row r="4" spans="1:34" ht="15.75" x14ac:dyDescent="0.25">
      <c r="A4" s="156">
        <f>'[1]Bij Dan'!$J$2</f>
        <v>43335</v>
      </c>
      <c r="B4" s="41" t="s">
        <v>63</v>
      </c>
      <c r="C4" s="41">
        <f>SUM(C2:C3)</f>
        <v>0</v>
      </c>
      <c r="D4" s="41">
        <f t="shared" ref="D4:AG4" si="0">SUM(D2:D3)</f>
        <v>0</v>
      </c>
      <c r="E4" s="41">
        <f t="shared" si="0"/>
        <v>0</v>
      </c>
      <c r="F4" s="41">
        <f t="shared" si="0"/>
        <v>0</v>
      </c>
      <c r="G4" s="41">
        <f t="shared" si="0"/>
        <v>0</v>
      </c>
      <c r="H4" s="41">
        <f t="shared" si="0"/>
        <v>0</v>
      </c>
      <c r="I4" s="41">
        <f t="shared" si="0"/>
        <v>0</v>
      </c>
      <c r="J4" s="41">
        <f t="shared" si="0"/>
        <v>0</v>
      </c>
      <c r="K4" s="41">
        <f t="shared" si="0"/>
        <v>0</v>
      </c>
      <c r="L4" s="41">
        <f t="shared" si="0"/>
        <v>0</v>
      </c>
      <c r="M4" s="41">
        <f t="shared" si="0"/>
        <v>0</v>
      </c>
      <c r="N4" s="41">
        <f t="shared" si="0"/>
        <v>0</v>
      </c>
      <c r="O4" s="41">
        <f t="shared" si="0"/>
        <v>0</v>
      </c>
      <c r="P4" s="41">
        <f t="shared" si="0"/>
        <v>0</v>
      </c>
      <c r="Q4" s="41">
        <f t="shared" si="0"/>
        <v>0</v>
      </c>
      <c r="R4" s="41">
        <f t="shared" si="0"/>
        <v>0</v>
      </c>
      <c r="S4" s="41">
        <f t="shared" si="0"/>
        <v>0</v>
      </c>
      <c r="T4" s="41">
        <f t="shared" si="0"/>
        <v>0</v>
      </c>
      <c r="U4" s="41">
        <f t="shared" si="0"/>
        <v>0</v>
      </c>
      <c r="V4" s="41">
        <f t="shared" si="0"/>
        <v>0</v>
      </c>
      <c r="W4" s="41">
        <f t="shared" si="0"/>
        <v>0</v>
      </c>
      <c r="X4" s="41">
        <f t="shared" si="0"/>
        <v>0</v>
      </c>
      <c r="Y4" s="41">
        <f t="shared" si="0"/>
        <v>0</v>
      </c>
      <c r="Z4" s="41">
        <f t="shared" si="0"/>
        <v>0</v>
      </c>
      <c r="AA4" s="41">
        <f t="shared" si="0"/>
        <v>0</v>
      </c>
      <c r="AB4" s="41">
        <f t="shared" si="0"/>
        <v>0</v>
      </c>
      <c r="AC4" s="41">
        <f t="shared" si="0"/>
        <v>0</v>
      </c>
      <c r="AD4" s="41">
        <f t="shared" si="0"/>
        <v>0</v>
      </c>
      <c r="AE4" s="41">
        <f t="shared" si="0"/>
        <v>0</v>
      </c>
      <c r="AF4" s="41">
        <f t="shared" si="0"/>
        <v>0</v>
      </c>
      <c r="AG4" s="157">
        <f t="shared" si="0"/>
        <v>0</v>
      </c>
      <c r="AH4" s="2">
        <f t="shared" ref="AH4:AH55" si="1">SUM(C4:AG4)</f>
        <v>0</v>
      </c>
    </row>
    <row r="5" spans="1:34" ht="15.75" x14ac:dyDescent="0.25">
      <c r="A5" s="155" t="str">
        <f>'[1]Bij Dan'!$C$3</f>
        <v>A-2</v>
      </c>
      <c r="B5" s="41" t="s">
        <v>4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52"/>
      <c r="AH5" s="44"/>
    </row>
    <row r="6" spans="1:34" ht="15.75" x14ac:dyDescent="0.25">
      <c r="A6" s="155">
        <f>'[1]Bij Dan'!$I$3</f>
        <v>43285</v>
      </c>
      <c r="B6" s="41" t="s">
        <v>12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52"/>
      <c r="AH6" s="44"/>
    </row>
    <row r="7" spans="1:34" ht="15.75" x14ac:dyDescent="0.25">
      <c r="A7" s="156">
        <f>'[1]Bij Dan'!$J$3</f>
        <v>43283</v>
      </c>
      <c r="B7" s="41" t="s">
        <v>64</v>
      </c>
      <c r="C7" s="41">
        <f>SUM(C5:C6)</f>
        <v>0</v>
      </c>
      <c r="D7" s="41">
        <f t="shared" ref="D7:AG7" si="2">SUM(D5:D6)</f>
        <v>0</v>
      </c>
      <c r="E7" s="41">
        <f t="shared" si="2"/>
        <v>0</v>
      </c>
      <c r="F7" s="41">
        <f t="shared" si="2"/>
        <v>0</v>
      </c>
      <c r="G7" s="41">
        <f t="shared" si="2"/>
        <v>0</v>
      </c>
      <c r="H7" s="41">
        <f t="shared" si="2"/>
        <v>0</v>
      </c>
      <c r="I7" s="41">
        <f t="shared" si="2"/>
        <v>0</v>
      </c>
      <c r="J7" s="41">
        <f t="shared" si="2"/>
        <v>0</v>
      </c>
      <c r="K7" s="41">
        <f t="shared" si="2"/>
        <v>0</v>
      </c>
      <c r="L7" s="41">
        <f t="shared" si="2"/>
        <v>0</v>
      </c>
      <c r="M7" s="41">
        <f t="shared" si="2"/>
        <v>0</v>
      </c>
      <c r="N7" s="41">
        <f t="shared" si="2"/>
        <v>0</v>
      </c>
      <c r="O7" s="41">
        <f t="shared" si="2"/>
        <v>0</v>
      </c>
      <c r="P7" s="41">
        <f t="shared" si="2"/>
        <v>0</v>
      </c>
      <c r="Q7" s="41">
        <f t="shared" si="2"/>
        <v>0</v>
      </c>
      <c r="R7" s="41">
        <f t="shared" si="2"/>
        <v>0</v>
      </c>
      <c r="S7" s="41">
        <f t="shared" si="2"/>
        <v>0</v>
      </c>
      <c r="T7" s="41">
        <f t="shared" si="2"/>
        <v>0</v>
      </c>
      <c r="U7" s="41">
        <f t="shared" si="2"/>
        <v>0</v>
      </c>
      <c r="V7" s="41">
        <f t="shared" si="2"/>
        <v>0</v>
      </c>
      <c r="W7" s="41">
        <f t="shared" si="2"/>
        <v>0</v>
      </c>
      <c r="X7" s="41">
        <f t="shared" si="2"/>
        <v>0</v>
      </c>
      <c r="Y7" s="41">
        <f t="shared" si="2"/>
        <v>0</v>
      </c>
      <c r="Z7" s="41">
        <f t="shared" si="2"/>
        <v>0</v>
      </c>
      <c r="AA7" s="41">
        <f t="shared" si="2"/>
        <v>0</v>
      </c>
      <c r="AB7" s="41">
        <f t="shared" si="2"/>
        <v>0</v>
      </c>
      <c r="AC7" s="41">
        <f t="shared" si="2"/>
        <v>0</v>
      </c>
      <c r="AD7" s="41">
        <f t="shared" si="2"/>
        <v>0</v>
      </c>
      <c r="AE7" s="41">
        <f t="shared" si="2"/>
        <v>0</v>
      </c>
      <c r="AF7" s="41">
        <f t="shared" si="2"/>
        <v>0</v>
      </c>
      <c r="AG7" s="157">
        <f t="shared" si="2"/>
        <v>0</v>
      </c>
      <c r="AH7" s="2">
        <f t="shared" si="1"/>
        <v>0</v>
      </c>
    </row>
    <row r="8" spans="1:34" ht="15.75" x14ac:dyDescent="0.25">
      <c r="A8" s="155" t="str">
        <f>'[1]Bij Dan'!$C$4</f>
        <v>A-3</v>
      </c>
      <c r="B8" s="41" t="s">
        <v>5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52"/>
      <c r="AH8" s="44"/>
    </row>
    <row r="9" spans="1:34" ht="15.75" x14ac:dyDescent="0.25">
      <c r="A9" s="155">
        <f>'[1]Bij Dan'!$I$4</f>
        <v>43297</v>
      </c>
      <c r="B9" s="41" t="s">
        <v>13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52"/>
      <c r="AH9" s="44"/>
    </row>
    <row r="10" spans="1:34" ht="15.75" x14ac:dyDescent="0.25">
      <c r="A10" s="156">
        <f>'[1]Bij Dan'!$J$4</f>
        <v>43295</v>
      </c>
      <c r="B10" s="41" t="s">
        <v>65</v>
      </c>
      <c r="C10" s="41">
        <f>SUM(C8:C9)</f>
        <v>0</v>
      </c>
      <c r="D10" s="41">
        <f t="shared" ref="D10:AG10" si="3">SUM(D8:D9)</f>
        <v>0</v>
      </c>
      <c r="E10" s="41">
        <f t="shared" si="3"/>
        <v>0</v>
      </c>
      <c r="F10" s="41">
        <f t="shared" si="3"/>
        <v>0</v>
      </c>
      <c r="G10" s="41">
        <f t="shared" si="3"/>
        <v>0</v>
      </c>
      <c r="H10" s="41">
        <f t="shared" si="3"/>
        <v>0</v>
      </c>
      <c r="I10" s="41">
        <f t="shared" si="3"/>
        <v>0</v>
      </c>
      <c r="J10" s="41">
        <f t="shared" si="3"/>
        <v>0</v>
      </c>
      <c r="K10" s="41">
        <f t="shared" si="3"/>
        <v>0</v>
      </c>
      <c r="L10" s="41">
        <f t="shared" si="3"/>
        <v>0</v>
      </c>
      <c r="M10" s="41">
        <f t="shared" si="3"/>
        <v>0</v>
      </c>
      <c r="N10" s="41">
        <f t="shared" si="3"/>
        <v>0</v>
      </c>
      <c r="O10" s="41">
        <f t="shared" si="3"/>
        <v>0</v>
      </c>
      <c r="P10" s="41">
        <f t="shared" si="3"/>
        <v>0</v>
      </c>
      <c r="Q10" s="41">
        <f t="shared" si="3"/>
        <v>0</v>
      </c>
      <c r="R10" s="41">
        <f t="shared" si="3"/>
        <v>0</v>
      </c>
      <c r="S10" s="41">
        <f t="shared" si="3"/>
        <v>0</v>
      </c>
      <c r="T10" s="41">
        <f t="shared" si="3"/>
        <v>0</v>
      </c>
      <c r="U10" s="41">
        <f t="shared" si="3"/>
        <v>0</v>
      </c>
      <c r="V10" s="41">
        <f t="shared" si="3"/>
        <v>0</v>
      </c>
      <c r="W10" s="41">
        <f t="shared" si="3"/>
        <v>0</v>
      </c>
      <c r="X10" s="41">
        <f t="shared" si="3"/>
        <v>0</v>
      </c>
      <c r="Y10" s="41">
        <f t="shared" si="3"/>
        <v>0</v>
      </c>
      <c r="Z10" s="41">
        <f t="shared" si="3"/>
        <v>0</v>
      </c>
      <c r="AA10" s="41">
        <f t="shared" si="3"/>
        <v>0</v>
      </c>
      <c r="AB10" s="41">
        <f t="shared" si="3"/>
        <v>0</v>
      </c>
      <c r="AC10" s="41">
        <f t="shared" si="3"/>
        <v>0</v>
      </c>
      <c r="AD10" s="41">
        <f t="shared" si="3"/>
        <v>0</v>
      </c>
      <c r="AE10" s="41">
        <f t="shared" si="3"/>
        <v>0</v>
      </c>
      <c r="AF10" s="41">
        <f t="shared" si="3"/>
        <v>0</v>
      </c>
      <c r="AG10" s="157">
        <f t="shared" si="3"/>
        <v>0</v>
      </c>
      <c r="AH10" s="2">
        <f t="shared" si="1"/>
        <v>0</v>
      </c>
    </row>
    <row r="11" spans="1:34" ht="15.75" x14ac:dyDescent="0.25">
      <c r="A11" s="155" t="str">
        <f>'[1]Bij Dan'!$C$5</f>
        <v>A-4</v>
      </c>
      <c r="B11" s="41" t="s">
        <v>6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52"/>
      <c r="AH11" s="44"/>
    </row>
    <row r="12" spans="1:34" ht="15.75" x14ac:dyDescent="0.25">
      <c r="A12" s="155">
        <f>'[1]Bij Dan'!$I$5</f>
        <v>43020</v>
      </c>
      <c r="B12" s="41" t="s">
        <v>14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52"/>
      <c r="AH12" s="44"/>
    </row>
    <row r="13" spans="1:34" ht="15.75" x14ac:dyDescent="0.25">
      <c r="A13" s="156">
        <f>'[1]Bij Dan'!$J$5</f>
        <v>43018</v>
      </c>
      <c r="B13" s="41" t="s">
        <v>66</v>
      </c>
      <c r="C13" s="41">
        <f>SUM(C11:C12)</f>
        <v>0</v>
      </c>
      <c r="D13" s="41">
        <f t="shared" ref="D13:AG13" si="4">SUM(D11:D12)</f>
        <v>0</v>
      </c>
      <c r="E13" s="41">
        <f t="shared" si="4"/>
        <v>0</v>
      </c>
      <c r="F13" s="41">
        <f t="shared" si="4"/>
        <v>0</v>
      </c>
      <c r="G13" s="41">
        <f t="shared" si="4"/>
        <v>0</v>
      </c>
      <c r="H13" s="41">
        <f t="shared" si="4"/>
        <v>0</v>
      </c>
      <c r="I13" s="41">
        <f t="shared" si="4"/>
        <v>0</v>
      </c>
      <c r="J13" s="41">
        <f t="shared" si="4"/>
        <v>0</v>
      </c>
      <c r="K13" s="41">
        <f t="shared" si="4"/>
        <v>0</v>
      </c>
      <c r="L13" s="41">
        <f t="shared" si="4"/>
        <v>0</v>
      </c>
      <c r="M13" s="41">
        <f t="shared" si="4"/>
        <v>0</v>
      </c>
      <c r="N13" s="41">
        <f t="shared" si="4"/>
        <v>0</v>
      </c>
      <c r="O13" s="41">
        <f t="shared" si="4"/>
        <v>0</v>
      </c>
      <c r="P13" s="41">
        <f t="shared" si="4"/>
        <v>0</v>
      </c>
      <c r="Q13" s="41">
        <f t="shared" si="4"/>
        <v>0</v>
      </c>
      <c r="R13" s="41">
        <f t="shared" si="4"/>
        <v>0</v>
      </c>
      <c r="S13" s="41">
        <f t="shared" si="4"/>
        <v>0</v>
      </c>
      <c r="T13" s="41">
        <f t="shared" si="4"/>
        <v>0</v>
      </c>
      <c r="U13" s="41">
        <f t="shared" si="4"/>
        <v>0</v>
      </c>
      <c r="V13" s="41">
        <f t="shared" si="4"/>
        <v>0</v>
      </c>
      <c r="W13" s="41">
        <f t="shared" si="4"/>
        <v>0</v>
      </c>
      <c r="X13" s="41">
        <f t="shared" si="4"/>
        <v>0</v>
      </c>
      <c r="Y13" s="41">
        <f t="shared" si="4"/>
        <v>0</v>
      </c>
      <c r="Z13" s="41">
        <f t="shared" si="4"/>
        <v>0</v>
      </c>
      <c r="AA13" s="41">
        <f t="shared" si="4"/>
        <v>0</v>
      </c>
      <c r="AB13" s="41">
        <f t="shared" si="4"/>
        <v>0</v>
      </c>
      <c r="AC13" s="41">
        <f t="shared" si="4"/>
        <v>0</v>
      </c>
      <c r="AD13" s="41">
        <f t="shared" si="4"/>
        <v>0</v>
      </c>
      <c r="AE13" s="41">
        <f t="shared" si="4"/>
        <v>0</v>
      </c>
      <c r="AF13" s="41">
        <f t="shared" si="4"/>
        <v>0</v>
      </c>
      <c r="AG13" s="157">
        <f t="shared" si="4"/>
        <v>0</v>
      </c>
      <c r="AH13" s="2">
        <f t="shared" si="1"/>
        <v>0</v>
      </c>
    </row>
    <row r="14" spans="1:34" ht="15.75" x14ac:dyDescent="0.25">
      <c r="A14" s="155" t="str">
        <f>'[1]Bij Dan'!$C$6</f>
        <v>A-5</v>
      </c>
      <c r="B14" s="41" t="s">
        <v>7</v>
      </c>
      <c r="C14" s="14">
        <v>1.8</v>
      </c>
      <c r="D14" s="14">
        <v>2.8</v>
      </c>
      <c r="E14" s="14">
        <v>3.1</v>
      </c>
      <c r="F14" s="14">
        <v>2.5</v>
      </c>
      <c r="G14" s="14">
        <v>1</v>
      </c>
      <c r="H14" s="14">
        <v>1.8</v>
      </c>
      <c r="I14" s="14"/>
      <c r="J14" s="14">
        <v>2.8</v>
      </c>
      <c r="K14" s="14">
        <v>2.6</v>
      </c>
      <c r="L14" s="14">
        <v>2.5</v>
      </c>
      <c r="M14" s="14">
        <v>0.8</v>
      </c>
      <c r="N14" s="14">
        <v>1</v>
      </c>
      <c r="O14" s="14">
        <v>0.8</v>
      </c>
      <c r="P14" s="14">
        <v>0.8</v>
      </c>
      <c r="Q14" s="14">
        <v>0.7</v>
      </c>
      <c r="R14" s="14">
        <v>1.3</v>
      </c>
      <c r="S14" s="14">
        <v>0.6</v>
      </c>
      <c r="T14" s="14">
        <v>0.8</v>
      </c>
      <c r="U14" s="14">
        <v>0.9</v>
      </c>
      <c r="V14" s="14"/>
      <c r="W14" s="14">
        <v>0.8</v>
      </c>
      <c r="X14" s="14">
        <v>0.8</v>
      </c>
      <c r="Y14" s="14">
        <v>0.5</v>
      </c>
      <c r="Z14" s="14">
        <v>0.5</v>
      </c>
      <c r="AA14" s="14">
        <v>1.2</v>
      </c>
      <c r="AB14" s="14">
        <v>0.5</v>
      </c>
      <c r="AC14" s="14">
        <v>1</v>
      </c>
      <c r="AD14" s="14">
        <v>0.8</v>
      </c>
      <c r="AE14" s="14">
        <v>1</v>
      </c>
      <c r="AF14" s="14">
        <v>1</v>
      </c>
      <c r="AG14" s="152">
        <v>1</v>
      </c>
      <c r="AH14" s="44"/>
    </row>
    <row r="15" spans="1:34" ht="15.75" x14ac:dyDescent="0.25">
      <c r="A15" s="155">
        <f>'[1]Bij Dan'!$I$6</f>
        <v>43301</v>
      </c>
      <c r="B15" s="41" t="s">
        <v>15</v>
      </c>
      <c r="C15" s="14">
        <v>1</v>
      </c>
      <c r="D15" s="14"/>
      <c r="E15" s="14">
        <v>1.4</v>
      </c>
      <c r="F15" s="14">
        <v>2.4</v>
      </c>
      <c r="G15" s="14">
        <v>2.4</v>
      </c>
      <c r="H15" s="14">
        <v>2</v>
      </c>
      <c r="I15" s="14"/>
      <c r="J15" s="14">
        <v>2.2999999999999998</v>
      </c>
      <c r="K15" s="14">
        <v>1.5</v>
      </c>
      <c r="L15" s="14">
        <v>2.4</v>
      </c>
      <c r="M15" s="14">
        <v>1</v>
      </c>
      <c r="N15" s="14">
        <v>1</v>
      </c>
      <c r="O15" s="14">
        <v>1.3</v>
      </c>
      <c r="P15" s="14">
        <v>0.8</v>
      </c>
      <c r="Q15" s="14">
        <v>0.8</v>
      </c>
      <c r="R15" s="14">
        <v>0.2</v>
      </c>
      <c r="S15" s="14">
        <v>0.8</v>
      </c>
      <c r="T15" s="14">
        <v>0.5</v>
      </c>
      <c r="U15" s="14">
        <v>0.5</v>
      </c>
      <c r="V15" s="14">
        <v>0.8</v>
      </c>
      <c r="W15" s="14">
        <v>1.2</v>
      </c>
      <c r="X15" s="14">
        <v>1.3</v>
      </c>
      <c r="Y15" s="14">
        <v>0.6</v>
      </c>
      <c r="Z15" s="14">
        <v>1</v>
      </c>
      <c r="AA15" s="14">
        <v>1.2</v>
      </c>
      <c r="AB15" s="14">
        <v>1</v>
      </c>
      <c r="AC15" s="14">
        <v>1</v>
      </c>
      <c r="AD15" s="14">
        <v>1.2</v>
      </c>
      <c r="AE15" s="14">
        <v>1.2</v>
      </c>
      <c r="AF15" s="14">
        <v>0.8</v>
      </c>
      <c r="AG15" s="152">
        <v>0.8</v>
      </c>
      <c r="AH15" s="44"/>
    </row>
    <row r="16" spans="1:34" ht="15.75" x14ac:dyDescent="0.25">
      <c r="A16" s="156">
        <f>'[1]Bij Dan'!$J$6</f>
        <v>43299</v>
      </c>
      <c r="B16" s="41" t="s">
        <v>67</v>
      </c>
      <c r="C16" s="41">
        <f>SUM(C14:C15)</f>
        <v>2.8</v>
      </c>
      <c r="D16" s="41">
        <f t="shared" ref="D16:AG16" si="5">SUM(D14:D15)</f>
        <v>2.8</v>
      </c>
      <c r="E16" s="41">
        <f t="shared" si="5"/>
        <v>4.5</v>
      </c>
      <c r="F16" s="41">
        <f t="shared" si="5"/>
        <v>4.9000000000000004</v>
      </c>
      <c r="G16" s="41">
        <f t="shared" si="5"/>
        <v>3.4</v>
      </c>
      <c r="H16" s="41">
        <f t="shared" si="5"/>
        <v>3.8</v>
      </c>
      <c r="I16" s="41">
        <f t="shared" si="5"/>
        <v>0</v>
      </c>
      <c r="J16" s="41">
        <f t="shared" si="5"/>
        <v>5.0999999999999996</v>
      </c>
      <c r="K16" s="41">
        <f t="shared" si="5"/>
        <v>4.0999999999999996</v>
      </c>
      <c r="L16" s="41">
        <f t="shared" si="5"/>
        <v>4.9000000000000004</v>
      </c>
      <c r="M16" s="41">
        <f t="shared" si="5"/>
        <v>1.8</v>
      </c>
      <c r="N16" s="41">
        <f t="shared" si="5"/>
        <v>2</v>
      </c>
      <c r="O16" s="41">
        <f t="shared" si="5"/>
        <v>2.1</v>
      </c>
      <c r="P16" s="41">
        <f t="shared" si="5"/>
        <v>1.6</v>
      </c>
      <c r="Q16" s="41">
        <f t="shared" si="5"/>
        <v>1.5</v>
      </c>
      <c r="R16" s="41">
        <f t="shared" si="5"/>
        <v>1.5</v>
      </c>
      <c r="S16" s="41">
        <f t="shared" si="5"/>
        <v>1.4</v>
      </c>
      <c r="T16" s="41">
        <f t="shared" si="5"/>
        <v>1.3</v>
      </c>
      <c r="U16" s="41">
        <f t="shared" si="5"/>
        <v>1.4</v>
      </c>
      <c r="V16" s="41">
        <f t="shared" si="5"/>
        <v>0.8</v>
      </c>
      <c r="W16" s="41">
        <f t="shared" si="5"/>
        <v>2</v>
      </c>
      <c r="X16" s="41">
        <f t="shared" si="5"/>
        <v>2.1</v>
      </c>
      <c r="Y16" s="41">
        <f t="shared" si="5"/>
        <v>1.1000000000000001</v>
      </c>
      <c r="Z16" s="41">
        <f t="shared" si="5"/>
        <v>1.5</v>
      </c>
      <c r="AA16" s="41">
        <f t="shared" si="5"/>
        <v>2.4</v>
      </c>
      <c r="AB16" s="41">
        <f t="shared" si="5"/>
        <v>1.5</v>
      </c>
      <c r="AC16" s="41">
        <f t="shared" si="5"/>
        <v>2</v>
      </c>
      <c r="AD16" s="41">
        <f t="shared" si="5"/>
        <v>2</v>
      </c>
      <c r="AE16" s="41">
        <f t="shared" si="5"/>
        <v>2.2000000000000002</v>
      </c>
      <c r="AF16" s="41">
        <f t="shared" si="5"/>
        <v>1.8</v>
      </c>
      <c r="AG16" s="157">
        <f t="shared" si="5"/>
        <v>1.8</v>
      </c>
      <c r="AH16" s="2">
        <f t="shared" si="1"/>
        <v>72.09999999999998</v>
      </c>
    </row>
    <row r="17" spans="1:34" ht="15.75" x14ac:dyDescent="0.25">
      <c r="A17" s="155" t="str">
        <f>'[1]Bij Dan'!$C$7</f>
        <v>A-6</v>
      </c>
      <c r="B17" s="41" t="s">
        <v>8</v>
      </c>
      <c r="C17" s="14">
        <v>0.3</v>
      </c>
      <c r="D17" s="14"/>
      <c r="E17" s="14"/>
      <c r="F17" s="14"/>
      <c r="G17" s="14"/>
      <c r="H17" s="14">
        <v>0.6</v>
      </c>
      <c r="I17" s="14">
        <v>1.6</v>
      </c>
      <c r="J17" s="14">
        <v>0.5</v>
      </c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>
        <v>0.6</v>
      </c>
      <c r="V17" s="14">
        <v>0.8</v>
      </c>
      <c r="W17" s="14"/>
      <c r="X17" s="14"/>
      <c r="Y17" s="14"/>
      <c r="Z17" s="14"/>
      <c r="AA17" s="14">
        <v>0.5</v>
      </c>
      <c r="AB17" s="14">
        <v>0.8</v>
      </c>
      <c r="AC17" s="14">
        <v>0.8</v>
      </c>
      <c r="AD17" s="14">
        <v>0.9</v>
      </c>
      <c r="AE17" s="14"/>
      <c r="AF17" s="14"/>
      <c r="AG17" s="152"/>
      <c r="AH17" s="44"/>
    </row>
    <row r="18" spans="1:34" ht="15.75" x14ac:dyDescent="0.25">
      <c r="A18" s="155">
        <f>'[1]Bij Dan'!$I$7</f>
        <v>42957</v>
      </c>
      <c r="B18" s="41" t="s">
        <v>16</v>
      </c>
      <c r="C18" s="14"/>
      <c r="D18" s="14"/>
      <c r="E18" s="14"/>
      <c r="F18" s="14"/>
      <c r="G18" s="14"/>
      <c r="H18" s="14"/>
      <c r="I18" s="14">
        <v>1</v>
      </c>
      <c r="J18" s="14">
        <v>0.5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>
        <v>0.6</v>
      </c>
      <c r="V18" s="14">
        <v>0.5</v>
      </c>
      <c r="W18" s="14"/>
      <c r="X18" s="14"/>
      <c r="Y18" s="14"/>
      <c r="Z18" s="14">
        <v>0.5</v>
      </c>
      <c r="AA18" s="14">
        <v>0.5</v>
      </c>
      <c r="AB18" s="14">
        <v>0.5</v>
      </c>
      <c r="AC18" s="14">
        <v>0.5</v>
      </c>
      <c r="AD18" s="14">
        <v>0.7</v>
      </c>
      <c r="AE18" s="14"/>
      <c r="AF18" s="14"/>
      <c r="AG18" s="152"/>
      <c r="AH18" s="44"/>
    </row>
    <row r="19" spans="1:34" ht="15.75" x14ac:dyDescent="0.25">
      <c r="A19" s="156">
        <f>'[1]Bij Dan'!$J$7</f>
        <v>42955</v>
      </c>
      <c r="B19" s="41" t="s">
        <v>68</v>
      </c>
      <c r="C19" s="41">
        <f>SUM(C17:C18)</f>
        <v>0.3</v>
      </c>
      <c r="D19" s="41">
        <f t="shared" ref="D19:AG19" si="6">SUM(D17:D18)</f>
        <v>0</v>
      </c>
      <c r="E19" s="41">
        <f t="shared" si="6"/>
        <v>0</v>
      </c>
      <c r="F19" s="41">
        <f t="shared" si="6"/>
        <v>0</v>
      </c>
      <c r="G19" s="41">
        <f t="shared" si="6"/>
        <v>0</v>
      </c>
      <c r="H19" s="41">
        <f t="shared" si="6"/>
        <v>0.6</v>
      </c>
      <c r="I19" s="41">
        <f t="shared" si="6"/>
        <v>2.6</v>
      </c>
      <c r="J19" s="41">
        <f t="shared" si="6"/>
        <v>1</v>
      </c>
      <c r="K19" s="41">
        <f t="shared" si="6"/>
        <v>0</v>
      </c>
      <c r="L19" s="41">
        <f t="shared" si="6"/>
        <v>0</v>
      </c>
      <c r="M19" s="41">
        <f t="shared" si="6"/>
        <v>0</v>
      </c>
      <c r="N19" s="41">
        <f t="shared" si="6"/>
        <v>0</v>
      </c>
      <c r="O19" s="41">
        <f t="shared" si="6"/>
        <v>0</v>
      </c>
      <c r="P19" s="41">
        <f t="shared" si="6"/>
        <v>0</v>
      </c>
      <c r="Q19" s="41">
        <f t="shared" si="6"/>
        <v>0</v>
      </c>
      <c r="R19" s="41">
        <f t="shared" si="6"/>
        <v>0</v>
      </c>
      <c r="S19" s="41">
        <f t="shared" si="6"/>
        <v>0</v>
      </c>
      <c r="T19" s="41">
        <f t="shared" si="6"/>
        <v>0</v>
      </c>
      <c r="U19" s="41">
        <f t="shared" si="6"/>
        <v>1.2</v>
      </c>
      <c r="V19" s="41">
        <f t="shared" si="6"/>
        <v>1.3</v>
      </c>
      <c r="W19" s="41">
        <f t="shared" si="6"/>
        <v>0</v>
      </c>
      <c r="X19" s="41">
        <f t="shared" si="6"/>
        <v>0</v>
      </c>
      <c r="Y19" s="41">
        <f t="shared" si="6"/>
        <v>0</v>
      </c>
      <c r="Z19" s="41">
        <f t="shared" si="6"/>
        <v>0.5</v>
      </c>
      <c r="AA19" s="41">
        <f t="shared" si="6"/>
        <v>1</v>
      </c>
      <c r="AB19" s="41">
        <f t="shared" si="6"/>
        <v>1.3</v>
      </c>
      <c r="AC19" s="41">
        <f t="shared" si="6"/>
        <v>1.3</v>
      </c>
      <c r="AD19" s="41">
        <f t="shared" si="6"/>
        <v>1.6</v>
      </c>
      <c r="AE19" s="41">
        <f t="shared" si="6"/>
        <v>0</v>
      </c>
      <c r="AF19" s="41">
        <f t="shared" si="6"/>
        <v>0</v>
      </c>
      <c r="AG19" s="157">
        <f t="shared" si="6"/>
        <v>0</v>
      </c>
      <c r="AH19" s="2">
        <f t="shared" si="1"/>
        <v>12.700000000000001</v>
      </c>
    </row>
    <row r="20" spans="1:34" ht="15.75" x14ac:dyDescent="0.25">
      <c r="A20" s="155" t="str">
        <f>'[1]Bij Dan'!$C$8</f>
        <v>A-7</v>
      </c>
      <c r="B20" s="19" t="s">
        <v>9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35"/>
      <c r="W20" s="14"/>
      <c r="X20" s="14">
        <v>1</v>
      </c>
      <c r="Y20" s="14"/>
      <c r="Z20" s="14"/>
      <c r="AA20" s="35"/>
      <c r="AB20" s="14"/>
      <c r="AC20" s="14"/>
      <c r="AD20" s="14"/>
      <c r="AE20" s="14"/>
      <c r="AF20" s="14"/>
      <c r="AG20" s="152"/>
      <c r="AH20" s="44"/>
    </row>
    <row r="21" spans="1:34" ht="15.75" x14ac:dyDescent="0.25">
      <c r="A21" s="155">
        <f>'[1]Bij Dan'!$I$8</f>
        <v>43300</v>
      </c>
      <c r="B21" s="19" t="s">
        <v>17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35"/>
      <c r="W21" s="35"/>
      <c r="X21" s="14">
        <v>0.9</v>
      </c>
      <c r="Y21" s="14"/>
      <c r="Z21" s="14"/>
      <c r="AA21" s="35"/>
      <c r="AB21" s="14"/>
      <c r="AC21" s="14"/>
      <c r="AD21" s="14"/>
      <c r="AE21" s="14"/>
      <c r="AF21" s="14"/>
      <c r="AG21" s="152"/>
      <c r="AH21" s="44"/>
    </row>
    <row r="22" spans="1:34" ht="15.75" x14ac:dyDescent="0.25">
      <c r="A22" s="156">
        <f>'[1]Bij Dan'!$J$8</f>
        <v>43298</v>
      </c>
      <c r="B22" s="41" t="s">
        <v>69</v>
      </c>
      <c r="C22" s="41">
        <f>SUM(C20:C21)</f>
        <v>0</v>
      </c>
      <c r="D22" s="41">
        <f t="shared" ref="D22:AG22" si="7">SUM(D20:D21)</f>
        <v>0</v>
      </c>
      <c r="E22" s="41">
        <f t="shared" si="7"/>
        <v>0</v>
      </c>
      <c r="F22" s="41">
        <f t="shared" si="7"/>
        <v>0</v>
      </c>
      <c r="G22" s="41">
        <f t="shared" si="7"/>
        <v>0</v>
      </c>
      <c r="H22" s="41">
        <f t="shared" si="7"/>
        <v>0</v>
      </c>
      <c r="I22" s="41">
        <f t="shared" si="7"/>
        <v>0</v>
      </c>
      <c r="J22" s="41">
        <f t="shared" si="7"/>
        <v>0</v>
      </c>
      <c r="K22" s="41">
        <f t="shared" si="7"/>
        <v>0</v>
      </c>
      <c r="L22" s="41">
        <f t="shared" si="7"/>
        <v>0</v>
      </c>
      <c r="M22" s="41">
        <f t="shared" si="7"/>
        <v>0</v>
      </c>
      <c r="N22" s="41">
        <f t="shared" si="7"/>
        <v>0</v>
      </c>
      <c r="O22" s="41">
        <f t="shared" si="7"/>
        <v>0</v>
      </c>
      <c r="P22" s="41">
        <f t="shared" si="7"/>
        <v>0</v>
      </c>
      <c r="Q22" s="41">
        <f t="shared" si="7"/>
        <v>0</v>
      </c>
      <c r="R22" s="41">
        <f t="shared" si="7"/>
        <v>0</v>
      </c>
      <c r="S22" s="41">
        <f t="shared" si="7"/>
        <v>0</v>
      </c>
      <c r="T22" s="41">
        <f t="shared" si="7"/>
        <v>0</v>
      </c>
      <c r="U22" s="41">
        <f t="shared" si="7"/>
        <v>0</v>
      </c>
      <c r="V22" s="41">
        <f t="shared" si="7"/>
        <v>0</v>
      </c>
      <c r="W22" s="41">
        <f t="shared" si="7"/>
        <v>0</v>
      </c>
      <c r="X22" s="41">
        <f t="shared" si="7"/>
        <v>1.9</v>
      </c>
      <c r="Y22" s="41">
        <f t="shared" si="7"/>
        <v>0</v>
      </c>
      <c r="Z22" s="41">
        <f t="shared" si="7"/>
        <v>0</v>
      </c>
      <c r="AA22" s="41">
        <f t="shared" si="7"/>
        <v>0</v>
      </c>
      <c r="AB22" s="41">
        <f t="shared" si="7"/>
        <v>0</v>
      </c>
      <c r="AC22" s="41">
        <f t="shared" si="7"/>
        <v>0</v>
      </c>
      <c r="AD22" s="41">
        <f t="shared" si="7"/>
        <v>0</v>
      </c>
      <c r="AE22" s="41">
        <f t="shared" si="7"/>
        <v>0</v>
      </c>
      <c r="AF22" s="41">
        <f t="shared" si="7"/>
        <v>0</v>
      </c>
      <c r="AG22" s="157">
        <f t="shared" si="7"/>
        <v>0</v>
      </c>
      <c r="AH22" s="2">
        <f t="shared" si="1"/>
        <v>1.9</v>
      </c>
    </row>
    <row r="23" spans="1:34" ht="15.75" x14ac:dyDescent="0.25">
      <c r="A23" s="155" t="str">
        <f>'[1]Bij Dan'!$C$9</f>
        <v>A-8</v>
      </c>
      <c r="B23" s="19" t="s">
        <v>10</v>
      </c>
      <c r="C23" s="14">
        <v>0.3</v>
      </c>
      <c r="D23" s="14">
        <v>0.5</v>
      </c>
      <c r="E23" s="14">
        <v>2.2999999999999998</v>
      </c>
      <c r="F23" s="14">
        <v>2</v>
      </c>
      <c r="G23" s="14"/>
      <c r="H23" s="14">
        <v>1.8</v>
      </c>
      <c r="I23" s="14">
        <v>2.6</v>
      </c>
      <c r="J23" s="14"/>
      <c r="K23" s="14">
        <v>2.4</v>
      </c>
      <c r="L23" s="14">
        <v>0.9</v>
      </c>
      <c r="M23" s="14">
        <v>1.5</v>
      </c>
      <c r="N23" s="14">
        <v>0.7</v>
      </c>
      <c r="O23" s="14">
        <v>0.5</v>
      </c>
      <c r="P23" s="14">
        <v>1</v>
      </c>
      <c r="Q23" s="14">
        <v>0.9</v>
      </c>
      <c r="R23" s="14">
        <v>1</v>
      </c>
      <c r="S23" s="68"/>
      <c r="T23" s="68">
        <v>1.3</v>
      </c>
      <c r="U23" s="68">
        <v>1.7</v>
      </c>
      <c r="V23" s="68">
        <v>2</v>
      </c>
      <c r="W23" s="68">
        <v>1.3</v>
      </c>
      <c r="X23" s="68">
        <v>1.3</v>
      </c>
      <c r="Y23" s="68">
        <v>1.5</v>
      </c>
      <c r="Z23" s="68">
        <v>1</v>
      </c>
      <c r="AA23" s="68">
        <v>1</v>
      </c>
      <c r="AB23" s="68">
        <v>1</v>
      </c>
      <c r="AC23" s="68"/>
      <c r="AD23" s="68"/>
      <c r="AE23" s="68">
        <v>0.8</v>
      </c>
      <c r="AF23" s="68">
        <v>0.7</v>
      </c>
      <c r="AG23" s="152">
        <v>0.8</v>
      </c>
      <c r="AH23" s="44"/>
    </row>
    <row r="24" spans="1:34" ht="15.75" x14ac:dyDescent="0.25">
      <c r="A24" s="155">
        <f>'[1]Bij Dan'!$I$9</f>
        <v>43171</v>
      </c>
      <c r="B24" s="19" t="s">
        <v>18</v>
      </c>
      <c r="C24" s="14"/>
      <c r="D24" s="14"/>
      <c r="E24" s="14">
        <v>2</v>
      </c>
      <c r="F24" s="14">
        <v>1</v>
      </c>
      <c r="G24" s="14"/>
      <c r="H24" s="14"/>
      <c r="I24" s="14">
        <v>2.1</v>
      </c>
      <c r="J24" s="14"/>
      <c r="K24" s="14">
        <v>1</v>
      </c>
      <c r="L24" s="14">
        <v>1</v>
      </c>
      <c r="M24" s="14">
        <v>2</v>
      </c>
      <c r="N24" s="14">
        <v>1</v>
      </c>
      <c r="O24" s="14"/>
      <c r="P24" s="14">
        <v>1</v>
      </c>
      <c r="Q24" s="14">
        <v>0.5</v>
      </c>
      <c r="R24" s="14"/>
      <c r="S24" s="68"/>
      <c r="T24" s="68"/>
      <c r="U24" s="68">
        <v>1</v>
      </c>
      <c r="V24" s="68">
        <v>2.5</v>
      </c>
      <c r="W24" s="68">
        <v>0.9</v>
      </c>
      <c r="X24" s="68">
        <v>1</v>
      </c>
      <c r="Y24" s="68">
        <v>1.2</v>
      </c>
      <c r="Z24" s="68"/>
      <c r="AA24" s="68">
        <v>0.7</v>
      </c>
      <c r="AB24" s="68">
        <v>0.8</v>
      </c>
      <c r="AC24" s="68"/>
      <c r="AD24" s="68"/>
      <c r="AE24" s="68"/>
      <c r="AF24" s="68">
        <v>0.5</v>
      </c>
      <c r="AG24" s="152">
        <v>0.5</v>
      </c>
      <c r="AH24" s="44"/>
    </row>
    <row r="25" spans="1:34" ht="15.75" x14ac:dyDescent="0.25">
      <c r="A25" s="156">
        <f>'[1]Bij Dan'!$J$9</f>
        <v>43166</v>
      </c>
      <c r="B25" s="19" t="s">
        <v>70</v>
      </c>
      <c r="C25" s="41">
        <f>SUM(C23:C24)</f>
        <v>0.3</v>
      </c>
      <c r="D25" s="41">
        <f t="shared" ref="D25:AG25" si="8">SUM(D23:D24)</f>
        <v>0.5</v>
      </c>
      <c r="E25" s="41">
        <f t="shared" si="8"/>
        <v>4.3</v>
      </c>
      <c r="F25" s="41">
        <f t="shared" si="8"/>
        <v>3</v>
      </c>
      <c r="G25" s="41">
        <f t="shared" si="8"/>
        <v>0</v>
      </c>
      <c r="H25" s="41">
        <f t="shared" si="8"/>
        <v>1.8</v>
      </c>
      <c r="I25" s="41">
        <f t="shared" si="8"/>
        <v>4.7</v>
      </c>
      <c r="J25" s="41">
        <f t="shared" si="8"/>
        <v>0</v>
      </c>
      <c r="K25" s="41">
        <f t="shared" si="8"/>
        <v>3.4</v>
      </c>
      <c r="L25" s="41">
        <f t="shared" si="8"/>
        <v>1.9</v>
      </c>
      <c r="M25" s="41">
        <f t="shared" si="8"/>
        <v>3.5</v>
      </c>
      <c r="N25" s="41">
        <f t="shared" si="8"/>
        <v>1.7</v>
      </c>
      <c r="O25" s="41">
        <f t="shared" si="8"/>
        <v>0.5</v>
      </c>
      <c r="P25" s="41">
        <f t="shared" si="8"/>
        <v>2</v>
      </c>
      <c r="Q25" s="41">
        <f t="shared" si="8"/>
        <v>1.4</v>
      </c>
      <c r="R25" s="41">
        <f t="shared" si="8"/>
        <v>1</v>
      </c>
      <c r="S25" s="41">
        <f t="shared" si="8"/>
        <v>0</v>
      </c>
      <c r="T25" s="41">
        <f t="shared" si="8"/>
        <v>1.3</v>
      </c>
      <c r="U25" s="41">
        <f t="shared" si="8"/>
        <v>2.7</v>
      </c>
      <c r="V25" s="41">
        <f t="shared" si="8"/>
        <v>4.5</v>
      </c>
      <c r="W25" s="41">
        <f t="shared" si="8"/>
        <v>2.2000000000000002</v>
      </c>
      <c r="X25" s="41">
        <f t="shared" si="8"/>
        <v>2.2999999999999998</v>
      </c>
      <c r="Y25" s="41">
        <f t="shared" si="8"/>
        <v>2.7</v>
      </c>
      <c r="Z25" s="41">
        <f t="shared" si="8"/>
        <v>1</v>
      </c>
      <c r="AA25" s="41">
        <f t="shared" si="8"/>
        <v>1.7</v>
      </c>
      <c r="AB25" s="41">
        <f t="shared" si="8"/>
        <v>1.8</v>
      </c>
      <c r="AC25" s="41">
        <f t="shared" si="8"/>
        <v>0</v>
      </c>
      <c r="AD25" s="41">
        <f t="shared" si="8"/>
        <v>0</v>
      </c>
      <c r="AE25" s="41">
        <f t="shared" si="8"/>
        <v>0.8</v>
      </c>
      <c r="AF25" s="41">
        <f t="shared" si="8"/>
        <v>1.2</v>
      </c>
      <c r="AG25" s="157">
        <f t="shared" si="8"/>
        <v>1.3</v>
      </c>
      <c r="AH25" s="2">
        <f t="shared" si="1"/>
        <v>53.5</v>
      </c>
    </row>
    <row r="26" spans="1:34" ht="15.75" x14ac:dyDescent="0.25">
      <c r="A26" s="155" t="str">
        <f>'[1]Bij Dan'!$C$10</f>
        <v>A-9</v>
      </c>
      <c r="B26" s="19" t="s">
        <v>11</v>
      </c>
      <c r="C26" s="14">
        <v>2.6</v>
      </c>
      <c r="D26" s="14">
        <v>4</v>
      </c>
      <c r="E26" s="14">
        <v>4.0999999999999996</v>
      </c>
      <c r="F26" s="14">
        <v>4.8</v>
      </c>
      <c r="G26" s="14">
        <v>4.8</v>
      </c>
      <c r="H26" s="14">
        <v>4</v>
      </c>
      <c r="I26" s="14">
        <v>4.0999999999999996</v>
      </c>
      <c r="J26" s="14">
        <v>2.9</v>
      </c>
      <c r="K26" s="14">
        <v>3.2</v>
      </c>
      <c r="L26" s="14">
        <v>1.5</v>
      </c>
      <c r="M26" s="14">
        <v>2.8</v>
      </c>
      <c r="N26" s="14">
        <v>3.6</v>
      </c>
      <c r="O26" s="14">
        <v>3.8</v>
      </c>
      <c r="P26" s="14">
        <v>3.8</v>
      </c>
      <c r="Q26" s="14">
        <v>4.0999999999999996</v>
      </c>
      <c r="R26" s="14">
        <v>4.2</v>
      </c>
      <c r="S26" s="14">
        <v>3.8</v>
      </c>
      <c r="T26" s="14">
        <v>3.9</v>
      </c>
      <c r="U26" s="14">
        <v>3.9</v>
      </c>
      <c r="V26" s="14">
        <v>3.8</v>
      </c>
      <c r="W26" s="14">
        <v>4</v>
      </c>
      <c r="X26" s="14">
        <v>3.8</v>
      </c>
      <c r="Y26" s="14">
        <v>4.3</v>
      </c>
      <c r="Z26" s="14">
        <v>4.2</v>
      </c>
      <c r="AA26" s="14">
        <v>4.2</v>
      </c>
      <c r="AB26" s="14">
        <v>4.0999999999999996</v>
      </c>
      <c r="AC26" s="14">
        <v>4.2</v>
      </c>
      <c r="AD26" s="14">
        <v>4.3</v>
      </c>
      <c r="AE26" s="14">
        <v>4.3</v>
      </c>
      <c r="AF26" s="14">
        <v>4.5</v>
      </c>
      <c r="AG26" s="152">
        <v>4.3</v>
      </c>
      <c r="AH26" s="44"/>
    </row>
    <row r="27" spans="1:34" ht="15.75" x14ac:dyDescent="0.25">
      <c r="A27" s="155">
        <f>'[1]Bij Dan'!$I$10</f>
        <v>283</v>
      </c>
      <c r="B27" s="19" t="s">
        <v>19</v>
      </c>
      <c r="C27" s="14">
        <v>3.6</v>
      </c>
      <c r="D27" s="14">
        <v>4</v>
      </c>
      <c r="E27" s="14">
        <v>4</v>
      </c>
      <c r="F27" s="14">
        <v>3.9</v>
      </c>
      <c r="G27" s="14">
        <v>2.5</v>
      </c>
      <c r="H27" s="14">
        <v>3.9</v>
      </c>
      <c r="I27" s="14">
        <v>4.9000000000000004</v>
      </c>
      <c r="J27" s="14">
        <v>2.2999999999999998</v>
      </c>
      <c r="K27" s="14">
        <v>2.6</v>
      </c>
      <c r="L27" s="14">
        <v>5.8</v>
      </c>
      <c r="M27" s="14">
        <v>3</v>
      </c>
      <c r="N27" s="14">
        <v>3.6</v>
      </c>
      <c r="O27" s="14">
        <v>3.8</v>
      </c>
      <c r="P27" s="14">
        <v>3.9</v>
      </c>
      <c r="Q27" s="14">
        <v>3.9</v>
      </c>
      <c r="R27" s="14">
        <v>3.8</v>
      </c>
      <c r="S27" s="14">
        <v>3.9</v>
      </c>
      <c r="T27" s="14">
        <v>3.8</v>
      </c>
      <c r="U27" s="14">
        <v>3</v>
      </c>
      <c r="V27" s="14">
        <v>3.5</v>
      </c>
      <c r="W27" s="14">
        <v>3.9</v>
      </c>
      <c r="X27" s="14">
        <v>3.7</v>
      </c>
      <c r="Y27" s="14">
        <v>3.9</v>
      </c>
      <c r="Z27" s="14">
        <v>4.2</v>
      </c>
      <c r="AA27" s="14">
        <v>4.2</v>
      </c>
      <c r="AB27" s="14">
        <v>4.3</v>
      </c>
      <c r="AC27" s="14">
        <v>4.3</v>
      </c>
      <c r="AD27" s="14">
        <v>4.5999999999999996</v>
      </c>
      <c r="AE27" s="14">
        <v>4.5</v>
      </c>
      <c r="AF27" s="14">
        <v>4</v>
      </c>
      <c r="AG27" s="152">
        <v>4.5</v>
      </c>
      <c r="AH27" s="44"/>
    </row>
    <row r="28" spans="1:34" ht="16.5" thickBot="1" x14ac:dyDescent="0.3">
      <c r="A28" s="158">
        <f>'[1]Bij Dan'!$J$10</f>
        <v>280</v>
      </c>
      <c r="B28" s="159" t="s">
        <v>71</v>
      </c>
      <c r="C28" s="159">
        <f t="shared" ref="C28:AG28" si="9">SUM(C26:C27)</f>
        <v>6.2</v>
      </c>
      <c r="D28" s="159">
        <f t="shared" si="9"/>
        <v>8</v>
      </c>
      <c r="E28" s="159">
        <f t="shared" si="9"/>
        <v>8.1</v>
      </c>
      <c r="F28" s="159">
        <f t="shared" si="9"/>
        <v>8.6999999999999993</v>
      </c>
      <c r="G28" s="159">
        <f t="shared" si="9"/>
        <v>7.3</v>
      </c>
      <c r="H28" s="159">
        <f t="shared" si="9"/>
        <v>7.9</v>
      </c>
      <c r="I28" s="159">
        <f t="shared" si="9"/>
        <v>9</v>
      </c>
      <c r="J28" s="159">
        <f t="shared" si="9"/>
        <v>5.1999999999999993</v>
      </c>
      <c r="K28" s="159">
        <f t="shared" si="9"/>
        <v>5.8000000000000007</v>
      </c>
      <c r="L28" s="159">
        <f t="shared" si="9"/>
        <v>7.3</v>
      </c>
      <c r="M28" s="159">
        <f t="shared" si="9"/>
        <v>5.8</v>
      </c>
      <c r="N28" s="159">
        <f t="shared" si="9"/>
        <v>7.2</v>
      </c>
      <c r="O28" s="159">
        <f t="shared" si="9"/>
        <v>7.6</v>
      </c>
      <c r="P28" s="159">
        <f t="shared" si="9"/>
        <v>7.6999999999999993</v>
      </c>
      <c r="Q28" s="159">
        <f t="shared" si="9"/>
        <v>8</v>
      </c>
      <c r="R28" s="159">
        <f t="shared" si="9"/>
        <v>8</v>
      </c>
      <c r="S28" s="159">
        <f t="shared" si="9"/>
        <v>7.6999999999999993</v>
      </c>
      <c r="T28" s="159">
        <f t="shared" si="9"/>
        <v>7.6999999999999993</v>
      </c>
      <c r="U28" s="159">
        <f t="shared" si="9"/>
        <v>6.9</v>
      </c>
      <c r="V28" s="159">
        <f t="shared" si="9"/>
        <v>7.3</v>
      </c>
      <c r="W28" s="159">
        <f t="shared" si="9"/>
        <v>7.9</v>
      </c>
      <c r="X28" s="159">
        <f t="shared" si="9"/>
        <v>7.5</v>
      </c>
      <c r="Y28" s="159">
        <f t="shared" si="9"/>
        <v>8.1999999999999993</v>
      </c>
      <c r="Z28" s="159">
        <f t="shared" si="9"/>
        <v>8.4</v>
      </c>
      <c r="AA28" s="159">
        <f t="shared" si="9"/>
        <v>8.4</v>
      </c>
      <c r="AB28" s="159">
        <f t="shared" si="9"/>
        <v>8.3999999999999986</v>
      </c>
      <c r="AC28" s="159">
        <f t="shared" si="9"/>
        <v>8.5</v>
      </c>
      <c r="AD28" s="159">
        <f t="shared" si="9"/>
        <v>8.8999999999999986</v>
      </c>
      <c r="AE28" s="159">
        <f t="shared" si="9"/>
        <v>8.8000000000000007</v>
      </c>
      <c r="AF28" s="159">
        <f t="shared" si="9"/>
        <v>8.5</v>
      </c>
      <c r="AG28" s="161">
        <f t="shared" si="9"/>
        <v>8.8000000000000007</v>
      </c>
      <c r="AH28" s="2">
        <f t="shared" si="1"/>
        <v>239.70000000000005</v>
      </c>
    </row>
    <row r="29" spans="1:34" ht="15.75" x14ac:dyDescent="0.25">
      <c r="A29" s="162" t="s">
        <v>116</v>
      </c>
      <c r="B29" s="163" t="s">
        <v>21</v>
      </c>
      <c r="C29" s="33">
        <v>0.2</v>
      </c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4"/>
      <c r="AH29" s="44"/>
    </row>
    <row r="30" spans="1:34" ht="15.75" x14ac:dyDescent="0.25">
      <c r="A30" s="155">
        <f>'[1]Bij Dan'!$I$11</f>
        <v>43335</v>
      </c>
      <c r="B30" s="153" t="s">
        <v>22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64"/>
      <c r="AH30" s="44"/>
    </row>
    <row r="31" spans="1:34" ht="15.75" x14ac:dyDescent="0.25">
      <c r="A31" s="156">
        <f>'[1]Bij Dan'!$J$11</f>
        <v>43333</v>
      </c>
      <c r="B31" s="41" t="s">
        <v>72</v>
      </c>
      <c r="C31" s="41">
        <f>SUM(C29:C30)</f>
        <v>0.2</v>
      </c>
      <c r="D31" s="41">
        <f t="shared" ref="D31:AG31" si="10">SUM(D29:D30)</f>
        <v>0</v>
      </c>
      <c r="E31" s="41">
        <f t="shared" si="10"/>
        <v>0</v>
      </c>
      <c r="F31" s="41">
        <f t="shared" si="10"/>
        <v>0</v>
      </c>
      <c r="G31" s="41">
        <f t="shared" si="10"/>
        <v>0</v>
      </c>
      <c r="H31" s="41">
        <f t="shared" si="10"/>
        <v>0</v>
      </c>
      <c r="I31" s="41">
        <f t="shared" si="10"/>
        <v>0</v>
      </c>
      <c r="J31" s="41">
        <f t="shared" si="10"/>
        <v>0</v>
      </c>
      <c r="K31" s="41">
        <f t="shared" si="10"/>
        <v>0</v>
      </c>
      <c r="L31" s="41">
        <f t="shared" si="10"/>
        <v>0</v>
      </c>
      <c r="M31" s="41">
        <f t="shared" si="10"/>
        <v>0</v>
      </c>
      <c r="N31" s="41">
        <f t="shared" si="10"/>
        <v>0</v>
      </c>
      <c r="O31" s="41">
        <f t="shared" si="10"/>
        <v>0</v>
      </c>
      <c r="P31" s="41">
        <f t="shared" si="10"/>
        <v>0</v>
      </c>
      <c r="Q31" s="41">
        <f t="shared" si="10"/>
        <v>0</v>
      </c>
      <c r="R31" s="41">
        <f t="shared" si="10"/>
        <v>0</v>
      </c>
      <c r="S31" s="41">
        <f t="shared" si="10"/>
        <v>0</v>
      </c>
      <c r="T31" s="41">
        <f t="shared" si="10"/>
        <v>0</v>
      </c>
      <c r="U31" s="41">
        <f t="shared" si="10"/>
        <v>0</v>
      </c>
      <c r="V31" s="41">
        <f t="shared" si="10"/>
        <v>0</v>
      </c>
      <c r="W31" s="41">
        <f t="shared" si="10"/>
        <v>0</v>
      </c>
      <c r="X31" s="41">
        <f t="shared" si="10"/>
        <v>0</v>
      </c>
      <c r="Y31" s="41">
        <f t="shared" si="10"/>
        <v>0</v>
      </c>
      <c r="Z31" s="41">
        <f t="shared" si="10"/>
        <v>0</v>
      </c>
      <c r="AA31" s="41">
        <f t="shared" si="10"/>
        <v>0</v>
      </c>
      <c r="AB31" s="41">
        <f t="shared" si="10"/>
        <v>0</v>
      </c>
      <c r="AC31" s="41">
        <f t="shared" si="10"/>
        <v>0</v>
      </c>
      <c r="AD31" s="41">
        <f t="shared" si="10"/>
        <v>0</v>
      </c>
      <c r="AE31" s="41">
        <f t="shared" si="10"/>
        <v>0</v>
      </c>
      <c r="AF31" s="41">
        <f t="shared" si="10"/>
        <v>0</v>
      </c>
      <c r="AG31" s="157">
        <f t="shared" si="10"/>
        <v>0</v>
      </c>
      <c r="AH31" s="2">
        <f t="shared" si="1"/>
        <v>0.2</v>
      </c>
    </row>
    <row r="32" spans="1:34" ht="15.75" x14ac:dyDescent="0.25">
      <c r="A32" s="155" t="s">
        <v>117</v>
      </c>
      <c r="B32" s="153" t="s">
        <v>23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64"/>
      <c r="AH32" s="44"/>
    </row>
    <row r="33" spans="1:34" ht="15.75" x14ac:dyDescent="0.25">
      <c r="A33" s="155">
        <f>'[1]Bij Dan'!$I$12</f>
        <v>43300</v>
      </c>
      <c r="B33" s="153" t="s">
        <v>24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64"/>
      <c r="AH33" s="44"/>
    </row>
    <row r="34" spans="1:34" ht="15.75" x14ac:dyDescent="0.25">
      <c r="A34" s="156">
        <f>'[1]Bij Dan'!$J$12</f>
        <v>43298</v>
      </c>
      <c r="B34" s="41" t="s">
        <v>73</v>
      </c>
      <c r="C34" s="41">
        <f>SUM(C32:C33)</f>
        <v>0</v>
      </c>
      <c r="D34" s="41">
        <f t="shared" ref="D34:AG34" si="11">SUM(D32:D33)</f>
        <v>0</v>
      </c>
      <c r="E34" s="41">
        <f t="shared" si="11"/>
        <v>0</v>
      </c>
      <c r="F34" s="41">
        <f t="shared" si="11"/>
        <v>0</v>
      </c>
      <c r="G34" s="41">
        <f t="shared" si="11"/>
        <v>0</v>
      </c>
      <c r="H34" s="41">
        <f t="shared" si="11"/>
        <v>0</v>
      </c>
      <c r="I34" s="41">
        <f t="shared" si="11"/>
        <v>0</v>
      </c>
      <c r="J34" s="41">
        <f t="shared" si="11"/>
        <v>0</v>
      </c>
      <c r="K34" s="41">
        <f t="shared" si="11"/>
        <v>0</v>
      </c>
      <c r="L34" s="41">
        <f t="shared" si="11"/>
        <v>0</v>
      </c>
      <c r="M34" s="41">
        <f t="shared" si="11"/>
        <v>0</v>
      </c>
      <c r="N34" s="41">
        <f t="shared" si="11"/>
        <v>0</v>
      </c>
      <c r="O34" s="41">
        <f t="shared" si="11"/>
        <v>0</v>
      </c>
      <c r="P34" s="41">
        <f t="shared" si="11"/>
        <v>0</v>
      </c>
      <c r="Q34" s="41">
        <f t="shared" si="11"/>
        <v>0</v>
      </c>
      <c r="R34" s="41">
        <f t="shared" si="11"/>
        <v>0</v>
      </c>
      <c r="S34" s="41">
        <f t="shared" si="11"/>
        <v>0</v>
      </c>
      <c r="T34" s="41">
        <f t="shared" si="11"/>
        <v>0</v>
      </c>
      <c r="U34" s="41">
        <f t="shared" si="11"/>
        <v>0</v>
      </c>
      <c r="V34" s="41">
        <f t="shared" si="11"/>
        <v>0</v>
      </c>
      <c r="W34" s="41">
        <f t="shared" si="11"/>
        <v>0</v>
      </c>
      <c r="X34" s="41">
        <f t="shared" si="11"/>
        <v>0</v>
      </c>
      <c r="Y34" s="41">
        <f t="shared" si="11"/>
        <v>0</v>
      </c>
      <c r="Z34" s="41">
        <f t="shared" si="11"/>
        <v>0</v>
      </c>
      <c r="AA34" s="41">
        <f t="shared" si="11"/>
        <v>0</v>
      </c>
      <c r="AB34" s="41">
        <f t="shared" si="11"/>
        <v>0</v>
      </c>
      <c r="AC34" s="41">
        <f t="shared" si="11"/>
        <v>0</v>
      </c>
      <c r="AD34" s="41">
        <f t="shared" si="11"/>
        <v>0</v>
      </c>
      <c r="AE34" s="41">
        <f t="shared" si="11"/>
        <v>0</v>
      </c>
      <c r="AF34" s="41">
        <f t="shared" si="11"/>
        <v>0</v>
      </c>
      <c r="AG34" s="157">
        <f t="shared" si="11"/>
        <v>0</v>
      </c>
      <c r="AH34" s="2">
        <f t="shared" si="1"/>
        <v>0</v>
      </c>
    </row>
    <row r="35" spans="1:34" ht="15.75" x14ac:dyDescent="0.25">
      <c r="A35" s="155" t="s">
        <v>118</v>
      </c>
      <c r="B35" s="153" t="s">
        <v>25</v>
      </c>
      <c r="C35" s="15">
        <v>2.8</v>
      </c>
      <c r="D35" s="15">
        <v>2.1</v>
      </c>
      <c r="E35" s="15">
        <v>1.6</v>
      </c>
      <c r="F35" s="15">
        <v>2</v>
      </c>
      <c r="G35" s="15">
        <v>1.9</v>
      </c>
      <c r="H35" s="15">
        <v>2.1</v>
      </c>
      <c r="I35" s="15">
        <v>2.4</v>
      </c>
      <c r="J35" s="15">
        <v>2.4</v>
      </c>
      <c r="K35" s="15">
        <v>2.5</v>
      </c>
      <c r="L35" s="15">
        <v>2</v>
      </c>
      <c r="M35" s="15">
        <v>2.2999999999999998</v>
      </c>
      <c r="N35" s="15">
        <v>2.2999999999999998</v>
      </c>
      <c r="O35" s="15">
        <v>2</v>
      </c>
      <c r="P35" s="15">
        <v>2.2000000000000002</v>
      </c>
      <c r="Q35" s="15">
        <v>2.2999999999999998</v>
      </c>
      <c r="R35" s="15">
        <v>2.2000000000000002</v>
      </c>
      <c r="S35" s="15">
        <v>2.2999999999999998</v>
      </c>
      <c r="T35" s="15">
        <v>2.2999999999999998</v>
      </c>
      <c r="U35" s="15">
        <v>2.1</v>
      </c>
      <c r="V35" s="15">
        <v>2.2000000000000002</v>
      </c>
      <c r="W35" s="15">
        <v>2.4</v>
      </c>
      <c r="X35" s="15">
        <v>2.4</v>
      </c>
      <c r="Y35" s="15">
        <v>3</v>
      </c>
      <c r="Z35" s="15">
        <v>2.6</v>
      </c>
      <c r="AA35" s="15">
        <v>2.4</v>
      </c>
      <c r="AB35" s="15">
        <v>2.2999999999999998</v>
      </c>
      <c r="AC35" s="15">
        <v>2.5</v>
      </c>
      <c r="AD35" s="15">
        <v>2.2000000000000002</v>
      </c>
      <c r="AE35" s="15">
        <v>2.2999999999999998</v>
      </c>
      <c r="AF35" s="15">
        <v>2.4</v>
      </c>
      <c r="AG35" s="64">
        <v>2.2999999999999998</v>
      </c>
      <c r="AH35" s="44"/>
    </row>
    <row r="36" spans="1:34" ht="15.75" x14ac:dyDescent="0.25">
      <c r="A36" s="155">
        <f>'[1]Bij Dan'!$I$13</f>
        <v>43100</v>
      </c>
      <c r="B36" s="153" t="s">
        <v>26</v>
      </c>
      <c r="C36" s="15">
        <v>3.8</v>
      </c>
      <c r="D36" s="15">
        <v>2</v>
      </c>
      <c r="E36" s="15">
        <v>2.1</v>
      </c>
      <c r="F36" s="15">
        <v>2.2999999999999998</v>
      </c>
      <c r="G36" s="15">
        <v>2.2999999999999998</v>
      </c>
      <c r="H36" s="15">
        <v>2.2999999999999998</v>
      </c>
      <c r="I36" s="15">
        <v>2</v>
      </c>
      <c r="J36" s="15">
        <v>2.1</v>
      </c>
      <c r="K36" s="15">
        <v>2</v>
      </c>
      <c r="L36" s="15">
        <v>2.4</v>
      </c>
      <c r="M36" s="15">
        <v>2</v>
      </c>
      <c r="N36" s="15">
        <v>2.1</v>
      </c>
      <c r="O36" s="15">
        <v>2.2999999999999998</v>
      </c>
      <c r="P36" s="15">
        <v>2.4</v>
      </c>
      <c r="Q36" s="15">
        <v>2.2999999999999998</v>
      </c>
      <c r="R36" s="15">
        <v>2.1</v>
      </c>
      <c r="S36" s="15">
        <v>2.8</v>
      </c>
      <c r="T36" s="15">
        <v>2.4</v>
      </c>
      <c r="U36" s="15">
        <v>2.2999999999999998</v>
      </c>
      <c r="V36" s="15">
        <v>2.2999999999999998</v>
      </c>
      <c r="W36" s="15">
        <v>2.5</v>
      </c>
      <c r="X36" s="15">
        <v>2.2999999999999998</v>
      </c>
      <c r="Y36" s="15">
        <v>2.9</v>
      </c>
      <c r="Z36" s="15">
        <v>2.2999999999999998</v>
      </c>
      <c r="AA36" s="15">
        <v>2.2999999999999998</v>
      </c>
      <c r="AB36" s="15">
        <v>2.5</v>
      </c>
      <c r="AC36" s="15">
        <v>2.2999999999999998</v>
      </c>
      <c r="AD36" s="15">
        <v>2.2999999999999998</v>
      </c>
      <c r="AE36" s="15">
        <v>2.5</v>
      </c>
      <c r="AF36" s="15">
        <v>2.1</v>
      </c>
      <c r="AG36" s="64">
        <v>2.4</v>
      </c>
      <c r="AH36" s="44"/>
    </row>
    <row r="37" spans="1:34" ht="15.75" x14ac:dyDescent="0.25">
      <c r="A37" s="156">
        <f>'[1]Bij Dan'!$J$13</f>
        <v>43096</v>
      </c>
      <c r="B37" s="153" t="s">
        <v>74</v>
      </c>
      <c r="C37" s="41">
        <f>SUM(C35:C36)</f>
        <v>6.6</v>
      </c>
      <c r="D37" s="41">
        <f t="shared" ref="D37:AG37" si="12">SUM(D35:D36)</f>
        <v>4.0999999999999996</v>
      </c>
      <c r="E37" s="41">
        <f t="shared" si="12"/>
        <v>3.7</v>
      </c>
      <c r="F37" s="41">
        <f t="shared" si="12"/>
        <v>4.3</v>
      </c>
      <c r="G37" s="41">
        <f t="shared" si="12"/>
        <v>4.1999999999999993</v>
      </c>
      <c r="H37" s="41">
        <f t="shared" si="12"/>
        <v>4.4000000000000004</v>
      </c>
      <c r="I37" s="41">
        <f t="shared" si="12"/>
        <v>4.4000000000000004</v>
      </c>
      <c r="J37" s="41">
        <f t="shared" si="12"/>
        <v>4.5</v>
      </c>
      <c r="K37" s="41">
        <f t="shared" si="12"/>
        <v>4.5</v>
      </c>
      <c r="L37" s="41">
        <f t="shared" si="12"/>
        <v>4.4000000000000004</v>
      </c>
      <c r="M37" s="41">
        <f t="shared" si="12"/>
        <v>4.3</v>
      </c>
      <c r="N37" s="41">
        <f t="shared" si="12"/>
        <v>4.4000000000000004</v>
      </c>
      <c r="O37" s="41">
        <f t="shared" si="12"/>
        <v>4.3</v>
      </c>
      <c r="P37" s="41">
        <f t="shared" si="12"/>
        <v>4.5999999999999996</v>
      </c>
      <c r="Q37" s="41">
        <f t="shared" si="12"/>
        <v>4.5999999999999996</v>
      </c>
      <c r="R37" s="41">
        <f t="shared" si="12"/>
        <v>4.3000000000000007</v>
      </c>
      <c r="S37" s="41">
        <f t="shared" si="12"/>
        <v>5.0999999999999996</v>
      </c>
      <c r="T37" s="41">
        <f t="shared" si="12"/>
        <v>4.6999999999999993</v>
      </c>
      <c r="U37" s="41">
        <f t="shared" si="12"/>
        <v>4.4000000000000004</v>
      </c>
      <c r="V37" s="41">
        <f t="shared" si="12"/>
        <v>4.5</v>
      </c>
      <c r="W37" s="41">
        <f t="shared" si="12"/>
        <v>4.9000000000000004</v>
      </c>
      <c r="X37" s="41">
        <f t="shared" si="12"/>
        <v>4.6999999999999993</v>
      </c>
      <c r="Y37" s="41">
        <f t="shared" si="12"/>
        <v>5.9</v>
      </c>
      <c r="Z37" s="41">
        <f t="shared" si="12"/>
        <v>4.9000000000000004</v>
      </c>
      <c r="AA37" s="41">
        <f t="shared" si="12"/>
        <v>4.6999999999999993</v>
      </c>
      <c r="AB37" s="41">
        <f t="shared" si="12"/>
        <v>4.8</v>
      </c>
      <c r="AC37" s="41">
        <f t="shared" si="12"/>
        <v>4.8</v>
      </c>
      <c r="AD37" s="41">
        <f t="shared" si="12"/>
        <v>4.5</v>
      </c>
      <c r="AE37" s="41">
        <f t="shared" si="12"/>
        <v>4.8</v>
      </c>
      <c r="AF37" s="41">
        <f t="shared" si="12"/>
        <v>4.5</v>
      </c>
      <c r="AG37" s="157">
        <f t="shared" si="12"/>
        <v>4.6999999999999993</v>
      </c>
      <c r="AH37" s="2">
        <f t="shared" si="1"/>
        <v>143.5</v>
      </c>
    </row>
    <row r="38" spans="1:34" ht="15.75" x14ac:dyDescent="0.25">
      <c r="A38" s="155" t="s">
        <v>119</v>
      </c>
      <c r="B38" s="153" t="s">
        <v>27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64"/>
      <c r="AH38" s="44"/>
    </row>
    <row r="39" spans="1:34" ht="15.75" x14ac:dyDescent="0.25">
      <c r="A39" s="155">
        <f>'[1]Bij Dan'!$I$14</f>
        <v>283</v>
      </c>
      <c r="B39" s="153" t="s">
        <v>28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64"/>
      <c r="AH39" s="44"/>
    </row>
    <row r="40" spans="1:34" ht="15.75" x14ac:dyDescent="0.25">
      <c r="A40" s="156">
        <f>'[1]Bij Dan'!$J$14</f>
        <v>280</v>
      </c>
      <c r="B40" s="153" t="s">
        <v>75</v>
      </c>
      <c r="C40" s="41">
        <f>SUM(C38:C39)</f>
        <v>0</v>
      </c>
      <c r="D40" s="41">
        <f t="shared" ref="D40:AG40" si="13">SUM(D38:D39)</f>
        <v>0</v>
      </c>
      <c r="E40" s="41">
        <f t="shared" si="13"/>
        <v>0</v>
      </c>
      <c r="F40" s="41">
        <f t="shared" si="13"/>
        <v>0</v>
      </c>
      <c r="G40" s="41">
        <f t="shared" si="13"/>
        <v>0</v>
      </c>
      <c r="H40" s="41">
        <f t="shared" si="13"/>
        <v>0</v>
      </c>
      <c r="I40" s="41">
        <f t="shared" si="13"/>
        <v>0</v>
      </c>
      <c r="J40" s="41">
        <f t="shared" si="13"/>
        <v>0</v>
      </c>
      <c r="K40" s="41">
        <f t="shared" si="13"/>
        <v>0</v>
      </c>
      <c r="L40" s="41">
        <f t="shared" si="13"/>
        <v>0</v>
      </c>
      <c r="M40" s="41">
        <f t="shared" si="13"/>
        <v>0</v>
      </c>
      <c r="N40" s="41">
        <f t="shared" si="13"/>
        <v>0</v>
      </c>
      <c r="O40" s="41">
        <f t="shared" si="13"/>
        <v>0</v>
      </c>
      <c r="P40" s="41">
        <f t="shared" si="13"/>
        <v>0</v>
      </c>
      <c r="Q40" s="41">
        <f t="shared" si="13"/>
        <v>0</v>
      </c>
      <c r="R40" s="41">
        <f t="shared" si="13"/>
        <v>0</v>
      </c>
      <c r="S40" s="41">
        <f t="shared" si="13"/>
        <v>0</v>
      </c>
      <c r="T40" s="41">
        <f t="shared" si="13"/>
        <v>0</v>
      </c>
      <c r="U40" s="41">
        <f t="shared" si="13"/>
        <v>0</v>
      </c>
      <c r="V40" s="41">
        <f t="shared" si="13"/>
        <v>0</v>
      </c>
      <c r="W40" s="41">
        <f t="shared" si="13"/>
        <v>0</v>
      </c>
      <c r="X40" s="41">
        <f t="shared" si="13"/>
        <v>0</v>
      </c>
      <c r="Y40" s="41">
        <f t="shared" si="13"/>
        <v>0</v>
      </c>
      <c r="Z40" s="41">
        <f t="shared" si="13"/>
        <v>0</v>
      </c>
      <c r="AA40" s="41">
        <f t="shared" si="13"/>
        <v>0</v>
      </c>
      <c r="AB40" s="41">
        <f t="shared" si="13"/>
        <v>0</v>
      </c>
      <c r="AC40" s="41">
        <f t="shared" si="13"/>
        <v>0</v>
      </c>
      <c r="AD40" s="41">
        <f t="shared" si="13"/>
        <v>0</v>
      </c>
      <c r="AE40" s="41">
        <f t="shared" si="13"/>
        <v>0</v>
      </c>
      <c r="AF40" s="41">
        <f t="shared" si="13"/>
        <v>0</v>
      </c>
      <c r="AG40" s="157">
        <f t="shared" si="13"/>
        <v>0</v>
      </c>
      <c r="AH40" s="2">
        <f t="shared" si="1"/>
        <v>0</v>
      </c>
    </row>
    <row r="41" spans="1:34" ht="15.75" x14ac:dyDescent="0.25">
      <c r="A41" s="155" t="s">
        <v>120</v>
      </c>
      <c r="B41" s="153" t="s">
        <v>29</v>
      </c>
      <c r="C41" s="15">
        <v>2.9</v>
      </c>
      <c r="D41" s="15">
        <v>3.1</v>
      </c>
      <c r="E41" s="15">
        <v>2.8</v>
      </c>
      <c r="F41" s="15">
        <v>3.3</v>
      </c>
      <c r="G41" s="15">
        <v>3.1</v>
      </c>
      <c r="H41" s="15">
        <v>3.1</v>
      </c>
      <c r="I41" s="15">
        <v>3.1</v>
      </c>
      <c r="J41" s="15">
        <v>3.2</v>
      </c>
      <c r="K41" s="15" t="s">
        <v>136</v>
      </c>
      <c r="L41" s="15">
        <v>2.8</v>
      </c>
      <c r="M41" s="15">
        <v>2.9</v>
      </c>
      <c r="N41" s="15">
        <v>3.2</v>
      </c>
      <c r="O41" s="15">
        <v>3.1</v>
      </c>
      <c r="P41" s="15">
        <v>3.3</v>
      </c>
      <c r="Q41" s="15">
        <v>3.2</v>
      </c>
      <c r="R41" s="15">
        <v>2.7</v>
      </c>
      <c r="S41" s="15">
        <v>3.3</v>
      </c>
      <c r="T41" s="15">
        <v>3.3</v>
      </c>
      <c r="U41" s="15">
        <v>3.1</v>
      </c>
      <c r="V41" s="15">
        <v>3.1</v>
      </c>
      <c r="W41" s="15">
        <v>3.2</v>
      </c>
      <c r="X41" s="15">
        <v>3</v>
      </c>
      <c r="Y41" s="15">
        <v>3</v>
      </c>
      <c r="Z41" s="15">
        <v>3.4</v>
      </c>
      <c r="AA41" s="15">
        <v>3.2</v>
      </c>
      <c r="AB41" s="15">
        <v>2.8</v>
      </c>
      <c r="AC41" s="15">
        <v>3.3</v>
      </c>
      <c r="AD41" s="15">
        <v>3.1</v>
      </c>
      <c r="AE41" s="15">
        <v>3.1</v>
      </c>
      <c r="AF41" s="15">
        <v>3.2</v>
      </c>
      <c r="AG41" s="64">
        <v>3</v>
      </c>
      <c r="AH41" s="44"/>
    </row>
    <row r="42" spans="1:34" ht="15.75" x14ac:dyDescent="0.25">
      <c r="A42" s="155" t="e">
        <f>'[1]Bij Dan'!$I$15</f>
        <v>#VALUE!</v>
      </c>
      <c r="B42" s="153" t="s">
        <v>30</v>
      </c>
      <c r="C42" s="15">
        <v>2.7</v>
      </c>
      <c r="D42" s="15">
        <v>2.8</v>
      </c>
      <c r="E42" s="15">
        <v>2.1</v>
      </c>
      <c r="F42" s="15">
        <v>2.9</v>
      </c>
      <c r="G42" s="15">
        <v>2.9</v>
      </c>
      <c r="H42" s="15">
        <v>3.9</v>
      </c>
      <c r="I42" s="15">
        <v>2.5</v>
      </c>
      <c r="J42" s="15">
        <v>3.2</v>
      </c>
      <c r="K42" s="15">
        <v>2.7</v>
      </c>
      <c r="L42" s="15">
        <v>2.2999999999999998</v>
      </c>
      <c r="M42" s="15">
        <v>2.9</v>
      </c>
      <c r="N42" s="15">
        <v>3.1</v>
      </c>
      <c r="O42" s="15">
        <v>3.2</v>
      </c>
      <c r="P42" s="15">
        <v>3</v>
      </c>
      <c r="Q42" s="15">
        <v>3.3</v>
      </c>
      <c r="R42" s="15">
        <v>3.2</v>
      </c>
      <c r="S42" s="15">
        <v>3.7</v>
      </c>
      <c r="T42" s="15">
        <v>3.1</v>
      </c>
      <c r="U42" s="15">
        <v>3.3</v>
      </c>
      <c r="V42" s="15">
        <v>3.2</v>
      </c>
      <c r="W42" s="15">
        <v>3.2</v>
      </c>
      <c r="X42" s="15">
        <v>3.2</v>
      </c>
      <c r="Y42" s="15">
        <v>2.9</v>
      </c>
      <c r="Z42" s="15">
        <v>3.2</v>
      </c>
      <c r="AA42" s="15">
        <v>3.1</v>
      </c>
      <c r="AB42" s="15">
        <v>2.8</v>
      </c>
      <c r="AC42" s="15">
        <v>3</v>
      </c>
      <c r="AD42" s="15">
        <v>3.1</v>
      </c>
      <c r="AE42" s="15">
        <v>3.2</v>
      </c>
      <c r="AF42" s="15">
        <v>3</v>
      </c>
      <c r="AG42" s="64">
        <v>2.9</v>
      </c>
      <c r="AH42" s="44"/>
    </row>
    <row r="43" spans="1:34" ht="15.75" x14ac:dyDescent="0.25">
      <c r="A43" s="156" t="e">
        <f>'[1]Bij Dan'!$J$15</f>
        <v>#VALUE!</v>
      </c>
      <c r="B43" s="41" t="s">
        <v>76</v>
      </c>
      <c r="C43" s="41">
        <f>SUM(C41:C42)</f>
        <v>5.6</v>
      </c>
      <c r="D43" s="41">
        <f t="shared" ref="D43:AG43" si="14">SUM(D41:D42)</f>
        <v>5.9</v>
      </c>
      <c r="E43" s="41">
        <f t="shared" si="14"/>
        <v>4.9000000000000004</v>
      </c>
      <c r="F43" s="41">
        <f t="shared" si="14"/>
        <v>6.1999999999999993</v>
      </c>
      <c r="G43" s="41">
        <f t="shared" si="14"/>
        <v>6</v>
      </c>
      <c r="H43" s="41">
        <f t="shared" si="14"/>
        <v>7</v>
      </c>
      <c r="I43" s="41">
        <f t="shared" si="14"/>
        <v>5.6</v>
      </c>
      <c r="J43" s="41">
        <f t="shared" si="14"/>
        <v>6.4</v>
      </c>
      <c r="K43" s="41">
        <f t="shared" si="14"/>
        <v>2.7</v>
      </c>
      <c r="L43" s="41">
        <f t="shared" si="14"/>
        <v>5.0999999999999996</v>
      </c>
      <c r="M43" s="41">
        <f t="shared" si="14"/>
        <v>5.8</v>
      </c>
      <c r="N43" s="41">
        <f t="shared" si="14"/>
        <v>6.3000000000000007</v>
      </c>
      <c r="O43" s="41">
        <f t="shared" si="14"/>
        <v>6.3000000000000007</v>
      </c>
      <c r="P43" s="41">
        <f t="shared" si="14"/>
        <v>6.3</v>
      </c>
      <c r="Q43" s="41">
        <f t="shared" si="14"/>
        <v>6.5</v>
      </c>
      <c r="R43" s="41">
        <f t="shared" si="14"/>
        <v>5.9</v>
      </c>
      <c r="S43" s="41">
        <f t="shared" si="14"/>
        <v>7</v>
      </c>
      <c r="T43" s="41">
        <f t="shared" si="14"/>
        <v>6.4</v>
      </c>
      <c r="U43" s="41">
        <f t="shared" si="14"/>
        <v>6.4</v>
      </c>
      <c r="V43" s="41">
        <f t="shared" si="14"/>
        <v>6.3000000000000007</v>
      </c>
      <c r="W43" s="41">
        <f t="shared" si="14"/>
        <v>6.4</v>
      </c>
      <c r="X43" s="41">
        <f t="shared" si="14"/>
        <v>6.2</v>
      </c>
      <c r="Y43" s="41">
        <f t="shared" si="14"/>
        <v>5.9</v>
      </c>
      <c r="Z43" s="41">
        <f t="shared" si="14"/>
        <v>6.6</v>
      </c>
      <c r="AA43" s="41">
        <f t="shared" si="14"/>
        <v>6.3000000000000007</v>
      </c>
      <c r="AB43" s="41">
        <f t="shared" si="14"/>
        <v>5.6</v>
      </c>
      <c r="AC43" s="41">
        <f t="shared" si="14"/>
        <v>6.3</v>
      </c>
      <c r="AD43" s="41">
        <f t="shared" si="14"/>
        <v>6.2</v>
      </c>
      <c r="AE43" s="41">
        <f t="shared" si="14"/>
        <v>6.3000000000000007</v>
      </c>
      <c r="AF43" s="41">
        <f t="shared" si="14"/>
        <v>6.2</v>
      </c>
      <c r="AG43" s="157">
        <f t="shared" si="14"/>
        <v>5.9</v>
      </c>
      <c r="AH43" s="2">
        <f t="shared" si="1"/>
        <v>186.50000000000003</v>
      </c>
    </row>
    <row r="44" spans="1:34" ht="15.75" x14ac:dyDescent="0.25">
      <c r="A44" s="155" t="s">
        <v>121</v>
      </c>
      <c r="B44" s="153" t="s">
        <v>31</v>
      </c>
      <c r="C44" s="15"/>
      <c r="D44" s="15">
        <v>0.3</v>
      </c>
      <c r="E44" s="15"/>
      <c r="F44" s="15"/>
      <c r="G44" s="15">
        <v>0.8</v>
      </c>
      <c r="H44" s="15">
        <v>1</v>
      </c>
      <c r="I44" s="15">
        <v>0.9</v>
      </c>
      <c r="J44" s="15"/>
      <c r="K44" s="15">
        <v>0.5</v>
      </c>
      <c r="L44" s="15"/>
      <c r="M44" s="15">
        <v>0.4</v>
      </c>
      <c r="N44" s="15">
        <v>0.5</v>
      </c>
      <c r="O44" s="15"/>
      <c r="P44" s="15">
        <v>2.2000000000000002</v>
      </c>
      <c r="Q44" s="15"/>
      <c r="R44" s="15"/>
      <c r="S44" s="15"/>
      <c r="T44" s="15"/>
      <c r="U44" s="15"/>
      <c r="V44" s="15"/>
      <c r="W44" s="15">
        <v>0.9</v>
      </c>
      <c r="X44" s="15">
        <v>0.8</v>
      </c>
      <c r="Y44" s="15">
        <v>2</v>
      </c>
      <c r="Z44" s="15">
        <v>0.9</v>
      </c>
      <c r="AA44" s="15"/>
      <c r="AB44" s="15">
        <v>0.9</v>
      </c>
      <c r="AC44" s="15">
        <v>1</v>
      </c>
      <c r="AD44" s="15">
        <v>0.8</v>
      </c>
      <c r="AE44" s="15"/>
      <c r="AF44" s="15"/>
      <c r="AG44" s="64"/>
      <c r="AH44" s="44"/>
    </row>
    <row r="45" spans="1:34" ht="15.75" x14ac:dyDescent="0.25">
      <c r="A45" s="155">
        <f>'[1]Bij Dan'!$I$16</f>
        <v>43094</v>
      </c>
      <c r="B45" s="153" t="s">
        <v>32</v>
      </c>
      <c r="C45" s="15"/>
      <c r="D45" s="15"/>
      <c r="E45" s="15"/>
      <c r="F45" s="15"/>
      <c r="G45" s="15">
        <v>0.7</v>
      </c>
      <c r="H45" s="15"/>
      <c r="I45" s="15">
        <v>0.7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>
        <v>2</v>
      </c>
      <c r="Z45" s="15"/>
      <c r="AA45" s="15"/>
      <c r="AB45" s="15"/>
      <c r="AC45" s="15">
        <v>1</v>
      </c>
      <c r="AD45" s="15">
        <v>0.8</v>
      </c>
      <c r="AE45" s="15"/>
      <c r="AF45" s="15"/>
      <c r="AG45" s="64"/>
      <c r="AH45" s="44"/>
    </row>
    <row r="46" spans="1:34" ht="15.75" x14ac:dyDescent="0.25">
      <c r="A46" s="156">
        <f>'[1]Bij Dan'!$J$16</f>
        <v>43090</v>
      </c>
      <c r="B46" s="153" t="s">
        <v>77</v>
      </c>
      <c r="C46" s="41">
        <f>SUM(C44:C45)</f>
        <v>0</v>
      </c>
      <c r="D46" s="41">
        <f t="shared" ref="D46:AG46" si="15">SUM(D44:D45)</f>
        <v>0.3</v>
      </c>
      <c r="E46" s="41">
        <f t="shared" si="15"/>
        <v>0</v>
      </c>
      <c r="F46" s="41">
        <f t="shared" si="15"/>
        <v>0</v>
      </c>
      <c r="G46" s="41">
        <f t="shared" si="15"/>
        <v>1.5</v>
      </c>
      <c r="H46" s="41">
        <f t="shared" si="15"/>
        <v>1</v>
      </c>
      <c r="I46" s="41">
        <f t="shared" si="15"/>
        <v>1.6</v>
      </c>
      <c r="J46" s="41">
        <f t="shared" si="15"/>
        <v>0</v>
      </c>
      <c r="K46" s="41">
        <f t="shared" si="15"/>
        <v>0.5</v>
      </c>
      <c r="L46" s="41">
        <f t="shared" si="15"/>
        <v>0</v>
      </c>
      <c r="M46" s="41">
        <f t="shared" si="15"/>
        <v>0.4</v>
      </c>
      <c r="N46" s="41">
        <f t="shared" si="15"/>
        <v>0.5</v>
      </c>
      <c r="O46" s="41">
        <f t="shared" si="15"/>
        <v>0</v>
      </c>
      <c r="P46" s="41">
        <f t="shared" si="15"/>
        <v>2.2000000000000002</v>
      </c>
      <c r="Q46" s="41">
        <f t="shared" si="15"/>
        <v>0</v>
      </c>
      <c r="R46" s="41">
        <f t="shared" si="15"/>
        <v>0</v>
      </c>
      <c r="S46" s="41">
        <f t="shared" si="15"/>
        <v>0</v>
      </c>
      <c r="T46" s="41">
        <f t="shared" si="15"/>
        <v>0</v>
      </c>
      <c r="U46" s="41">
        <f t="shared" si="15"/>
        <v>0</v>
      </c>
      <c r="V46" s="41">
        <f t="shared" si="15"/>
        <v>0</v>
      </c>
      <c r="W46" s="41">
        <f t="shared" si="15"/>
        <v>0.9</v>
      </c>
      <c r="X46" s="41">
        <f t="shared" si="15"/>
        <v>0.8</v>
      </c>
      <c r="Y46" s="41">
        <f t="shared" si="15"/>
        <v>4</v>
      </c>
      <c r="Z46" s="41">
        <f t="shared" si="15"/>
        <v>0.9</v>
      </c>
      <c r="AA46" s="41">
        <f t="shared" si="15"/>
        <v>0</v>
      </c>
      <c r="AB46" s="41">
        <f t="shared" si="15"/>
        <v>0.9</v>
      </c>
      <c r="AC46" s="41">
        <f t="shared" si="15"/>
        <v>2</v>
      </c>
      <c r="AD46" s="41">
        <f t="shared" si="15"/>
        <v>1.6</v>
      </c>
      <c r="AE46" s="41">
        <f t="shared" si="15"/>
        <v>0</v>
      </c>
      <c r="AF46" s="41">
        <f t="shared" si="15"/>
        <v>0</v>
      </c>
      <c r="AG46" s="157">
        <f t="shared" si="15"/>
        <v>0</v>
      </c>
      <c r="AH46" s="2">
        <f t="shared" si="1"/>
        <v>19.100000000000001</v>
      </c>
    </row>
    <row r="47" spans="1:34" ht="15.75" x14ac:dyDescent="0.25">
      <c r="A47" s="155" t="s">
        <v>122</v>
      </c>
      <c r="B47" s="153" t="s">
        <v>33</v>
      </c>
      <c r="C47" s="15">
        <v>2.2000000000000002</v>
      </c>
      <c r="D47" s="15">
        <v>2.4</v>
      </c>
      <c r="E47" s="15">
        <v>1.4</v>
      </c>
      <c r="F47" s="15">
        <v>2.2000000000000002</v>
      </c>
      <c r="G47" s="15">
        <v>1.8</v>
      </c>
      <c r="H47" s="15"/>
      <c r="I47" s="15">
        <v>2.1</v>
      </c>
      <c r="J47" s="15">
        <v>0.8</v>
      </c>
      <c r="K47" s="15">
        <v>2.2999999999999998</v>
      </c>
      <c r="L47" s="15">
        <v>2</v>
      </c>
      <c r="M47" s="15">
        <v>1.7</v>
      </c>
      <c r="N47" s="15">
        <v>1.8</v>
      </c>
      <c r="O47" s="15">
        <v>1.7</v>
      </c>
      <c r="P47" s="15">
        <v>1.8</v>
      </c>
      <c r="Q47" s="15">
        <v>1.9</v>
      </c>
      <c r="R47" s="15">
        <v>2</v>
      </c>
      <c r="S47" s="15">
        <v>2</v>
      </c>
      <c r="T47" s="15">
        <v>2.2000000000000002</v>
      </c>
      <c r="U47" s="15">
        <v>1.7</v>
      </c>
      <c r="V47" s="15">
        <v>2.1</v>
      </c>
      <c r="W47" s="15">
        <v>2.2000000000000002</v>
      </c>
      <c r="X47" s="15">
        <v>2.2999999999999998</v>
      </c>
      <c r="Y47" s="15">
        <v>2</v>
      </c>
      <c r="Z47" s="15">
        <v>2.2999999999999998</v>
      </c>
      <c r="AA47" s="15">
        <v>2.9</v>
      </c>
      <c r="AB47" s="15">
        <v>2</v>
      </c>
      <c r="AC47" s="15">
        <v>1.7</v>
      </c>
      <c r="AD47" s="15">
        <v>1.5</v>
      </c>
      <c r="AE47" s="15">
        <v>2.2999999999999998</v>
      </c>
      <c r="AF47" s="15">
        <v>2.4</v>
      </c>
      <c r="AG47" s="64">
        <v>2.2000000000000002</v>
      </c>
      <c r="AH47" s="44"/>
    </row>
    <row r="48" spans="1:34" ht="15.75" x14ac:dyDescent="0.25">
      <c r="A48" s="155" t="e">
        <f>'[1]Bij Dan'!$I$17</f>
        <v>#VALUE!</v>
      </c>
      <c r="B48" s="153" t="s">
        <v>34</v>
      </c>
      <c r="C48" s="15">
        <v>2.6</v>
      </c>
      <c r="D48" s="15">
        <v>1.9</v>
      </c>
      <c r="E48" s="15">
        <v>2.1</v>
      </c>
      <c r="F48" s="15">
        <v>2.2999999999999998</v>
      </c>
      <c r="G48" s="15">
        <v>1.7</v>
      </c>
      <c r="H48" s="15">
        <v>1.6</v>
      </c>
      <c r="I48" s="15">
        <v>2</v>
      </c>
      <c r="J48" s="15">
        <v>2.2999999999999998</v>
      </c>
      <c r="K48" s="15">
        <v>2</v>
      </c>
      <c r="L48" s="15">
        <v>2.2000000000000002</v>
      </c>
      <c r="M48" s="15">
        <v>2.2999999999999998</v>
      </c>
      <c r="N48" s="15">
        <v>1.5</v>
      </c>
      <c r="O48" s="15">
        <v>2.2000000000000002</v>
      </c>
      <c r="P48" s="15">
        <v>2.1</v>
      </c>
      <c r="Q48" s="15">
        <v>2.1</v>
      </c>
      <c r="R48" s="15">
        <v>2</v>
      </c>
      <c r="S48" s="15">
        <v>2.1</v>
      </c>
      <c r="T48" s="15">
        <v>2.2000000000000002</v>
      </c>
      <c r="U48" s="15">
        <v>1.8</v>
      </c>
      <c r="V48" s="15">
        <v>2.9</v>
      </c>
      <c r="W48" s="15">
        <v>2</v>
      </c>
      <c r="X48" s="15">
        <v>2.4</v>
      </c>
      <c r="Y48" s="15"/>
      <c r="Z48" s="15">
        <v>2.2999999999999998</v>
      </c>
      <c r="AA48" s="15">
        <v>2</v>
      </c>
      <c r="AB48" s="15">
        <v>1.7</v>
      </c>
      <c r="AC48" s="15">
        <v>2.4</v>
      </c>
      <c r="AD48" s="15">
        <v>1.8</v>
      </c>
      <c r="AE48" s="15">
        <v>1.7</v>
      </c>
      <c r="AF48" s="15">
        <v>2.2000000000000002</v>
      </c>
      <c r="AG48" s="64">
        <v>2</v>
      </c>
      <c r="AH48" s="44"/>
    </row>
    <row r="49" spans="1:34" ht="15.75" x14ac:dyDescent="0.25">
      <c r="A49" s="156" t="e">
        <f>'[1]Bij Dan'!$J$17</f>
        <v>#VALUE!</v>
      </c>
      <c r="B49" s="153" t="s">
        <v>78</v>
      </c>
      <c r="C49" s="41">
        <f>SUM(C47:C48)</f>
        <v>4.8000000000000007</v>
      </c>
      <c r="D49" s="41">
        <f t="shared" ref="D49:AG49" si="16">SUM(D47:D48)</f>
        <v>4.3</v>
      </c>
      <c r="E49" s="41">
        <f t="shared" si="16"/>
        <v>3.5</v>
      </c>
      <c r="F49" s="41">
        <f t="shared" si="16"/>
        <v>4.5</v>
      </c>
      <c r="G49" s="41">
        <f t="shared" si="16"/>
        <v>3.5</v>
      </c>
      <c r="H49" s="41">
        <f t="shared" si="16"/>
        <v>1.6</v>
      </c>
      <c r="I49" s="41">
        <f t="shared" si="16"/>
        <v>4.0999999999999996</v>
      </c>
      <c r="J49" s="41">
        <f t="shared" si="16"/>
        <v>3.0999999999999996</v>
      </c>
      <c r="K49" s="41">
        <f t="shared" si="16"/>
        <v>4.3</v>
      </c>
      <c r="L49" s="41">
        <f t="shared" si="16"/>
        <v>4.2</v>
      </c>
      <c r="M49" s="41">
        <f t="shared" si="16"/>
        <v>4</v>
      </c>
      <c r="N49" s="41">
        <f t="shared" si="16"/>
        <v>3.3</v>
      </c>
      <c r="O49" s="41">
        <f t="shared" si="16"/>
        <v>3.9000000000000004</v>
      </c>
      <c r="P49" s="41">
        <f t="shared" si="16"/>
        <v>3.9000000000000004</v>
      </c>
      <c r="Q49" s="41">
        <f t="shared" si="16"/>
        <v>4</v>
      </c>
      <c r="R49" s="41">
        <f t="shared" si="16"/>
        <v>4</v>
      </c>
      <c r="S49" s="41">
        <f t="shared" si="16"/>
        <v>4.0999999999999996</v>
      </c>
      <c r="T49" s="41">
        <f t="shared" si="16"/>
        <v>4.4000000000000004</v>
      </c>
      <c r="U49" s="41">
        <f t="shared" si="16"/>
        <v>3.5</v>
      </c>
      <c r="V49" s="41">
        <f t="shared" si="16"/>
        <v>5</v>
      </c>
      <c r="W49" s="41">
        <f t="shared" si="16"/>
        <v>4.2</v>
      </c>
      <c r="X49" s="41">
        <f t="shared" si="16"/>
        <v>4.6999999999999993</v>
      </c>
      <c r="Y49" s="41">
        <f t="shared" si="16"/>
        <v>2</v>
      </c>
      <c r="Z49" s="41">
        <f t="shared" si="16"/>
        <v>4.5999999999999996</v>
      </c>
      <c r="AA49" s="41">
        <f t="shared" si="16"/>
        <v>4.9000000000000004</v>
      </c>
      <c r="AB49" s="41">
        <f t="shared" si="16"/>
        <v>3.7</v>
      </c>
      <c r="AC49" s="41">
        <f t="shared" si="16"/>
        <v>4.0999999999999996</v>
      </c>
      <c r="AD49" s="41">
        <f t="shared" si="16"/>
        <v>3.3</v>
      </c>
      <c r="AE49" s="41">
        <f t="shared" si="16"/>
        <v>4</v>
      </c>
      <c r="AF49" s="41">
        <f t="shared" si="16"/>
        <v>4.5999999999999996</v>
      </c>
      <c r="AG49" s="157">
        <f t="shared" si="16"/>
        <v>4.2</v>
      </c>
      <c r="AH49" s="2">
        <f t="shared" si="1"/>
        <v>122.3</v>
      </c>
    </row>
    <row r="50" spans="1:34" ht="15.75" x14ac:dyDescent="0.25">
      <c r="A50" s="155" t="s">
        <v>123</v>
      </c>
      <c r="B50" s="153" t="s">
        <v>35</v>
      </c>
      <c r="C50" s="15">
        <v>2.8</v>
      </c>
      <c r="D50" s="15">
        <v>3.3</v>
      </c>
      <c r="E50" s="15">
        <v>2.1</v>
      </c>
      <c r="F50" s="15">
        <v>4</v>
      </c>
      <c r="G50" s="15">
        <v>4</v>
      </c>
      <c r="H50" s="15">
        <v>3.5</v>
      </c>
      <c r="I50" s="15">
        <v>3.8</v>
      </c>
      <c r="J50" s="15">
        <v>3.8</v>
      </c>
      <c r="K50" s="15">
        <v>3.9</v>
      </c>
      <c r="L50" s="15">
        <v>3.2</v>
      </c>
      <c r="M50" s="15">
        <v>3.5</v>
      </c>
      <c r="N50" s="15">
        <v>3.7</v>
      </c>
      <c r="O50" s="15">
        <v>4.0999999999999996</v>
      </c>
      <c r="P50" s="15">
        <v>3.9</v>
      </c>
      <c r="Q50" s="15">
        <v>2.7</v>
      </c>
      <c r="R50" s="15">
        <v>4.5</v>
      </c>
      <c r="S50" s="15">
        <v>3.3</v>
      </c>
      <c r="T50" s="15">
        <v>3.6</v>
      </c>
      <c r="U50" s="15">
        <v>3.4</v>
      </c>
      <c r="V50" s="15">
        <v>4.0999999999999996</v>
      </c>
      <c r="W50" s="15">
        <v>4.2</v>
      </c>
      <c r="X50" s="15">
        <v>4</v>
      </c>
      <c r="Y50" s="15">
        <v>4.5</v>
      </c>
      <c r="Z50" s="15">
        <v>5.0999999999999996</v>
      </c>
      <c r="AA50" s="15">
        <v>4.5</v>
      </c>
      <c r="AB50" s="15">
        <v>4</v>
      </c>
      <c r="AC50" s="15">
        <v>4.3</v>
      </c>
      <c r="AD50" s="15">
        <v>4</v>
      </c>
      <c r="AE50" s="15">
        <v>4.3</v>
      </c>
      <c r="AF50" s="15">
        <v>4.2</v>
      </c>
      <c r="AG50" s="64">
        <v>4.5</v>
      </c>
      <c r="AH50" s="44"/>
    </row>
    <row r="51" spans="1:34" ht="15.75" x14ac:dyDescent="0.25">
      <c r="A51" s="155" t="e">
        <f>'[1]Bij Dan'!$I$18</f>
        <v>#VALUE!</v>
      </c>
      <c r="B51" s="153" t="s">
        <v>36</v>
      </c>
      <c r="C51" s="15">
        <v>2.9</v>
      </c>
      <c r="D51" s="15">
        <v>3.7</v>
      </c>
      <c r="E51" s="15">
        <v>2.1</v>
      </c>
      <c r="F51" s="15">
        <v>3.7</v>
      </c>
      <c r="G51" s="15">
        <v>3</v>
      </c>
      <c r="H51" s="15">
        <v>2.6</v>
      </c>
      <c r="I51" s="15">
        <v>3.9</v>
      </c>
      <c r="J51" s="15">
        <v>3.7</v>
      </c>
      <c r="K51" s="15">
        <v>3</v>
      </c>
      <c r="L51" s="15">
        <v>3.4</v>
      </c>
      <c r="M51" s="15">
        <v>3.9</v>
      </c>
      <c r="N51" s="15">
        <v>4.4000000000000004</v>
      </c>
      <c r="O51" s="15">
        <v>4.2</v>
      </c>
      <c r="P51" s="15">
        <v>3.8</v>
      </c>
      <c r="Q51" s="15">
        <v>3</v>
      </c>
      <c r="R51" s="15">
        <v>3.2</v>
      </c>
      <c r="S51" s="15">
        <v>4.3</v>
      </c>
      <c r="T51" s="15">
        <v>3.6</v>
      </c>
      <c r="U51" s="15">
        <v>3.5</v>
      </c>
      <c r="V51" s="15">
        <v>4</v>
      </c>
      <c r="W51" s="15">
        <v>4.2</v>
      </c>
      <c r="X51" s="15">
        <v>4.2</v>
      </c>
      <c r="Y51" s="15">
        <v>4</v>
      </c>
      <c r="Z51" s="15">
        <v>4</v>
      </c>
      <c r="AA51" s="15">
        <v>4.2</v>
      </c>
      <c r="AB51" s="15">
        <v>3.4</v>
      </c>
      <c r="AC51" s="15">
        <v>4.2</v>
      </c>
      <c r="AD51" s="15">
        <v>4.2</v>
      </c>
      <c r="AE51" s="15">
        <v>4.3</v>
      </c>
      <c r="AF51" s="15">
        <v>4</v>
      </c>
      <c r="AG51" s="64">
        <v>4.2</v>
      </c>
      <c r="AH51" s="44"/>
    </row>
    <row r="52" spans="1:34" ht="15.75" x14ac:dyDescent="0.25">
      <c r="A52" s="156" t="e">
        <f>'[1]Bij Dan'!$J$18</f>
        <v>#VALUE!</v>
      </c>
      <c r="B52" s="153" t="s">
        <v>79</v>
      </c>
      <c r="C52" s="41">
        <f>SUM(C50:C51)</f>
        <v>5.6999999999999993</v>
      </c>
      <c r="D52" s="41">
        <f t="shared" ref="D52:AG52" si="17">SUM(D50:D51)</f>
        <v>7</v>
      </c>
      <c r="E52" s="41">
        <f t="shared" si="17"/>
        <v>4.2</v>
      </c>
      <c r="F52" s="41">
        <f t="shared" si="17"/>
        <v>7.7</v>
      </c>
      <c r="G52" s="41">
        <f t="shared" si="17"/>
        <v>7</v>
      </c>
      <c r="H52" s="41">
        <f t="shared" si="17"/>
        <v>6.1</v>
      </c>
      <c r="I52" s="41">
        <f t="shared" si="17"/>
        <v>7.6999999999999993</v>
      </c>
      <c r="J52" s="41">
        <f t="shared" si="17"/>
        <v>7.5</v>
      </c>
      <c r="K52" s="41">
        <f t="shared" si="17"/>
        <v>6.9</v>
      </c>
      <c r="L52" s="41">
        <f t="shared" si="17"/>
        <v>6.6</v>
      </c>
      <c r="M52" s="41">
        <f t="shared" si="17"/>
        <v>7.4</v>
      </c>
      <c r="N52" s="41">
        <f t="shared" si="17"/>
        <v>8.1000000000000014</v>
      </c>
      <c r="O52" s="41">
        <f t="shared" si="17"/>
        <v>8.3000000000000007</v>
      </c>
      <c r="P52" s="41">
        <f t="shared" si="17"/>
        <v>7.6999999999999993</v>
      </c>
      <c r="Q52" s="41">
        <f t="shared" si="17"/>
        <v>5.7</v>
      </c>
      <c r="R52" s="41">
        <f t="shared" si="17"/>
        <v>7.7</v>
      </c>
      <c r="S52" s="41">
        <f t="shared" si="17"/>
        <v>7.6</v>
      </c>
      <c r="T52" s="41">
        <f t="shared" si="17"/>
        <v>7.2</v>
      </c>
      <c r="U52" s="41">
        <f t="shared" si="17"/>
        <v>6.9</v>
      </c>
      <c r="V52" s="41">
        <f t="shared" si="17"/>
        <v>8.1</v>
      </c>
      <c r="W52" s="41">
        <f t="shared" si="17"/>
        <v>8.4</v>
      </c>
      <c r="X52" s="41">
        <f t="shared" si="17"/>
        <v>8.1999999999999993</v>
      </c>
      <c r="Y52" s="41">
        <f t="shared" si="17"/>
        <v>8.5</v>
      </c>
      <c r="Z52" s="41">
        <f t="shared" si="17"/>
        <v>9.1</v>
      </c>
      <c r="AA52" s="41">
        <f t="shared" si="17"/>
        <v>8.6999999999999993</v>
      </c>
      <c r="AB52" s="41">
        <f t="shared" si="17"/>
        <v>7.4</v>
      </c>
      <c r="AC52" s="41">
        <f t="shared" si="17"/>
        <v>8.5</v>
      </c>
      <c r="AD52" s="41">
        <f t="shared" si="17"/>
        <v>8.1999999999999993</v>
      </c>
      <c r="AE52" s="41">
        <f t="shared" si="17"/>
        <v>8.6</v>
      </c>
      <c r="AF52" s="41">
        <f t="shared" si="17"/>
        <v>8.1999999999999993</v>
      </c>
      <c r="AG52" s="157">
        <f t="shared" si="17"/>
        <v>8.6999999999999993</v>
      </c>
      <c r="AH52" s="2">
        <f t="shared" si="1"/>
        <v>233.59999999999994</v>
      </c>
    </row>
    <row r="53" spans="1:34" ht="15.75" x14ac:dyDescent="0.25">
      <c r="A53" s="155" t="s">
        <v>124</v>
      </c>
      <c r="B53" s="153" t="s">
        <v>37</v>
      </c>
      <c r="C53" s="15">
        <v>3.7</v>
      </c>
      <c r="D53" s="15">
        <v>2.8</v>
      </c>
      <c r="E53" s="15">
        <v>2.4</v>
      </c>
      <c r="F53" s="15">
        <v>2.5</v>
      </c>
      <c r="G53" s="15">
        <v>3.2</v>
      </c>
      <c r="H53" s="15">
        <v>2.5</v>
      </c>
      <c r="I53" s="15">
        <v>3.1</v>
      </c>
      <c r="J53" s="15">
        <v>2.8</v>
      </c>
      <c r="K53" s="15">
        <v>3.1</v>
      </c>
      <c r="L53" s="15">
        <v>2.7</v>
      </c>
      <c r="M53" s="15">
        <v>2.7</v>
      </c>
      <c r="N53" s="15">
        <v>3.1</v>
      </c>
      <c r="O53" s="15">
        <v>2.8</v>
      </c>
      <c r="P53" s="15">
        <v>2.8</v>
      </c>
      <c r="Q53" s="15">
        <v>1.4</v>
      </c>
      <c r="R53" s="15">
        <v>3.4</v>
      </c>
      <c r="S53" s="15">
        <v>0.5</v>
      </c>
      <c r="T53" s="15">
        <v>0.3</v>
      </c>
      <c r="U53" s="15">
        <v>2.1</v>
      </c>
      <c r="V53" s="15">
        <v>4.4000000000000004</v>
      </c>
      <c r="W53" s="15">
        <v>2.1</v>
      </c>
      <c r="X53" s="15">
        <v>2</v>
      </c>
      <c r="Y53" s="15">
        <v>1.5</v>
      </c>
      <c r="Z53" s="15">
        <v>3.9</v>
      </c>
      <c r="AA53" s="15">
        <v>4.4000000000000004</v>
      </c>
      <c r="AB53" s="15">
        <v>4.5999999999999996</v>
      </c>
      <c r="AC53" s="15">
        <v>4.4000000000000004</v>
      </c>
      <c r="AD53" s="15">
        <v>2.2000000000000002</v>
      </c>
      <c r="AE53" s="15">
        <v>0.8</v>
      </c>
      <c r="AF53" s="15">
        <v>1.5</v>
      </c>
      <c r="AG53" s="64">
        <v>1</v>
      </c>
      <c r="AH53" s="44"/>
    </row>
    <row r="54" spans="1:34" ht="15.75" x14ac:dyDescent="0.25">
      <c r="A54" s="155" t="e">
        <f>'[1]Bij Dan'!$I$19</f>
        <v>#VALUE!</v>
      </c>
      <c r="B54" s="153" t="s">
        <v>38</v>
      </c>
      <c r="C54" s="15">
        <v>3.6</v>
      </c>
      <c r="D54" s="15">
        <v>4.8</v>
      </c>
      <c r="E54" s="15">
        <v>2.4</v>
      </c>
      <c r="F54" s="15">
        <v>2.8</v>
      </c>
      <c r="G54" s="15">
        <v>2.8</v>
      </c>
      <c r="H54" s="15">
        <v>2.8</v>
      </c>
      <c r="I54" s="15">
        <v>3</v>
      </c>
      <c r="J54" s="15">
        <v>3.9</v>
      </c>
      <c r="K54" s="15">
        <v>2.1</v>
      </c>
      <c r="L54" s="15">
        <v>2.1</v>
      </c>
      <c r="M54" s="15">
        <v>2.6</v>
      </c>
      <c r="N54" s="15">
        <v>2.8</v>
      </c>
      <c r="O54" s="15">
        <v>2.7</v>
      </c>
      <c r="P54" s="15">
        <v>3.9</v>
      </c>
      <c r="Q54" s="15">
        <v>2.7</v>
      </c>
      <c r="R54" s="15">
        <v>3.8</v>
      </c>
      <c r="S54" s="15">
        <v>4.3</v>
      </c>
      <c r="T54" s="15">
        <v>4.0999999999999996</v>
      </c>
      <c r="U54" s="15">
        <v>3.9</v>
      </c>
      <c r="V54" s="15">
        <v>3.5</v>
      </c>
      <c r="W54" s="15">
        <v>2.2999999999999998</v>
      </c>
      <c r="X54" s="15">
        <v>2.2000000000000002</v>
      </c>
      <c r="Y54" s="15">
        <v>3.9</v>
      </c>
      <c r="Z54" s="15">
        <v>2</v>
      </c>
      <c r="AA54" s="15">
        <v>0.5</v>
      </c>
      <c r="AB54" s="15">
        <v>0.5</v>
      </c>
      <c r="AC54" s="15">
        <v>3</v>
      </c>
      <c r="AD54" s="15">
        <v>2.2999999999999998</v>
      </c>
      <c r="AE54" s="15">
        <v>1.5</v>
      </c>
      <c r="AF54" s="15">
        <v>1</v>
      </c>
      <c r="AG54" s="64">
        <v>0.9</v>
      </c>
      <c r="AH54" s="44"/>
    </row>
    <row r="55" spans="1:34" ht="15.75" x14ac:dyDescent="0.25">
      <c r="A55" s="156" t="e">
        <f>'[1]Bij Dan'!$J$19</f>
        <v>#VALUE!</v>
      </c>
      <c r="B55" s="153" t="s">
        <v>80</v>
      </c>
      <c r="C55" s="41">
        <f>SUM(C53:C54)</f>
        <v>7.3000000000000007</v>
      </c>
      <c r="D55" s="41">
        <f t="shared" ref="D55:AG55" si="18">SUM(D53:D54)</f>
        <v>7.6</v>
      </c>
      <c r="E55" s="41">
        <f t="shared" si="18"/>
        <v>4.8</v>
      </c>
      <c r="F55" s="41">
        <f t="shared" si="18"/>
        <v>5.3</v>
      </c>
      <c r="G55" s="41">
        <f t="shared" si="18"/>
        <v>6</v>
      </c>
      <c r="H55" s="41">
        <f t="shared" si="18"/>
        <v>5.3</v>
      </c>
      <c r="I55" s="41">
        <f t="shared" si="18"/>
        <v>6.1</v>
      </c>
      <c r="J55" s="41">
        <f t="shared" si="18"/>
        <v>6.6999999999999993</v>
      </c>
      <c r="K55" s="41">
        <f t="shared" si="18"/>
        <v>5.2</v>
      </c>
      <c r="L55" s="41">
        <f t="shared" si="18"/>
        <v>4.8000000000000007</v>
      </c>
      <c r="M55" s="41">
        <f t="shared" si="18"/>
        <v>5.3000000000000007</v>
      </c>
      <c r="N55" s="41">
        <f t="shared" si="18"/>
        <v>5.9</v>
      </c>
      <c r="O55" s="41">
        <f t="shared" si="18"/>
        <v>5.5</v>
      </c>
      <c r="P55" s="41">
        <f t="shared" si="18"/>
        <v>6.6999999999999993</v>
      </c>
      <c r="Q55" s="41">
        <f t="shared" si="18"/>
        <v>4.0999999999999996</v>
      </c>
      <c r="R55" s="41">
        <f t="shared" si="18"/>
        <v>7.1999999999999993</v>
      </c>
      <c r="S55" s="41">
        <f t="shared" si="18"/>
        <v>4.8</v>
      </c>
      <c r="T55" s="41">
        <f t="shared" si="18"/>
        <v>4.3999999999999995</v>
      </c>
      <c r="U55" s="41">
        <f t="shared" si="18"/>
        <v>6</v>
      </c>
      <c r="V55" s="41">
        <f t="shared" si="18"/>
        <v>7.9</v>
      </c>
      <c r="W55" s="41">
        <f t="shared" si="18"/>
        <v>4.4000000000000004</v>
      </c>
      <c r="X55" s="41">
        <f t="shared" si="18"/>
        <v>4.2</v>
      </c>
      <c r="Y55" s="41">
        <f t="shared" si="18"/>
        <v>5.4</v>
      </c>
      <c r="Z55" s="41">
        <f t="shared" si="18"/>
        <v>5.9</v>
      </c>
      <c r="AA55" s="41">
        <f t="shared" si="18"/>
        <v>4.9000000000000004</v>
      </c>
      <c r="AB55" s="41">
        <f t="shared" si="18"/>
        <v>5.0999999999999996</v>
      </c>
      <c r="AC55" s="41">
        <f t="shared" si="18"/>
        <v>7.4</v>
      </c>
      <c r="AD55" s="41">
        <f t="shared" si="18"/>
        <v>4.5</v>
      </c>
      <c r="AE55" s="41">
        <f t="shared" si="18"/>
        <v>2.2999999999999998</v>
      </c>
      <c r="AF55" s="41">
        <f t="shared" si="18"/>
        <v>2.5</v>
      </c>
      <c r="AG55" s="157">
        <f t="shared" si="18"/>
        <v>1.9</v>
      </c>
      <c r="AH55" s="2">
        <f t="shared" si="1"/>
        <v>165.40000000000003</v>
      </c>
    </row>
    <row r="56" spans="1:34" ht="15.75" x14ac:dyDescent="0.25">
      <c r="A56" s="155" t="s">
        <v>125</v>
      </c>
      <c r="B56" s="153" t="s">
        <v>39</v>
      </c>
      <c r="C56" s="15">
        <v>3.5</v>
      </c>
      <c r="D56" s="15">
        <v>3.2</v>
      </c>
      <c r="E56" s="15">
        <v>3.3</v>
      </c>
      <c r="F56" s="15">
        <v>3.6</v>
      </c>
      <c r="G56" s="15">
        <v>3.6</v>
      </c>
      <c r="H56" s="15">
        <v>3.7</v>
      </c>
      <c r="I56" s="15">
        <v>3.2</v>
      </c>
      <c r="J56" s="15">
        <v>3.3</v>
      </c>
      <c r="K56" s="15">
        <v>3</v>
      </c>
      <c r="L56" s="15">
        <v>3.4</v>
      </c>
      <c r="M56" s="15">
        <v>3.1</v>
      </c>
      <c r="N56" s="15">
        <v>3.5</v>
      </c>
      <c r="O56" s="15">
        <v>3.7</v>
      </c>
      <c r="P56" s="15">
        <v>3.8</v>
      </c>
      <c r="Q56" s="15">
        <v>3.7</v>
      </c>
      <c r="R56" s="15">
        <v>3.8</v>
      </c>
      <c r="S56" s="15">
        <v>3.8</v>
      </c>
      <c r="T56" s="15">
        <v>3.3</v>
      </c>
      <c r="U56" s="15">
        <v>3.4</v>
      </c>
      <c r="V56" s="15">
        <v>3.4</v>
      </c>
      <c r="W56" s="15">
        <v>2.9</v>
      </c>
      <c r="X56" s="15">
        <v>2.8</v>
      </c>
      <c r="Y56" s="15">
        <v>3.1</v>
      </c>
      <c r="Z56" s="15">
        <v>3.3</v>
      </c>
      <c r="AA56" s="15">
        <v>3.5</v>
      </c>
      <c r="AB56" s="15">
        <v>3.2</v>
      </c>
      <c r="AC56" s="15">
        <v>3.3</v>
      </c>
      <c r="AD56" s="15">
        <v>3.7</v>
      </c>
      <c r="AE56" s="15">
        <v>3.2</v>
      </c>
      <c r="AF56" s="15">
        <v>3.3</v>
      </c>
      <c r="AG56" s="64">
        <v>3</v>
      </c>
      <c r="AH56" s="44"/>
    </row>
    <row r="57" spans="1:34" ht="15.75" x14ac:dyDescent="0.25">
      <c r="A57" s="155">
        <f>'[1]Bij Dan'!$I$20</f>
        <v>43222</v>
      </c>
      <c r="B57" s="153" t="s">
        <v>40</v>
      </c>
      <c r="C57" s="15">
        <v>3.3</v>
      </c>
      <c r="D57" s="15">
        <v>3.4</v>
      </c>
      <c r="E57" s="15">
        <v>3.4</v>
      </c>
      <c r="F57" s="15">
        <v>3.7</v>
      </c>
      <c r="G57" s="15">
        <v>2.7</v>
      </c>
      <c r="H57" s="15">
        <v>3.1</v>
      </c>
      <c r="I57" s="15">
        <v>2.5</v>
      </c>
      <c r="J57" s="15">
        <v>3.7</v>
      </c>
      <c r="K57" s="15">
        <v>2.8</v>
      </c>
      <c r="L57" s="15">
        <v>3.6</v>
      </c>
      <c r="M57" s="15">
        <v>3.2</v>
      </c>
      <c r="N57" s="15">
        <v>3.8</v>
      </c>
      <c r="O57" s="15">
        <v>3.3</v>
      </c>
      <c r="P57" s="15">
        <v>3.5</v>
      </c>
      <c r="Q57" s="15">
        <v>3.5</v>
      </c>
      <c r="R57" s="15">
        <v>3</v>
      </c>
      <c r="S57" s="15">
        <v>3.5</v>
      </c>
      <c r="T57" s="15">
        <v>3.4</v>
      </c>
      <c r="U57" s="15">
        <v>3.9</v>
      </c>
      <c r="V57" s="15">
        <v>3.5</v>
      </c>
      <c r="W57" s="15">
        <v>3.4</v>
      </c>
      <c r="X57" s="15">
        <v>3.3</v>
      </c>
      <c r="Y57" s="15">
        <v>3.5</v>
      </c>
      <c r="Z57" s="15">
        <v>3.2</v>
      </c>
      <c r="AA57" s="15">
        <v>3.1</v>
      </c>
      <c r="AB57" s="15">
        <v>3.2</v>
      </c>
      <c r="AC57" s="15">
        <v>3.2</v>
      </c>
      <c r="AD57" s="15">
        <v>3.6</v>
      </c>
      <c r="AE57" s="15">
        <v>3.1</v>
      </c>
      <c r="AF57" s="15">
        <v>3.1</v>
      </c>
      <c r="AG57" s="64">
        <v>3</v>
      </c>
      <c r="AH57" s="44"/>
    </row>
    <row r="58" spans="1:34" ht="16.5" thickBot="1" x14ac:dyDescent="0.3">
      <c r="A58" s="158">
        <f>'[1]Bij Dan'!$J$20</f>
        <v>43219</v>
      </c>
      <c r="B58" s="159" t="s">
        <v>81</v>
      </c>
      <c r="C58" s="159">
        <f>SUM(C56:C57)</f>
        <v>6.8</v>
      </c>
      <c r="D58" s="159">
        <f t="shared" ref="D58:AG58" si="19">SUM(D56:D57)</f>
        <v>6.6</v>
      </c>
      <c r="E58" s="159">
        <f t="shared" si="19"/>
        <v>6.6999999999999993</v>
      </c>
      <c r="F58" s="159">
        <f t="shared" si="19"/>
        <v>7.3000000000000007</v>
      </c>
      <c r="G58" s="159">
        <f t="shared" si="19"/>
        <v>6.3000000000000007</v>
      </c>
      <c r="H58" s="159">
        <f t="shared" si="19"/>
        <v>6.8000000000000007</v>
      </c>
      <c r="I58" s="159">
        <f t="shared" si="19"/>
        <v>5.7</v>
      </c>
      <c r="J58" s="159">
        <f t="shared" si="19"/>
        <v>7</v>
      </c>
      <c r="K58" s="159">
        <f t="shared" si="19"/>
        <v>5.8</v>
      </c>
      <c r="L58" s="159">
        <f t="shared" si="19"/>
        <v>7</v>
      </c>
      <c r="M58" s="159">
        <f t="shared" si="19"/>
        <v>6.3000000000000007</v>
      </c>
      <c r="N58" s="159">
        <f t="shared" si="19"/>
        <v>7.3</v>
      </c>
      <c r="O58" s="159">
        <f t="shared" si="19"/>
        <v>7</v>
      </c>
      <c r="P58" s="159">
        <f t="shared" si="19"/>
        <v>7.3</v>
      </c>
      <c r="Q58" s="159">
        <f t="shared" si="19"/>
        <v>7.2</v>
      </c>
      <c r="R58" s="159">
        <f t="shared" si="19"/>
        <v>6.8</v>
      </c>
      <c r="S58" s="159">
        <f t="shared" si="19"/>
        <v>7.3</v>
      </c>
      <c r="T58" s="159">
        <f t="shared" si="19"/>
        <v>6.6999999999999993</v>
      </c>
      <c r="U58" s="159">
        <f t="shared" si="19"/>
        <v>7.3</v>
      </c>
      <c r="V58" s="159">
        <f t="shared" si="19"/>
        <v>6.9</v>
      </c>
      <c r="W58" s="159">
        <f t="shared" si="19"/>
        <v>6.3</v>
      </c>
      <c r="X58" s="159">
        <f t="shared" si="19"/>
        <v>6.1</v>
      </c>
      <c r="Y58" s="159">
        <f t="shared" si="19"/>
        <v>6.6</v>
      </c>
      <c r="Z58" s="159">
        <f t="shared" si="19"/>
        <v>6.5</v>
      </c>
      <c r="AA58" s="159">
        <f t="shared" si="19"/>
        <v>6.6</v>
      </c>
      <c r="AB58" s="159">
        <f t="shared" si="19"/>
        <v>6.4</v>
      </c>
      <c r="AC58" s="159">
        <f t="shared" si="19"/>
        <v>6.5</v>
      </c>
      <c r="AD58" s="159">
        <f t="shared" si="19"/>
        <v>7.3000000000000007</v>
      </c>
      <c r="AE58" s="159">
        <f t="shared" si="19"/>
        <v>6.3000000000000007</v>
      </c>
      <c r="AF58" s="159">
        <f t="shared" si="19"/>
        <v>6.4</v>
      </c>
      <c r="AG58" s="161">
        <f t="shared" si="19"/>
        <v>6</v>
      </c>
      <c r="AH58" s="2">
        <f t="shared" ref="AH58" si="20">SUM(C58:AG58)</f>
        <v>207.10000000000002</v>
      </c>
    </row>
    <row r="59" spans="1:34" ht="15.75" x14ac:dyDescent="0.25">
      <c r="A59" s="162" t="s">
        <v>126</v>
      </c>
      <c r="B59" s="163" t="s">
        <v>88</v>
      </c>
      <c r="C59" s="33">
        <v>3</v>
      </c>
      <c r="D59" s="33">
        <v>3.9</v>
      </c>
      <c r="E59" s="33">
        <v>3.4</v>
      </c>
      <c r="F59" s="33">
        <v>3.9</v>
      </c>
      <c r="G59" s="33">
        <v>4.7</v>
      </c>
      <c r="H59" s="33">
        <v>4.2</v>
      </c>
      <c r="I59" s="33">
        <v>5.8</v>
      </c>
      <c r="J59" s="33">
        <v>3.8</v>
      </c>
      <c r="K59" s="33">
        <v>3.9</v>
      </c>
      <c r="L59" s="33">
        <v>2.9</v>
      </c>
      <c r="M59" s="33">
        <v>4.0999999999999996</v>
      </c>
      <c r="N59" s="33">
        <v>4</v>
      </c>
      <c r="O59" s="33">
        <v>3.9</v>
      </c>
      <c r="P59" s="33">
        <v>4.0999999999999996</v>
      </c>
      <c r="Q59" s="33">
        <v>4.8</v>
      </c>
      <c r="R59" s="33">
        <v>4</v>
      </c>
      <c r="S59" s="33">
        <v>4.0999999999999996</v>
      </c>
      <c r="T59" s="33">
        <v>4.5</v>
      </c>
      <c r="U59" s="33">
        <v>4.8</v>
      </c>
      <c r="V59" s="33">
        <v>4.7</v>
      </c>
      <c r="W59" s="33">
        <v>2</v>
      </c>
      <c r="X59" s="33">
        <v>4.2</v>
      </c>
      <c r="Y59" s="33">
        <v>3.4</v>
      </c>
      <c r="Z59" s="33">
        <v>3.4</v>
      </c>
      <c r="AA59" s="33">
        <v>3.9</v>
      </c>
      <c r="AB59" s="33">
        <v>3.8</v>
      </c>
      <c r="AC59" s="33">
        <v>2.8</v>
      </c>
      <c r="AD59" s="33">
        <v>2.9</v>
      </c>
      <c r="AE59" s="33">
        <v>3.1</v>
      </c>
      <c r="AF59" s="33">
        <v>3.5</v>
      </c>
      <c r="AG59" s="34">
        <v>3</v>
      </c>
      <c r="AH59" s="44"/>
    </row>
    <row r="60" spans="1:34" ht="15.75" x14ac:dyDescent="0.25">
      <c r="A60" s="155">
        <f>'[1]Bij Dan'!$I$21</f>
        <v>43300</v>
      </c>
      <c r="B60" s="153" t="s">
        <v>89</v>
      </c>
      <c r="C60" s="15">
        <v>4</v>
      </c>
      <c r="D60" s="15">
        <v>3.9</v>
      </c>
      <c r="E60" s="15">
        <v>4.0999999999999996</v>
      </c>
      <c r="F60" s="15">
        <v>4.0999999999999996</v>
      </c>
      <c r="G60" s="15">
        <v>4.7</v>
      </c>
      <c r="H60" s="15">
        <v>1.6</v>
      </c>
      <c r="I60" s="15">
        <v>3.5</v>
      </c>
      <c r="J60" s="15">
        <v>3.9</v>
      </c>
      <c r="K60" s="15">
        <v>3.8</v>
      </c>
      <c r="L60" s="15">
        <v>2.8</v>
      </c>
      <c r="M60" s="15">
        <v>3.1</v>
      </c>
      <c r="N60" s="15">
        <v>2.6</v>
      </c>
      <c r="O60" s="15">
        <v>3.8</v>
      </c>
      <c r="P60" s="15">
        <v>4</v>
      </c>
      <c r="Q60" s="15">
        <v>3.9</v>
      </c>
      <c r="R60" s="15">
        <v>3.8</v>
      </c>
      <c r="S60" s="15">
        <v>4</v>
      </c>
      <c r="T60" s="15">
        <v>3.9</v>
      </c>
      <c r="U60" s="15">
        <v>4.0999999999999996</v>
      </c>
      <c r="V60" s="15">
        <v>4.8</v>
      </c>
      <c r="W60" s="15">
        <v>5</v>
      </c>
      <c r="X60" s="15">
        <v>2.8</v>
      </c>
      <c r="Y60" s="15">
        <v>3.5</v>
      </c>
      <c r="Z60" s="15">
        <v>2.8</v>
      </c>
      <c r="AA60" s="15">
        <v>3.9</v>
      </c>
      <c r="AB60" s="15">
        <v>3.1</v>
      </c>
      <c r="AC60" s="15">
        <v>2.9</v>
      </c>
      <c r="AD60" s="15">
        <v>2.4</v>
      </c>
      <c r="AE60" s="15">
        <v>3.7</v>
      </c>
      <c r="AF60" s="15">
        <v>3.2</v>
      </c>
      <c r="AG60" s="64">
        <v>3.7</v>
      </c>
      <c r="AH60" s="44"/>
    </row>
    <row r="61" spans="1:34" ht="15.75" x14ac:dyDescent="0.25">
      <c r="A61" s="156">
        <f>'[1]Bij Dan'!$J$21</f>
        <v>43298</v>
      </c>
      <c r="B61" s="41" t="s">
        <v>85</v>
      </c>
      <c r="C61" s="41">
        <f>SUM(C59:C60)</f>
        <v>7</v>
      </c>
      <c r="D61" s="41">
        <f t="shared" ref="D61:AG61" si="21">SUM(D59:D60)</f>
        <v>7.8</v>
      </c>
      <c r="E61" s="41">
        <f t="shared" si="21"/>
        <v>7.5</v>
      </c>
      <c r="F61" s="41">
        <f t="shared" si="21"/>
        <v>8</v>
      </c>
      <c r="G61" s="41">
        <f t="shared" si="21"/>
        <v>9.4</v>
      </c>
      <c r="H61" s="41">
        <f t="shared" si="21"/>
        <v>5.8000000000000007</v>
      </c>
      <c r="I61" s="41">
        <v>5</v>
      </c>
      <c r="J61" s="41">
        <f t="shared" si="21"/>
        <v>7.6999999999999993</v>
      </c>
      <c r="K61" s="41">
        <f t="shared" si="21"/>
        <v>7.6999999999999993</v>
      </c>
      <c r="L61" s="41">
        <f t="shared" si="21"/>
        <v>5.6999999999999993</v>
      </c>
      <c r="M61" s="41">
        <f t="shared" si="21"/>
        <v>7.1999999999999993</v>
      </c>
      <c r="N61" s="41">
        <f t="shared" si="21"/>
        <v>6.6</v>
      </c>
      <c r="O61" s="41">
        <f t="shared" si="21"/>
        <v>7.6999999999999993</v>
      </c>
      <c r="P61" s="41">
        <f t="shared" si="21"/>
        <v>8.1</v>
      </c>
      <c r="Q61" s="41">
        <f t="shared" si="21"/>
        <v>8.6999999999999993</v>
      </c>
      <c r="R61" s="41">
        <f t="shared" si="21"/>
        <v>7.8</v>
      </c>
      <c r="S61" s="41">
        <f t="shared" si="21"/>
        <v>8.1</v>
      </c>
      <c r="T61" s="41">
        <f t="shared" si="21"/>
        <v>8.4</v>
      </c>
      <c r="U61" s="41">
        <f t="shared" si="21"/>
        <v>8.8999999999999986</v>
      </c>
      <c r="V61" s="41">
        <f t="shared" si="21"/>
        <v>9.5</v>
      </c>
      <c r="W61" s="41">
        <f t="shared" si="21"/>
        <v>7</v>
      </c>
      <c r="X61" s="41">
        <f t="shared" si="21"/>
        <v>7</v>
      </c>
      <c r="Y61" s="41">
        <f t="shared" si="21"/>
        <v>6.9</v>
      </c>
      <c r="Z61" s="41">
        <f t="shared" si="21"/>
        <v>6.1999999999999993</v>
      </c>
      <c r="AA61" s="41">
        <f t="shared" si="21"/>
        <v>7.8</v>
      </c>
      <c r="AB61" s="41">
        <f t="shared" si="21"/>
        <v>6.9</v>
      </c>
      <c r="AC61" s="41">
        <f t="shared" si="21"/>
        <v>5.6999999999999993</v>
      </c>
      <c r="AD61" s="41">
        <f t="shared" si="21"/>
        <v>5.3</v>
      </c>
      <c r="AE61" s="41">
        <f t="shared" si="21"/>
        <v>6.8000000000000007</v>
      </c>
      <c r="AF61" s="41">
        <f t="shared" si="21"/>
        <v>6.7</v>
      </c>
      <c r="AG61" s="157">
        <f t="shared" si="21"/>
        <v>6.7</v>
      </c>
      <c r="AH61" s="2">
        <f t="shared" ref="AH61:AH73" si="22">SUM(C61:AG61)</f>
        <v>225.6</v>
      </c>
    </row>
    <row r="62" spans="1:34" ht="15.75" x14ac:dyDescent="0.25">
      <c r="A62" s="155" t="s">
        <v>127</v>
      </c>
      <c r="B62" s="153" t="s">
        <v>90</v>
      </c>
      <c r="C62" s="15">
        <v>3.9</v>
      </c>
      <c r="D62" s="15">
        <v>2.8</v>
      </c>
      <c r="E62" s="15">
        <v>2.9</v>
      </c>
      <c r="F62" s="15">
        <v>3.6</v>
      </c>
      <c r="G62" s="15">
        <v>3.3</v>
      </c>
      <c r="H62" s="15">
        <v>2.2999999999999998</v>
      </c>
      <c r="I62" s="15">
        <v>3</v>
      </c>
      <c r="J62" s="15">
        <v>3.2</v>
      </c>
      <c r="K62" s="15">
        <v>2.1</v>
      </c>
      <c r="L62" s="15">
        <v>1.9</v>
      </c>
      <c r="M62" s="15">
        <v>3.3</v>
      </c>
      <c r="N62" s="15">
        <v>3.4</v>
      </c>
      <c r="O62" s="15">
        <v>3.4</v>
      </c>
      <c r="P62" s="15">
        <v>3.4</v>
      </c>
      <c r="Q62" s="15">
        <v>3.2</v>
      </c>
      <c r="R62" s="15">
        <v>3.3</v>
      </c>
      <c r="S62" s="15">
        <v>3.8</v>
      </c>
      <c r="T62" s="15">
        <v>2.8</v>
      </c>
      <c r="U62" s="15">
        <v>2.8</v>
      </c>
      <c r="V62" s="15">
        <v>2.7</v>
      </c>
      <c r="W62" s="15">
        <v>2.8</v>
      </c>
      <c r="X62" s="15">
        <v>2.5</v>
      </c>
      <c r="Y62" s="15">
        <v>2.7</v>
      </c>
      <c r="Z62" s="15">
        <v>2.7</v>
      </c>
      <c r="AA62" s="15">
        <v>2.7</v>
      </c>
      <c r="AB62" s="15">
        <v>3.1</v>
      </c>
      <c r="AC62" s="15">
        <v>3.4</v>
      </c>
      <c r="AD62" s="15">
        <v>3.3</v>
      </c>
      <c r="AE62" s="15">
        <v>3.2</v>
      </c>
      <c r="AF62" s="15">
        <v>3.1</v>
      </c>
      <c r="AG62" s="64">
        <v>3.1</v>
      </c>
      <c r="AH62" s="44"/>
    </row>
    <row r="63" spans="1:34" ht="15.75" x14ac:dyDescent="0.25">
      <c r="A63" s="155">
        <f>'[1]Bij Dan'!$I$22</f>
        <v>43364</v>
      </c>
      <c r="B63" s="41" t="s">
        <v>91</v>
      </c>
      <c r="C63" s="14">
        <v>2.9</v>
      </c>
      <c r="D63" s="14">
        <v>3</v>
      </c>
      <c r="E63" s="14">
        <v>3.2</v>
      </c>
      <c r="F63" s="14">
        <v>3</v>
      </c>
      <c r="G63" s="14">
        <v>2.2999999999999998</v>
      </c>
      <c r="H63" s="14">
        <v>3.1</v>
      </c>
      <c r="I63" s="14">
        <v>2.5</v>
      </c>
      <c r="J63" s="14">
        <v>3.4</v>
      </c>
      <c r="K63" s="14">
        <v>3</v>
      </c>
      <c r="L63" s="14">
        <v>2.5</v>
      </c>
      <c r="M63" s="14">
        <v>3</v>
      </c>
      <c r="N63" s="14">
        <v>3.1</v>
      </c>
      <c r="O63" s="14">
        <v>2.9</v>
      </c>
      <c r="P63" s="14">
        <v>3.3</v>
      </c>
      <c r="Q63" s="14">
        <v>3.2</v>
      </c>
      <c r="R63" s="14">
        <v>3.9</v>
      </c>
      <c r="S63" s="14">
        <v>2.9</v>
      </c>
      <c r="T63" s="14">
        <v>2.8</v>
      </c>
      <c r="U63" s="14">
        <v>2.5</v>
      </c>
      <c r="V63" s="14">
        <v>3.1</v>
      </c>
      <c r="W63" s="14">
        <v>2.8</v>
      </c>
      <c r="X63" s="14">
        <v>2.6</v>
      </c>
      <c r="Y63" s="14">
        <v>2.8</v>
      </c>
      <c r="Z63" s="14">
        <v>2.9</v>
      </c>
      <c r="AA63" s="14">
        <v>3.4</v>
      </c>
      <c r="AB63" s="14">
        <v>3.2</v>
      </c>
      <c r="AC63" s="14">
        <v>3.2</v>
      </c>
      <c r="AD63" s="14">
        <v>3.3</v>
      </c>
      <c r="AE63" s="14">
        <v>3</v>
      </c>
      <c r="AF63" s="14">
        <v>3.1</v>
      </c>
      <c r="AG63" s="152">
        <v>3</v>
      </c>
      <c r="AH63" s="44"/>
    </row>
    <row r="64" spans="1:34" ht="15.75" x14ac:dyDescent="0.25">
      <c r="A64" s="156">
        <f>'[1]Bij Dan'!$J$22</f>
        <v>43361</v>
      </c>
      <c r="B64" s="41" t="s">
        <v>82</v>
      </c>
      <c r="C64" s="41">
        <f>SUM(C62:C63)</f>
        <v>6.8</v>
      </c>
      <c r="D64" s="41">
        <f t="shared" ref="D64:AG64" si="23">SUM(D62:D63)</f>
        <v>5.8</v>
      </c>
      <c r="E64" s="41">
        <f t="shared" si="23"/>
        <v>6.1</v>
      </c>
      <c r="F64" s="41">
        <f t="shared" si="23"/>
        <v>6.6</v>
      </c>
      <c r="G64" s="41">
        <f t="shared" si="23"/>
        <v>5.6</v>
      </c>
      <c r="H64" s="41">
        <f t="shared" si="23"/>
        <v>5.4</v>
      </c>
      <c r="I64" s="41">
        <f t="shared" si="23"/>
        <v>5.5</v>
      </c>
      <c r="J64" s="41">
        <f t="shared" si="23"/>
        <v>6.6</v>
      </c>
      <c r="K64" s="41">
        <f t="shared" si="23"/>
        <v>5.0999999999999996</v>
      </c>
      <c r="L64" s="41">
        <f t="shared" si="23"/>
        <v>4.4000000000000004</v>
      </c>
      <c r="M64" s="41">
        <f t="shared" si="23"/>
        <v>6.3</v>
      </c>
      <c r="N64" s="41">
        <f t="shared" si="23"/>
        <v>6.5</v>
      </c>
      <c r="O64" s="41">
        <f t="shared" si="23"/>
        <v>6.3</v>
      </c>
      <c r="P64" s="41">
        <f t="shared" si="23"/>
        <v>6.6999999999999993</v>
      </c>
      <c r="Q64" s="41">
        <f t="shared" si="23"/>
        <v>6.4</v>
      </c>
      <c r="R64" s="41">
        <f t="shared" si="23"/>
        <v>7.1999999999999993</v>
      </c>
      <c r="S64" s="41">
        <f t="shared" si="23"/>
        <v>6.6999999999999993</v>
      </c>
      <c r="T64" s="41">
        <f t="shared" si="23"/>
        <v>5.6</v>
      </c>
      <c r="U64" s="41">
        <f t="shared" si="23"/>
        <v>5.3</v>
      </c>
      <c r="V64" s="41">
        <f t="shared" si="23"/>
        <v>5.8000000000000007</v>
      </c>
      <c r="W64" s="41">
        <f t="shared" si="23"/>
        <v>5.6</v>
      </c>
      <c r="X64" s="41">
        <f t="shared" si="23"/>
        <v>5.0999999999999996</v>
      </c>
      <c r="Y64" s="41">
        <f t="shared" si="23"/>
        <v>5.5</v>
      </c>
      <c r="Z64" s="41">
        <f t="shared" si="23"/>
        <v>5.6</v>
      </c>
      <c r="AA64" s="41">
        <f t="shared" si="23"/>
        <v>6.1</v>
      </c>
      <c r="AB64" s="41">
        <f t="shared" si="23"/>
        <v>6.3000000000000007</v>
      </c>
      <c r="AC64" s="41">
        <f t="shared" si="23"/>
        <v>6.6</v>
      </c>
      <c r="AD64" s="41">
        <f t="shared" si="23"/>
        <v>6.6</v>
      </c>
      <c r="AE64" s="41">
        <f t="shared" si="23"/>
        <v>6.2</v>
      </c>
      <c r="AF64" s="41">
        <f t="shared" si="23"/>
        <v>6.2</v>
      </c>
      <c r="AG64" s="157">
        <f t="shared" si="23"/>
        <v>6.1</v>
      </c>
      <c r="AH64" s="2">
        <f t="shared" si="22"/>
        <v>186.59999999999997</v>
      </c>
    </row>
    <row r="65" spans="1:34" ht="15.75" x14ac:dyDescent="0.25">
      <c r="A65" s="155" t="s">
        <v>128</v>
      </c>
      <c r="B65" s="153" t="s">
        <v>92</v>
      </c>
      <c r="C65" s="15">
        <v>0.5</v>
      </c>
      <c r="D65" s="15">
        <v>0.7</v>
      </c>
      <c r="E65" s="15">
        <v>0.5</v>
      </c>
      <c r="F65" s="15">
        <v>0.3</v>
      </c>
      <c r="G65" s="15">
        <v>0.7</v>
      </c>
      <c r="H65" s="15">
        <v>0.8</v>
      </c>
      <c r="I65" s="15">
        <v>0.9</v>
      </c>
      <c r="J65" s="15">
        <v>0.8</v>
      </c>
      <c r="K65" s="15">
        <v>0.8</v>
      </c>
      <c r="L65" s="15">
        <v>0.8</v>
      </c>
      <c r="M65" s="15">
        <v>0.9</v>
      </c>
      <c r="N65" s="15">
        <v>0.7</v>
      </c>
      <c r="O65" s="15">
        <v>1</v>
      </c>
      <c r="P65" s="15">
        <v>0.7</v>
      </c>
      <c r="Q65" s="15">
        <v>0.7</v>
      </c>
      <c r="R65" s="15">
        <v>0.8</v>
      </c>
      <c r="S65" s="15">
        <v>0.6</v>
      </c>
      <c r="T65" s="15">
        <v>0.7</v>
      </c>
      <c r="U65" s="15">
        <v>0.3</v>
      </c>
      <c r="V65" s="15">
        <v>0.7</v>
      </c>
      <c r="W65" s="15">
        <v>0.7</v>
      </c>
      <c r="X65" s="15">
        <v>0.5</v>
      </c>
      <c r="Y65" s="15">
        <v>0.5</v>
      </c>
      <c r="Z65" s="15">
        <v>0.5</v>
      </c>
      <c r="AA65" s="15">
        <v>0.5</v>
      </c>
      <c r="AB65" s="15"/>
      <c r="AC65" s="15">
        <v>0.5</v>
      </c>
      <c r="AD65" s="15">
        <v>0.5</v>
      </c>
      <c r="AE65" s="15">
        <v>0.5</v>
      </c>
      <c r="AF65" s="15">
        <v>0.5</v>
      </c>
      <c r="AG65" s="64">
        <v>0.5</v>
      </c>
      <c r="AH65" s="44"/>
    </row>
    <row r="66" spans="1:34" ht="15.75" x14ac:dyDescent="0.25">
      <c r="A66" s="155">
        <f>'[1]Bij Dan'!$I$23</f>
        <v>43365</v>
      </c>
      <c r="B66" s="153" t="s">
        <v>93</v>
      </c>
      <c r="C66" s="15">
        <v>0.5</v>
      </c>
      <c r="D66" s="15">
        <v>0.6</v>
      </c>
      <c r="E66" s="15">
        <v>0.5</v>
      </c>
      <c r="F66" s="15">
        <v>0.3</v>
      </c>
      <c r="G66" s="15">
        <v>0.5</v>
      </c>
      <c r="H66" s="15">
        <v>0.5</v>
      </c>
      <c r="I66" s="15">
        <v>0.7</v>
      </c>
      <c r="J66" s="15">
        <v>0.7</v>
      </c>
      <c r="K66" s="15">
        <v>0.5</v>
      </c>
      <c r="L66" s="15">
        <v>0.8</v>
      </c>
      <c r="M66" s="15">
        <v>0.7</v>
      </c>
      <c r="N66" s="15">
        <v>0.5</v>
      </c>
      <c r="O66" s="15">
        <v>0.8</v>
      </c>
      <c r="P66" s="15">
        <v>0.7</v>
      </c>
      <c r="Q66" s="15">
        <v>0.5</v>
      </c>
      <c r="R66" s="15">
        <v>0.5</v>
      </c>
      <c r="S66" s="15">
        <v>0.6</v>
      </c>
      <c r="T66" s="15">
        <v>0.7</v>
      </c>
      <c r="U66" s="15">
        <v>0.9</v>
      </c>
      <c r="V66" s="15">
        <v>0.7</v>
      </c>
      <c r="W66" s="15">
        <v>0.7</v>
      </c>
      <c r="X66" s="15">
        <v>0.8</v>
      </c>
      <c r="Y66" s="15">
        <v>0.5</v>
      </c>
      <c r="Z66" s="15">
        <v>0.3</v>
      </c>
      <c r="AA66" s="15">
        <v>0.3</v>
      </c>
      <c r="AB66" s="15"/>
      <c r="AC66" s="15">
        <v>0.5</v>
      </c>
      <c r="AD66" s="15">
        <v>1.9</v>
      </c>
      <c r="AE66" s="15">
        <v>0.5</v>
      </c>
      <c r="AF66" s="15">
        <v>0.8</v>
      </c>
      <c r="AG66" s="64">
        <v>0.7</v>
      </c>
      <c r="AH66" s="44"/>
    </row>
    <row r="67" spans="1:34" ht="15.75" x14ac:dyDescent="0.25">
      <c r="A67" s="156">
        <f>'[1]Bij Dan'!$J$23</f>
        <v>43362</v>
      </c>
      <c r="B67" s="153" t="s">
        <v>83</v>
      </c>
      <c r="C67" s="41">
        <f>SUM(C65:C66)</f>
        <v>1</v>
      </c>
      <c r="D67" s="41">
        <f t="shared" ref="D67:AG67" si="24">SUM(D65:D66)</f>
        <v>1.2999999999999998</v>
      </c>
      <c r="E67" s="41">
        <f t="shared" si="24"/>
        <v>1</v>
      </c>
      <c r="F67" s="41">
        <f t="shared" si="24"/>
        <v>0.6</v>
      </c>
      <c r="G67" s="41">
        <f t="shared" si="24"/>
        <v>1.2</v>
      </c>
      <c r="H67" s="41">
        <f t="shared" si="24"/>
        <v>1.3</v>
      </c>
      <c r="I67" s="41">
        <f t="shared" si="24"/>
        <v>1.6</v>
      </c>
      <c r="J67" s="41">
        <f t="shared" si="24"/>
        <v>1.5</v>
      </c>
      <c r="K67" s="41">
        <f t="shared" si="24"/>
        <v>1.3</v>
      </c>
      <c r="L67" s="41">
        <f t="shared" si="24"/>
        <v>1.6</v>
      </c>
      <c r="M67" s="41" t="s">
        <v>143</v>
      </c>
      <c r="N67" s="41">
        <f t="shared" si="24"/>
        <v>1.2</v>
      </c>
      <c r="O67" s="41">
        <f t="shared" si="24"/>
        <v>1.8</v>
      </c>
      <c r="P67" s="41">
        <f t="shared" si="24"/>
        <v>1.4</v>
      </c>
      <c r="Q67" s="41">
        <f t="shared" si="24"/>
        <v>1.2</v>
      </c>
      <c r="R67" s="41">
        <f t="shared" si="24"/>
        <v>1.3</v>
      </c>
      <c r="S67" s="41">
        <f t="shared" si="24"/>
        <v>1.2</v>
      </c>
      <c r="T67" s="41">
        <f t="shared" si="24"/>
        <v>1.4</v>
      </c>
      <c r="U67" s="41">
        <f t="shared" si="24"/>
        <v>1.2</v>
      </c>
      <c r="V67" s="41">
        <f t="shared" si="24"/>
        <v>1.4</v>
      </c>
      <c r="W67" s="41">
        <f t="shared" si="24"/>
        <v>1.4</v>
      </c>
      <c r="X67" s="41">
        <f t="shared" si="24"/>
        <v>1.3</v>
      </c>
      <c r="Y67" s="41">
        <f t="shared" si="24"/>
        <v>1</v>
      </c>
      <c r="Z67" s="41">
        <f t="shared" si="24"/>
        <v>0.8</v>
      </c>
      <c r="AA67" s="41">
        <f t="shared" si="24"/>
        <v>0.8</v>
      </c>
      <c r="AB67" s="41">
        <f t="shared" si="24"/>
        <v>0</v>
      </c>
      <c r="AC67" s="41">
        <f t="shared" si="24"/>
        <v>1</v>
      </c>
      <c r="AD67" s="41">
        <f t="shared" si="24"/>
        <v>2.4</v>
      </c>
      <c r="AE67" s="41">
        <f t="shared" si="24"/>
        <v>1</v>
      </c>
      <c r="AF67" s="41">
        <f t="shared" si="24"/>
        <v>1.3</v>
      </c>
      <c r="AG67" s="157">
        <f t="shared" si="24"/>
        <v>1.2</v>
      </c>
      <c r="AH67" s="2">
        <f t="shared" si="22"/>
        <v>36.699999999999996</v>
      </c>
    </row>
    <row r="68" spans="1:34" ht="15.75" x14ac:dyDescent="0.25">
      <c r="A68" s="155" t="s">
        <v>129</v>
      </c>
      <c r="B68" s="153" t="s">
        <v>94</v>
      </c>
      <c r="C68" s="15">
        <v>3.9</v>
      </c>
      <c r="D68" s="15">
        <v>2.4</v>
      </c>
      <c r="E68" s="15">
        <v>2.2999999999999998</v>
      </c>
      <c r="F68" s="15">
        <v>2.4</v>
      </c>
      <c r="G68" s="15">
        <v>2.2999999999999998</v>
      </c>
      <c r="H68" s="15">
        <v>2.2000000000000002</v>
      </c>
      <c r="I68" s="15">
        <v>2.5</v>
      </c>
      <c r="J68" s="15">
        <v>2.4</v>
      </c>
      <c r="K68" s="15">
        <v>3.6</v>
      </c>
      <c r="L68" s="15">
        <v>2.1</v>
      </c>
      <c r="M68" s="15">
        <v>2.5</v>
      </c>
      <c r="N68" s="15">
        <v>2.4</v>
      </c>
      <c r="O68" s="15">
        <v>2.5</v>
      </c>
      <c r="P68" s="15">
        <v>2.5</v>
      </c>
      <c r="Q68" s="15">
        <v>2.5</v>
      </c>
      <c r="R68" s="15">
        <v>2.2000000000000002</v>
      </c>
      <c r="S68" s="15">
        <v>2.6</v>
      </c>
      <c r="T68" s="15">
        <v>2.2999999999999998</v>
      </c>
      <c r="U68" s="15">
        <v>2.2000000000000002</v>
      </c>
      <c r="V68" s="15">
        <v>2.2000000000000002</v>
      </c>
      <c r="W68" s="15">
        <v>2.2999999999999998</v>
      </c>
      <c r="X68" s="15">
        <v>2.5</v>
      </c>
      <c r="Y68" s="15">
        <v>2.5</v>
      </c>
      <c r="Z68" s="15">
        <v>2.2999999999999998</v>
      </c>
      <c r="AA68" s="15">
        <v>2.7</v>
      </c>
      <c r="AB68" s="15">
        <v>2.2999999999999998</v>
      </c>
      <c r="AC68" s="15">
        <v>2.2999999999999998</v>
      </c>
      <c r="AD68" s="15">
        <v>2.2000000000000002</v>
      </c>
      <c r="AE68" s="15">
        <v>2.2000000000000002</v>
      </c>
      <c r="AF68" s="15">
        <v>2.2999999999999998</v>
      </c>
      <c r="AG68" s="64">
        <v>2.2000000000000002</v>
      </c>
      <c r="AH68" s="44"/>
    </row>
    <row r="69" spans="1:34" ht="15.75" x14ac:dyDescent="0.25">
      <c r="A69" s="155" t="e">
        <f>'[1]Bij Dan'!$I$24</f>
        <v>#VALUE!</v>
      </c>
      <c r="B69" s="153" t="s">
        <v>95</v>
      </c>
      <c r="C69" s="15">
        <v>3</v>
      </c>
      <c r="D69" s="15">
        <v>2.6</v>
      </c>
      <c r="E69" s="15">
        <v>2.1</v>
      </c>
      <c r="F69" s="15">
        <v>2.2000000000000002</v>
      </c>
      <c r="G69" s="15">
        <v>2.2999999999999998</v>
      </c>
      <c r="H69" s="15">
        <v>2.2999999999999998</v>
      </c>
      <c r="I69" s="15">
        <v>2</v>
      </c>
      <c r="J69" s="15">
        <v>2.4</v>
      </c>
      <c r="K69" s="15">
        <v>3.5</v>
      </c>
      <c r="L69" s="15">
        <v>2.5</v>
      </c>
      <c r="M69" s="15">
        <v>2.2999999999999998</v>
      </c>
      <c r="N69" s="15">
        <v>2.1</v>
      </c>
      <c r="O69" s="15">
        <v>2.4</v>
      </c>
      <c r="P69" s="15">
        <v>2.5</v>
      </c>
      <c r="Q69" s="15">
        <v>2.6</v>
      </c>
      <c r="R69" s="15">
        <v>2.5</v>
      </c>
      <c r="S69" s="15">
        <v>2.6</v>
      </c>
      <c r="T69" s="15">
        <v>2.2999999999999998</v>
      </c>
      <c r="U69" s="15">
        <v>2.5</v>
      </c>
      <c r="V69" s="15">
        <v>2.5</v>
      </c>
      <c r="W69" s="15">
        <v>2.4</v>
      </c>
      <c r="X69" s="15">
        <v>2.4</v>
      </c>
      <c r="Y69" s="15">
        <v>2.4</v>
      </c>
      <c r="Z69" s="15">
        <v>2.2999999999999998</v>
      </c>
      <c r="AA69" s="15">
        <v>2.2999999999999998</v>
      </c>
      <c r="AB69" s="15">
        <v>2.5</v>
      </c>
      <c r="AC69" s="15">
        <v>2</v>
      </c>
      <c r="AD69" s="15">
        <v>2.6</v>
      </c>
      <c r="AE69" s="15">
        <v>2.2000000000000002</v>
      </c>
      <c r="AF69" s="15">
        <v>2.2000000000000002</v>
      </c>
      <c r="AG69" s="64">
        <v>2.4</v>
      </c>
      <c r="AH69" s="44"/>
    </row>
    <row r="70" spans="1:34" ht="15.75" x14ac:dyDescent="0.25">
      <c r="A70" s="156" t="e">
        <f>'[1]Bij Dan'!$J$24</f>
        <v>#VALUE!</v>
      </c>
      <c r="B70" s="153" t="s">
        <v>86</v>
      </c>
      <c r="C70" s="41">
        <f>SUM(C68:C69)</f>
        <v>6.9</v>
      </c>
      <c r="D70" s="41">
        <f t="shared" ref="D70:AG70" si="25">SUM(D68:D69)</f>
        <v>5</v>
      </c>
      <c r="E70" s="41">
        <f t="shared" si="25"/>
        <v>4.4000000000000004</v>
      </c>
      <c r="F70" s="41">
        <f t="shared" si="25"/>
        <v>4.5999999999999996</v>
      </c>
      <c r="G70" s="41">
        <f t="shared" si="25"/>
        <v>4.5999999999999996</v>
      </c>
      <c r="H70" s="41">
        <f t="shared" si="25"/>
        <v>4.5</v>
      </c>
      <c r="I70" s="41">
        <f t="shared" si="25"/>
        <v>4.5</v>
      </c>
      <c r="J70" s="41">
        <f t="shared" si="25"/>
        <v>4.8</v>
      </c>
      <c r="K70" s="41">
        <f t="shared" si="25"/>
        <v>7.1</v>
      </c>
      <c r="L70" s="41">
        <f t="shared" si="25"/>
        <v>4.5999999999999996</v>
      </c>
      <c r="M70" s="41">
        <f t="shared" si="25"/>
        <v>4.8</v>
      </c>
      <c r="N70" s="41">
        <f t="shared" si="25"/>
        <v>4.5</v>
      </c>
      <c r="O70" s="41">
        <f t="shared" si="25"/>
        <v>4.9000000000000004</v>
      </c>
      <c r="P70" s="41">
        <f t="shared" si="25"/>
        <v>5</v>
      </c>
      <c r="Q70" s="41">
        <f t="shared" si="25"/>
        <v>5.0999999999999996</v>
      </c>
      <c r="R70" s="41">
        <f t="shared" si="25"/>
        <v>4.7</v>
      </c>
      <c r="S70" s="41">
        <f t="shared" si="25"/>
        <v>5.2</v>
      </c>
      <c r="T70" s="41">
        <f t="shared" si="25"/>
        <v>4.5999999999999996</v>
      </c>
      <c r="U70" s="41">
        <f t="shared" si="25"/>
        <v>4.7</v>
      </c>
      <c r="V70" s="41">
        <f t="shared" si="25"/>
        <v>4.7</v>
      </c>
      <c r="W70" s="41">
        <f t="shared" si="25"/>
        <v>4.6999999999999993</v>
      </c>
      <c r="X70" s="41">
        <f t="shared" si="25"/>
        <v>4.9000000000000004</v>
      </c>
      <c r="Y70" s="41">
        <f t="shared" si="25"/>
        <v>4.9000000000000004</v>
      </c>
      <c r="Z70" s="41">
        <f t="shared" si="25"/>
        <v>4.5999999999999996</v>
      </c>
      <c r="AA70" s="41">
        <f t="shared" si="25"/>
        <v>5</v>
      </c>
      <c r="AB70" s="41">
        <f t="shared" si="25"/>
        <v>4.8</v>
      </c>
      <c r="AC70" s="41">
        <f t="shared" si="25"/>
        <v>4.3</v>
      </c>
      <c r="AD70" s="41">
        <f t="shared" si="25"/>
        <v>4.8000000000000007</v>
      </c>
      <c r="AE70" s="41">
        <f t="shared" si="25"/>
        <v>4.4000000000000004</v>
      </c>
      <c r="AF70" s="41">
        <f t="shared" si="25"/>
        <v>4.5</v>
      </c>
      <c r="AG70" s="157">
        <f t="shared" si="25"/>
        <v>4.5999999999999996</v>
      </c>
      <c r="AH70" s="2">
        <f t="shared" si="22"/>
        <v>150.70000000000005</v>
      </c>
    </row>
    <row r="71" spans="1:34" ht="15.75" x14ac:dyDescent="0.25">
      <c r="A71" s="155" t="s">
        <v>130</v>
      </c>
      <c r="B71" s="153" t="s">
        <v>96</v>
      </c>
      <c r="C71" s="15">
        <v>4.5</v>
      </c>
      <c r="D71" s="15">
        <v>4.5999999999999996</v>
      </c>
      <c r="E71" s="15">
        <v>4.3</v>
      </c>
      <c r="F71" s="15">
        <v>4.5999999999999996</v>
      </c>
      <c r="G71" s="15">
        <v>4.2</v>
      </c>
      <c r="H71" s="15">
        <v>4.4000000000000004</v>
      </c>
      <c r="I71" s="15">
        <v>4.3</v>
      </c>
      <c r="J71" s="15">
        <v>4.9000000000000004</v>
      </c>
      <c r="K71" s="15">
        <v>3.8</v>
      </c>
      <c r="L71" s="15">
        <v>4.0999999999999996</v>
      </c>
      <c r="M71" s="15" t="s">
        <v>137</v>
      </c>
      <c r="N71" s="15">
        <v>4.9000000000000004</v>
      </c>
      <c r="O71" s="15">
        <v>4.9000000000000004</v>
      </c>
      <c r="P71" s="15">
        <v>4.3</v>
      </c>
      <c r="Q71" s="15">
        <v>4.3</v>
      </c>
      <c r="R71" s="15">
        <v>4.8</v>
      </c>
      <c r="S71" s="15">
        <v>4.7</v>
      </c>
      <c r="T71" s="15">
        <v>4.5999999999999996</v>
      </c>
      <c r="U71" s="15">
        <v>4.5999999999999996</v>
      </c>
      <c r="V71" s="15">
        <v>4.0999999999999996</v>
      </c>
      <c r="W71" s="15">
        <v>4.7</v>
      </c>
      <c r="X71" s="15">
        <v>4.3</v>
      </c>
      <c r="Y71" s="15">
        <v>4.4000000000000004</v>
      </c>
      <c r="Z71" s="15">
        <v>4.9000000000000004</v>
      </c>
      <c r="AA71" s="15">
        <v>4.5</v>
      </c>
      <c r="AB71" s="15">
        <v>4.5999999999999996</v>
      </c>
      <c r="AC71" s="15">
        <v>4.5</v>
      </c>
      <c r="AD71" s="15">
        <v>4.4000000000000004</v>
      </c>
      <c r="AE71" s="15">
        <v>4.5999999999999996</v>
      </c>
      <c r="AF71" s="15">
        <v>4.4000000000000004</v>
      </c>
      <c r="AG71" s="64">
        <v>4.5</v>
      </c>
      <c r="AH71" s="44"/>
    </row>
    <row r="72" spans="1:34" ht="15.75" x14ac:dyDescent="0.25">
      <c r="A72" s="155">
        <f>'[1]Bij Dan'!$I$25</f>
        <v>43224</v>
      </c>
      <c r="B72" s="153" t="s">
        <v>97</v>
      </c>
      <c r="C72" s="15">
        <v>4.3</v>
      </c>
      <c r="D72" s="15">
        <v>4.7</v>
      </c>
      <c r="E72" s="15">
        <v>4.5999999999999996</v>
      </c>
      <c r="F72" s="15">
        <v>4.5</v>
      </c>
      <c r="G72" s="15">
        <v>4.2</v>
      </c>
      <c r="H72" s="15">
        <v>4.3</v>
      </c>
      <c r="I72" s="15">
        <v>4.0999999999999996</v>
      </c>
      <c r="J72" s="15">
        <v>4.8</v>
      </c>
      <c r="K72" s="15">
        <v>4.5</v>
      </c>
      <c r="L72" s="15">
        <v>4.0999999999999996</v>
      </c>
      <c r="M72" s="15" t="s">
        <v>138</v>
      </c>
      <c r="N72" s="15">
        <v>4.9000000000000004</v>
      </c>
      <c r="O72" s="15">
        <v>4.4000000000000004</v>
      </c>
      <c r="P72" s="15">
        <v>4.5</v>
      </c>
      <c r="Q72" s="15">
        <v>4.4000000000000004</v>
      </c>
      <c r="R72" s="15">
        <v>4.5999999999999996</v>
      </c>
      <c r="S72" s="15">
        <v>4.5</v>
      </c>
      <c r="T72" s="15">
        <v>4.7</v>
      </c>
      <c r="U72" s="15">
        <v>4.4000000000000004</v>
      </c>
      <c r="V72" s="15">
        <v>4.3</v>
      </c>
      <c r="W72" s="15">
        <v>4.8</v>
      </c>
      <c r="X72" s="15">
        <v>4.5</v>
      </c>
      <c r="Y72" s="15">
        <v>3.9</v>
      </c>
      <c r="Z72" s="15">
        <v>4.8</v>
      </c>
      <c r="AA72" s="15">
        <v>4.5999999999999996</v>
      </c>
      <c r="AB72" s="15">
        <v>4.2</v>
      </c>
      <c r="AC72" s="15">
        <v>4.5</v>
      </c>
      <c r="AD72" s="15">
        <v>4.7</v>
      </c>
      <c r="AE72" s="15">
        <v>4.5</v>
      </c>
      <c r="AF72" s="15">
        <v>4.2</v>
      </c>
      <c r="AG72" s="64">
        <v>4</v>
      </c>
      <c r="AH72" s="44"/>
    </row>
    <row r="73" spans="1:34" ht="15.75" x14ac:dyDescent="0.25">
      <c r="A73" s="156">
        <f>'[1]Bij Dan'!$J$25</f>
        <v>43221</v>
      </c>
      <c r="B73" s="41" t="s">
        <v>87</v>
      </c>
      <c r="C73" s="41">
        <f>SUM(C71:C72)</f>
        <v>8.8000000000000007</v>
      </c>
      <c r="D73" s="41">
        <f t="shared" ref="D73:AG73" si="26">SUM(D71:D72)</f>
        <v>9.3000000000000007</v>
      </c>
      <c r="E73" s="41">
        <f t="shared" si="26"/>
        <v>8.8999999999999986</v>
      </c>
      <c r="F73" s="41">
        <f t="shared" si="26"/>
        <v>9.1</v>
      </c>
      <c r="G73" s="41">
        <f t="shared" si="26"/>
        <v>8.4</v>
      </c>
      <c r="H73" s="41">
        <f t="shared" si="26"/>
        <v>8.6999999999999993</v>
      </c>
      <c r="I73" s="41">
        <f t="shared" si="26"/>
        <v>8.3999999999999986</v>
      </c>
      <c r="J73" s="41">
        <f t="shared" si="26"/>
        <v>9.6999999999999993</v>
      </c>
      <c r="K73" s="41">
        <f t="shared" si="26"/>
        <v>8.3000000000000007</v>
      </c>
      <c r="L73" s="41">
        <f t="shared" si="26"/>
        <v>8.1999999999999993</v>
      </c>
      <c r="M73" s="41">
        <f t="shared" si="26"/>
        <v>0</v>
      </c>
      <c r="N73" s="41">
        <f t="shared" si="26"/>
        <v>9.8000000000000007</v>
      </c>
      <c r="O73" s="41">
        <f t="shared" si="26"/>
        <v>9.3000000000000007</v>
      </c>
      <c r="P73" s="41">
        <f t="shared" si="26"/>
        <v>8.8000000000000007</v>
      </c>
      <c r="Q73" s="41">
        <f t="shared" si="26"/>
        <v>8.6999999999999993</v>
      </c>
      <c r="R73" s="41">
        <f t="shared" si="26"/>
        <v>9.3999999999999986</v>
      </c>
      <c r="S73" s="41">
        <f t="shared" si="26"/>
        <v>9.1999999999999993</v>
      </c>
      <c r="T73" s="41">
        <f t="shared" si="26"/>
        <v>9.3000000000000007</v>
      </c>
      <c r="U73" s="41">
        <f t="shared" si="26"/>
        <v>9</v>
      </c>
      <c r="V73" s="41">
        <f t="shared" si="26"/>
        <v>8.3999999999999986</v>
      </c>
      <c r="W73" s="41">
        <f t="shared" si="26"/>
        <v>9.5</v>
      </c>
      <c r="X73" s="41">
        <f t="shared" si="26"/>
        <v>8.8000000000000007</v>
      </c>
      <c r="Y73" s="41">
        <f t="shared" si="26"/>
        <v>8.3000000000000007</v>
      </c>
      <c r="Z73" s="41">
        <f t="shared" si="26"/>
        <v>9.6999999999999993</v>
      </c>
      <c r="AA73" s="41">
        <f t="shared" si="26"/>
        <v>9.1</v>
      </c>
      <c r="AB73" s="41">
        <f t="shared" si="26"/>
        <v>8.8000000000000007</v>
      </c>
      <c r="AC73" s="41">
        <f t="shared" si="26"/>
        <v>9</v>
      </c>
      <c r="AD73" s="41">
        <f t="shared" si="26"/>
        <v>9.1000000000000014</v>
      </c>
      <c r="AE73" s="41">
        <f t="shared" si="26"/>
        <v>9.1</v>
      </c>
      <c r="AF73" s="41">
        <f t="shared" si="26"/>
        <v>8.6000000000000014</v>
      </c>
      <c r="AG73" s="157">
        <f t="shared" si="26"/>
        <v>8.5</v>
      </c>
      <c r="AH73" s="2">
        <f t="shared" si="22"/>
        <v>268.2</v>
      </c>
    </row>
    <row r="74" spans="1:34" ht="15.75" x14ac:dyDescent="0.25">
      <c r="A74" s="155" t="s">
        <v>131</v>
      </c>
      <c r="B74" s="153" t="s">
        <v>99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>
        <v>5</v>
      </c>
      <c r="N74" s="15">
        <v>4.3</v>
      </c>
      <c r="O74" s="15">
        <v>5</v>
      </c>
      <c r="P74" s="15">
        <v>4.4000000000000004</v>
      </c>
      <c r="Q74" s="15">
        <v>3.9</v>
      </c>
      <c r="R74" s="15">
        <v>4.4000000000000004</v>
      </c>
      <c r="S74" s="15">
        <v>4.5</v>
      </c>
      <c r="T74" s="15">
        <v>4.4000000000000004</v>
      </c>
      <c r="U74" s="15">
        <v>3.4</v>
      </c>
      <c r="V74" s="15">
        <v>4</v>
      </c>
      <c r="W74" s="15">
        <v>3.3</v>
      </c>
      <c r="X74" s="15">
        <v>3</v>
      </c>
      <c r="Y74" s="15">
        <v>4.5</v>
      </c>
      <c r="Z74" s="15">
        <v>4.0999999999999996</v>
      </c>
      <c r="AA74" s="15">
        <v>4.5999999999999996</v>
      </c>
      <c r="AB74" s="15">
        <v>4.4000000000000004</v>
      </c>
      <c r="AC74" s="15">
        <v>4.7</v>
      </c>
      <c r="AD74" s="15">
        <v>5</v>
      </c>
      <c r="AE74" s="15">
        <v>3.9</v>
      </c>
      <c r="AF74" s="15">
        <v>3.9</v>
      </c>
      <c r="AG74" s="64">
        <v>3.8</v>
      </c>
      <c r="AH74" s="44"/>
    </row>
    <row r="75" spans="1:34" ht="15.75" x14ac:dyDescent="0.25">
      <c r="A75" s="155" t="e">
        <f>'[1]Bij Dan'!$I$26</f>
        <v>#VALUE!</v>
      </c>
      <c r="B75" s="153" t="s">
        <v>100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>
        <v>5.3</v>
      </c>
      <c r="N75" s="15">
        <v>4.8</v>
      </c>
      <c r="O75" s="15">
        <v>5.0999999999999996</v>
      </c>
      <c r="P75" s="15">
        <v>4.0999999999999996</v>
      </c>
      <c r="Q75" s="15">
        <v>4.2</v>
      </c>
      <c r="R75" s="15">
        <v>4.0999999999999996</v>
      </c>
      <c r="S75" s="15">
        <v>4</v>
      </c>
      <c r="T75" s="15">
        <v>3.9</v>
      </c>
      <c r="U75" s="15">
        <v>4</v>
      </c>
      <c r="V75" s="15">
        <v>3.2</v>
      </c>
      <c r="W75" s="15">
        <v>3.3</v>
      </c>
      <c r="X75" s="15">
        <v>4.3</v>
      </c>
      <c r="Y75" s="15">
        <v>4.0999999999999996</v>
      </c>
      <c r="Z75" s="15">
        <v>4.3</v>
      </c>
      <c r="AA75" s="15">
        <v>4.8</v>
      </c>
      <c r="AB75" s="15">
        <v>4.7</v>
      </c>
      <c r="AC75" s="15">
        <v>4.7</v>
      </c>
      <c r="AD75" s="15">
        <v>4.3</v>
      </c>
      <c r="AE75" s="15">
        <v>3.7</v>
      </c>
      <c r="AF75" s="15">
        <v>3.2</v>
      </c>
      <c r="AG75" s="64">
        <v>3.5</v>
      </c>
      <c r="AH75" s="44"/>
    </row>
    <row r="76" spans="1:34" ht="15.75" x14ac:dyDescent="0.25">
      <c r="A76" s="156" t="e">
        <f>'[1]Bij Dan'!$J$26</f>
        <v>#VALUE!</v>
      </c>
      <c r="B76" s="41" t="s">
        <v>98</v>
      </c>
      <c r="C76" s="41">
        <f>SUM(C74:C75)</f>
        <v>0</v>
      </c>
      <c r="D76" s="41">
        <f t="shared" ref="D76:AG76" si="27">SUM(D74:D75)</f>
        <v>0</v>
      </c>
      <c r="E76" s="41">
        <f t="shared" si="27"/>
        <v>0</v>
      </c>
      <c r="F76" s="41">
        <f t="shared" si="27"/>
        <v>0</v>
      </c>
      <c r="G76" s="41">
        <f t="shared" si="27"/>
        <v>0</v>
      </c>
      <c r="H76" s="41">
        <f t="shared" si="27"/>
        <v>0</v>
      </c>
      <c r="I76" s="41">
        <f t="shared" si="27"/>
        <v>0</v>
      </c>
      <c r="J76" s="41">
        <f t="shared" si="27"/>
        <v>0</v>
      </c>
      <c r="K76" s="41">
        <f t="shared" si="27"/>
        <v>0</v>
      </c>
      <c r="L76" s="41">
        <f t="shared" si="27"/>
        <v>0</v>
      </c>
      <c r="M76" s="41">
        <f t="shared" si="27"/>
        <v>10.3</v>
      </c>
      <c r="N76" s="41">
        <f t="shared" si="27"/>
        <v>9.1</v>
      </c>
      <c r="O76" s="41">
        <f t="shared" si="27"/>
        <v>10.1</v>
      </c>
      <c r="P76" s="41">
        <f t="shared" si="27"/>
        <v>8.5</v>
      </c>
      <c r="Q76" s="41">
        <f t="shared" si="27"/>
        <v>8.1</v>
      </c>
      <c r="R76" s="41">
        <f t="shared" si="27"/>
        <v>8.5</v>
      </c>
      <c r="S76" s="41">
        <f t="shared" si="27"/>
        <v>8.5</v>
      </c>
      <c r="T76" s="41">
        <f t="shared" si="27"/>
        <v>8.3000000000000007</v>
      </c>
      <c r="U76" s="41">
        <f t="shared" si="27"/>
        <v>7.4</v>
      </c>
      <c r="V76" s="41">
        <f t="shared" si="27"/>
        <v>7.2</v>
      </c>
      <c r="W76" s="41">
        <f t="shared" si="27"/>
        <v>6.6</v>
      </c>
      <c r="X76" s="41">
        <f t="shared" si="27"/>
        <v>7.3</v>
      </c>
      <c r="Y76" s="41">
        <f t="shared" si="27"/>
        <v>8.6</v>
      </c>
      <c r="Z76" s="41">
        <f t="shared" si="27"/>
        <v>8.3999999999999986</v>
      </c>
      <c r="AA76" s="41">
        <f t="shared" si="27"/>
        <v>9.3999999999999986</v>
      </c>
      <c r="AB76" s="41">
        <f t="shared" si="27"/>
        <v>9.1000000000000014</v>
      </c>
      <c r="AC76" s="41">
        <f t="shared" si="27"/>
        <v>9.4</v>
      </c>
      <c r="AD76" s="41">
        <f t="shared" si="27"/>
        <v>9.3000000000000007</v>
      </c>
      <c r="AE76" s="41">
        <f t="shared" si="27"/>
        <v>7.6</v>
      </c>
      <c r="AF76" s="41">
        <f t="shared" si="27"/>
        <v>7.1</v>
      </c>
      <c r="AG76" s="41">
        <f t="shared" si="27"/>
        <v>7.3</v>
      </c>
      <c r="AH76" s="2">
        <f t="shared" ref="AH76" si="28">SUM(C76:AG76)</f>
        <v>176.10000000000002</v>
      </c>
    </row>
    <row r="77" spans="1:34" ht="15.75" x14ac:dyDescent="0.25">
      <c r="A77" s="155" t="s">
        <v>132</v>
      </c>
      <c r="B77" s="153" t="s">
        <v>101</v>
      </c>
      <c r="C77" s="15">
        <v>2.4</v>
      </c>
      <c r="D77" s="15">
        <v>2.2999999999999998</v>
      </c>
      <c r="E77" s="15">
        <v>1.3</v>
      </c>
      <c r="F77" s="15">
        <v>2.4</v>
      </c>
      <c r="G77" s="15">
        <v>2.7</v>
      </c>
      <c r="H77" s="15">
        <v>2.5</v>
      </c>
      <c r="I77" s="15">
        <v>2.5</v>
      </c>
      <c r="J77" s="15">
        <v>2.9</v>
      </c>
      <c r="K77" s="15">
        <v>3</v>
      </c>
      <c r="L77" s="15">
        <v>2.9</v>
      </c>
      <c r="M77" s="15">
        <v>2.9</v>
      </c>
      <c r="N77" s="15">
        <v>2.7</v>
      </c>
      <c r="O77" s="15">
        <v>2.6</v>
      </c>
      <c r="P77" s="15">
        <v>2.9</v>
      </c>
      <c r="Q77" s="15">
        <v>2.9</v>
      </c>
      <c r="R77" s="15">
        <v>3</v>
      </c>
      <c r="S77" s="15">
        <v>2.8</v>
      </c>
      <c r="T77" s="15">
        <v>3.1</v>
      </c>
      <c r="U77" s="15">
        <v>2.7</v>
      </c>
      <c r="V77" s="15">
        <v>2.7</v>
      </c>
      <c r="W77" s="15">
        <v>2.4</v>
      </c>
      <c r="X77" s="15">
        <v>2.5</v>
      </c>
      <c r="Y77" s="15">
        <v>2.8</v>
      </c>
      <c r="Z77" s="15">
        <v>2.5</v>
      </c>
      <c r="AA77" s="15">
        <v>2.8</v>
      </c>
      <c r="AB77" s="15">
        <v>2.8</v>
      </c>
      <c r="AC77" s="15">
        <v>2.4</v>
      </c>
      <c r="AD77" s="15">
        <v>2.5</v>
      </c>
      <c r="AE77" s="15">
        <v>2.7</v>
      </c>
      <c r="AF77" s="15">
        <v>2.7</v>
      </c>
      <c r="AG77" s="64">
        <v>2.5</v>
      </c>
      <c r="AH77" s="44"/>
    </row>
    <row r="78" spans="1:34" ht="15.75" x14ac:dyDescent="0.25">
      <c r="A78" s="155">
        <f>'[1]Bij Dan'!$I$27</f>
        <v>43283</v>
      </c>
      <c r="B78" s="153" t="s">
        <v>102</v>
      </c>
      <c r="C78" s="15">
        <v>2.4</v>
      </c>
      <c r="D78" s="15">
        <v>2.5</v>
      </c>
      <c r="E78" s="15">
        <v>2.6</v>
      </c>
      <c r="F78" s="15">
        <v>2.5</v>
      </c>
      <c r="G78" s="15">
        <v>2.7</v>
      </c>
      <c r="H78" s="15">
        <v>2.4</v>
      </c>
      <c r="I78" s="15">
        <v>2.2999999999999998</v>
      </c>
      <c r="J78" s="15">
        <v>2.2999999999999998</v>
      </c>
      <c r="K78" s="15">
        <v>3.5</v>
      </c>
      <c r="L78" s="15">
        <v>2.6</v>
      </c>
      <c r="M78" s="15">
        <v>2.6</v>
      </c>
      <c r="N78" s="15">
        <v>2.6</v>
      </c>
      <c r="O78" s="15">
        <v>2.7</v>
      </c>
      <c r="P78" s="15">
        <v>2.9</v>
      </c>
      <c r="Q78" s="15">
        <v>3.1</v>
      </c>
      <c r="R78" s="15">
        <v>2.8</v>
      </c>
      <c r="S78" s="15">
        <v>2.8</v>
      </c>
      <c r="T78" s="15">
        <v>2.8</v>
      </c>
      <c r="U78" s="15">
        <v>2.4</v>
      </c>
      <c r="V78" s="15">
        <v>2.8</v>
      </c>
      <c r="W78" s="15">
        <v>2.7</v>
      </c>
      <c r="X78" s="15">
        <v>2.9</v>
      </c>
      <c r="Y78" s="15">
        <v>2.6</v>
      </c>
      <c r="Z78" s="15">
        <v>2.8</v>
      </c>
      <c r="AA78" s="15">
        <v>2.9</v>
      </c>
      <c r="AB78" s="15">
        <v>2.9</v>
      </c>
      <c r="AC78" s="15">
        <v>2.8</v>
      </c>
      <c r="AD78" s="15">
        <v>3.6</v>
      </c>
      <c r="AE78" s="15">
        <v>2.9</v>
      </c>
      <c r="AF78" s="15">
        <v>2.5</v>
      </c>
      <c r="AG78" s="64">
        <v>2.2999999999999998</v>
      </c>
      <c r="AH78" s="44"/>
    </row>
    <row r="79" spans="1:34" ht="15.75" x14ac:dyDescent="0.25">
      <c r="A79" s="156">
        <f>'[1]Bij Dan'!$J$27</f>
        <v>43281</v>
      </c>
      <c r="B79" s="41" t="s">
        <v>103</v>
      </c>
      <c r="C79" s="41">
        <f>SUM(C77:C78)</f>
        <v>4.8</v>
      </c>
      <c r="D79" s="41">
        <f t="shared" ref="D79:AG79" si="29">SUM(D77:D78)</f>
        <v>4.8</v>
      </c>
      <c r="E79" s="41">
        <f t="shared" si="29"/>
        <v>3.9000000000000004</v>
      </c>
      <c r="F79" s="41">
        <f t="shared" si="29"/>
        <v>4.9000000000000004</v>
      </c>
      <c r="G79" s="41">
        <f t="shared" si="29"/>
        <v>5.4</v>
      </c>
      <c r="H79" s="41">
        <f t="shared" si="29"/>
        <v>4.9000000000000004</v>
      </c>
      <c r="I79" s="41">
        <f t="shared" si="29"/>
        <v>4.8</v>
      </c>
      <c r="J79" s="41">
        <f t="shared" si="29"/>
        <v>5.1999999999999993</v>
      </c>
      <c r="K79" s="41">
        <f t="shared" si="29"/>
        <v>6.5</v>
      </c>
      <c r="L79" s="41">
        <f t="shared" si="29"/>
        <v>5.5</v>
      </c>
      <c r="M79" s="41">
        <f t="shared" si="29"/>
        <v>5.5</v>
      </c>
      <c r="N79" s="41">
        <f t="shared" si="29"/>
        <v>5.3000000000000007</v>
      </c>
      <c r="O79" s="41">
        <f t="shared" si="29"/>
        <v>5.3000000000000007</v>
      </c>
      <c r="P79" s="41">
        <f t="shared" si="29"/>
        <v>5.8</v>
      </c>
      <c r="Q79" s="41">
        <f t="shared" si="29"/>
        <v>6</v>
      </c>
      <c r="R79" s="41">
        <f t="shared" si="29"/>
        <v>5.8</v>
      </c>
      <c r="S79" s="41">
        <f t="shared" si="29"/>
        <v>5.6</v>
      </c>
      <c r="T79" s="41">
        <f t="shared" si="29"/>
        <v>5.9</v>
      </c>
      <c r="U79" s="41">
        <f t="shared" si="29"/>
        <v>5.0999999999999996</v>
      </c>
      <c r="V79" s="41">
        <f t="shared" si="29"/>
        <v>5.5</v>
      </c>
      <c r="W79" s="41">
        <f t="shared" si="29"/>
        <v>5.0999999999999996</v>
      </c>
      <c r="X79" s="41">
        <f t="shared" si="29"/>
        <v>5.4</v>
      </c>
      <c r="Y79" s="41">
        <f t="shared" si="29"/>
        <v>5.4</v>
      </c>
      <c r="Z79" s="41">
        <f t="shared" si="29"/>
        <v>5.3</v>
      </c>
      <c r="AA79" s="41">
        <f t="shared" si="29"/>
        <v>5.6999999999999993</v>
      </c>
      <c r="AB79" s="41">
        <f t="shared" si="29"/>
        <v>5.6999999999999993</v>
      </c>
      <c r="AC79" s="41">
        <f t="shared" si="29"/>
        <v>5.1999999999999993</v>
      </c>
      <c r="AD79" s="41">
        <f t="shared" si="29"/>
        <v>6.1</v>
      </c>
      <c r="AE79" s="41">
        <f t="shared" si="29"/>
        <v>5.6</v>
      </c>
      <c r="AF79" s="41">
        <f t="shared" si="29"/>
        <v>5.2</v>
      </c>
      <c r="AG79" s="157">
        <f t="shared" si="29"/>
        <v>4.8</v>
      </c>
      <c r="AH79" s="2">
        <f t="shared" ref="AH79" si="30">SUM(C79:AG79)</f>
        <v>165.99999999999994</v>
      </c>
    </row>
    <row r="80" spans="1:34" ht="15.75" x14ac:dyDescent="0.25">
      <c r="A80" s="155" t="s">
        <v>133</v>
      </c>
      <c r="B80" s="153" t="s">
        <v>104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64"/>
      <c r="AH80" s="44"/>
    </row>
    <row r="81" spans="1:34" ht="15.75" x14ac:dyDescent="0.25">
      <c r="A81" s="155" t="e">
        <f>'[1]Bij Dan'!$I$28</f>
        <v>#VALUE!</v>
      </c>
      <c r="B81" s="153" t="s">
        <v>105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64"/>
      <c r="AH81" s="44"/>
    </row>
    <row r="82" spans="1:34" ht="15.75" x14ac:dyDescent="0.25">
      <c r="A82" s="156" t="e">
        <f>'[1]Bij Dan'!$J$28</f>
        <v>#VALUE!</v>
      </c>
      <c r="B82" s="41" t="s">
        <v>106</v>
      </c>
      <c r="C82" s="41">
        <f>SUM(C80:C81)</f>
        <v>0</v>
      </c>
      <c r="D82" s="41">
        <f t="shared" ref="D82:AD82" si="31">SUM(D80:D81)</f>
        <v>0</v>
      </c>
      <c r="E82" s="41">
        <f t="shared" si="31"/>
        <v>0</v>
      </c>
      <c r="F82" s="41">
        <f t="shared" si="31"/>
        <v>0</v>
      </c>
      <c r="G82" s="41">
        <f t="shared" si="31"/>
        <v>0</v>
      </c>
      <c r="H82" s="41">
        <f t="shared" si="31"/>
        <v>0</v>
      </c>
      <c r="I82" s="41">
        <f t="shared" si="31"/>
        <v>0</v>
      </c>
      <c r="J82" s="41">
        <f t="shared" si="31"/>
        <v>0</v>
      </c>
      <c r="K82" s="41">
        <f t="shared" si="31"/>
        <v>0</v>
      </c>
      <c r="L82" s="41">
        <f t="shared" si="31"/>
        <v>0</v>
      </c>
      <c r="M82" s="41">
        <f t="shared" si="31"/>
        <v>0</v>
      </c>
      <c r="N82" s="41">
        <f t="shared" si="31"/>
        <v>0</v>
      </c>
      <c r="O82" s="41">
        <f t="shared" si="31"/>
        <v>0</v>
      </c>
      <c r="P82" s="41">
        <f t="shared" si="31"/>
        <v>0</v>
      </c>
      <c r="Q82" s="41">
        <f t="shared" si="31"/>
        <v>0</v>
      </c>
      <c r="R82" s="41">
        <f t="shared" si="31"/>
        <v>0</v>
      </c>
      <c r="S82" s="41">
        <f t="shared" si="31"/>
        <v>0</v>
      </c>
      <c r="T82" s="41">
        <f t="shared" si="31"/>
        <v>0</v>
      </c>
      <c r="U82" s="41">
        <f t="shared" si="31"/>
        <v>0</v>
      </c>
      <c r="V82" s="41">
        <f t="shared" si="31"/>
        <v>0</v>
      </c>
      <c r="W82" s="41">
        <f t="shared" si="31"/>
        <v>0</v>
      </c>
      <c r="X82" s="41">
        <f t="shared" si="31"/>
        <v>0</v>
      </c>
      <c r="Y82" s="41">
        <f t="shared" si="31"/>
        <v>0</v>
      </c>
      <c r="Z82" s="41">
        <f t="shared" si="31"/>
        <v>0</v>
      </c>
      <c r="AA82" s="41">
        <f t="shared" si="31"/>
        <v>0</v>
      </c>
      <c r="AB82" s="41">
        <f t="shared" si="31"/>
        <v>0</v>
      </c>
      <c r="AC82" s="41">
        <f t="shared" si="31"/>
        <v>0</v>
      </c>
      <c r="AD82" s="41">
        <f t="shared" si="31"/>
        <v>0</v>
      </c>
      <c r="AE82" s="61">
        <f t="shared" ref="AE82" si="32">SUM(C82:AD82)</f>
        <v>0</v>
      </c>
      <c r="AF82" s="41">
        <f t="shared" ref="AF82:AG82" si="33">SUM(AF80:AF81)</f>
        <v>0</v>
      </c>
      <c r="AG82" s="157">
        <f t="shared" si="33"/>
        <v>0</v>
      </c>
      <c r="AH82" s="2">
        <f t="shared" ref="AH82" si="34">SUM(C82:AG82)</f>
        <v>0</v>
      </c>
    </row>
    <row r="83" spans="1:34" ht="15.75" x14ac:dyDescent="0.25">
      <c r="A83" s="155" t="s">
        <v>134</v>
      </c>
      <c r="B83" s="153" t="s">
        <v>107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64"/>
      <c r="AH83" s="44"/>
    </row>
    <row r="84" spans="1:34" ht="15.75" x14ac:dyDescent="0.25">
      <c r="A84" s="155" t="e">
        <f>'[1]Bij Dan'!$I$29</f>
        <v>#VALUE!</v>
      </c>
      <c r="B84" s="153" t="s">
        <v>108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64"/>
      <c r="AH84" s="44"/>
    </row>
    <row r="85" spans="1:34" ht="16.5" thickBot="1" x14ac:dyDescent="0.3">
      <c r="A85" s="158" t="e">
        <f>'[1]Bij Dan'!$J$29</f>
        <v>#VALUE!</v>
      </c>
      <c r="B85" s="159" t="s">
        <v>109</v>
      </c>
      <c r="C85" s="159">
        <f>SUM(C83:C84)</f>
        <v>0</v>
      </c>
      <c r="D85" s="159">
        <f t="shared" ref="D85:AD85" si="35">SUM(D83:D84)</f>
        <v>0</v>
      </c>
      <c r="E85" s="159">
        <f t="shared" si="35"/>
        <v>0</v>
      </c>
      <c r="F85" s="159">
        <f t="shared" si="35"/>
        <v>0</v>
      </c>
      <c r="G85" s="159">
        <f t="shared" si="35"/>
        <v>0</v>
      </c>
      <c r="H85" s="159">
        <f t="shared" si="35"/>
        <v>0</v>
      </c>
      <c r="I85" s="159">
        <f t="shared" si="35"/>
        <v>0</v>
      </c>
      <c r="J85" s="159">
        <f t="shared" si="35"/>
        <v>0</v>
      </c>
      <c r="K85" s="159">
        <f t="shared" si="35"/>
        <v>0</v>
      </c>
      <c r="L85" s="159">
        <f t="shared" si="35"/>
        <v>0</v>
      </c>
      <c r="M85" s="159">
        <f t="shared" si="35"/>
        <v>0</v>
      </c>
      <c r="N85" s="159">
        <f t="shared" si="35"/>
        <v>0</v>
      </c>
      <c r="O85" s="159">
        <f t="shared" si="35"/>
        <v>0</v>
      </c>
      <c r="P85" s="159">
        <f t="shared" si="35"/>
        <v>0</v>
      </c>
      <c r="Q85" s="159">
        <f t="shared" si="35"/>
        <v>0</v>
      </c>
      <c r="R85" s="159">
        <f t="shared" si="35"/>
        <v>0</v>
      </c>
      <c r="S85" s="159">
        <f t="shared" si="35"/>
        <v>0</v>
      </c>
      <c r="T85" s="159">
        <f t="shared" si="35"/>
        <v>0</v>
      </c>
      <c r="U85" s="159">
        <f t="shared" si="35"/>
        <v>0</v>
      </c>
      <c r="V85" s="159">
        <f t="shared" si="35"/>
        <v>0</v>
      </c>
      <c r="W85" s="159">
        <f t="shared" si="35"/>
        <v>0</v>
      </c>
      <c r="X85" s="159">
        <f t="shared" si="35"/>
        <v>0</v>
      </c>
      <c r="Y85" s="159">
        <f t="shared" si="35"/>
        <v>0</v>
      </c>
      <c r="Z85" s="159">
        <f t="shared" si="35"/>
        <v>0</v>
      </c>
      <c r="AA85" s="159">
        <f t="shared" si="35"/>
        <v>0</v>
      </c>
      <c r="AB85" s="159">
        <f t="shared" si="35"/>
        <v>0</v>
      </c>
      <c r="AC85" s="159">
        <f t="shared" si="35"/>
        <v>0</v>
      </c>
      <c r="AD85" s="159">
        <f t="shared" si="35"/>
        <v>0</v>
      </c>
      <c r="AE85" s="160">
        <f t="shared" ref="AE85" si="36">SUM(C85:AD85)</f>
        <v>0</v>
      </c>
      <c r="AF85" s="159">
        <f t="shared" ref="AF85:AG85" si="37">SUM(AF83:AF84)</f>
        <v>0</v>
      </c>
      <c r="AG85" s="161">
        <f t="shared" si="37"/>
        <v>0</v>
      </c>
      <c r="AH85" s="2">
        <f t="shared" ref="AH85" si="38">SUM(C85:AG85)</f>
        <v>0</v>
      </c>
    </row>
    <row r="86" spans="1:34" ht="15.75" x14ac:dyDescent="0.25">
      <c r="A86" s="151"/>
      <c r="C86" s="2">
        <f t="shared" ref="C86:AG86" si="39">C85+C82+C79+C76+C73+C70+C67+C64+C61+C58+C55+C52+C49+C46+C43+C40+C37+C34+C31+C28+C25+C22+C19+C16+C13+C10+C7+C4</f>
        <v>81.899999999999977</v>
      </c>
      <c r="D86" s="2">
        <f t="shared" si="39"/>
        <v>81.099999999999994</v>
      </c>
      <c r="E86" s="2">
        <f t="shared" si="39"/>
        <v>76.5</v>
      </c>
      <c r="F86" s="2">
        <f t="shared" si="39"/>
        <v>85.700000000000017</v>
      </c>
      <c r="G86" s="2">
        <f t="shared" si="39"/>
        <v>79.8</v>
      </c>
      <c r="H86" s="2">
        <f t="shared" si="39"/>
        <v>76.899999999999991</v>
      </c>
      <c r="I86" s="2">
        <f t="shared" si="39"/>
        <v>81.3</v>
      </c>
      <c r="J86" s="2">
        <f t="shared" si="39"/>
        <v>82</v>
      </c>
      <c r="K86" s="2">
        <f t="shared" si="39"/>
        <v>79.2</v>
      </c>
      <c r="L86" s="2">
        <f t="shared" si="39"/>
        <v>76.200000000000017</v>
      </c>
      <c r="M86" s="2" t="e">
        <f t="shared" si="39"/>
        <v>#VALUE!</v>
      </c>
      <c r="N86" s="2">
        <f t="shared" si="39"/>
        <v>89.700000000000017</v>
      </c>
      <c r="O86" s="2">
        <f t="shared" si="39"/>
        <v>90.899999999999991</v>
      </c>
      <c r="P86" s="2">
        <f t="shared" si="39"/>
        <v>94.3</v>
      </c>
      <c r="Q86" s="2">
        <f t="shared" si="39"/>
        <v>87.200000000000017</v>
      </c>
      <c r="R86" s="2">
        <f t="shared" si="39"/>
        <v>91.1</v>
      </c>
      <c r="S86" s="2">
        <f t="shared" si="39"/>
        <v>89.499999999999986</v>
      </c>
      <c r="T86" s="2">
        <f t="shared" si="39"/>
        <v>87.600000000000009</v>
      </c>
      <c r="U86" s="2">
        <f t="shared" si="39"/>
        <v>88.300000000000011</v>
      </c>
      <c r="V86" s="2">
        <f t="shared" si="39"/>
        <v>95.09999999999998</v>
      </c>
      <c r="W86" s="2">
        <f t="shared" si="39"/>
        <v>87.500000000000014</v>
      </c>
      <c r="X86" s="2">
        <f t="shared" si="39"/>
        <v>88.5</v>
      </c>
      <c r="Y86" s="2">
        <f t="shared" si="39"/>
        <v>90.9</v>
      </c>
      <c r="Z86" s="2">
        <f t="shared" si="39"/>
        <v>90.5</v>
      </c>
      <c r="AA86" s="2">
        <f t="shared" si="39"/>
        <v>93.500000000000014</v>
      </c>
      <c r="AB86" s="2">
        <f t="shared" si="39"/>
        <v>88.5</v>
      </c>
      <c r="AC86" s="2">
        <f t="shared" si="39"/>
        <v>92.6</v>
      </c>
      <c r="AD86" s="2">
        <f t="shared" si="39"/>
        <v>91.699999999999989</v>
      </c>
      <c r="AE86" s="2">
        <f t="shared" si="39"/>
        <v>84.8</v>
      </c>
      <c r="AF86" s="2">
        <f t="shared" si="39"/>
        <v>83.5</v>
      </c>
      <c r="AG86" s="2">
        <f t="shared" si="39"/>
        <v>82.5</v>
      </c>
    </row>
  </sheetData>
  <printOptions horizontalCentered="1"/>
  <pageMargins left="0.70866141732283472" right="0.70866141732283472" top="0.94488188976377963" bottom="0.74803149606299213" header="0.31496062992125984" footer="0.31496062992125984"/>
  <pageSetup paperSize="8" scale="53" orientation="landscape" r:id="rId1"/>
  <headerFooter>
    <oddHeader>&amp;L
&amp;"-,Bold"&amp;14Print on &amp;D&amp;R&amp;G</oddHeader>
  </headerFooter>
  <ignoredErrors>
    <ignoredError sqref="C4:AE4" formulaRange="1"/>
    <ignoredError sqref="AE82:AE85" formula="1"/>
  </ignoredErrors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6"/>
  <sheetViews>
    <sheetView view="pageBreakPreview" zoomScale="25" zoomScaleNormal="55" zoomScaleSheetLayoutView="25" zoomScalePageLayoutView="40" workbookViewId="0">
      <pane ySplit="1" topLeftCell="A8" activePane="bottomLeft" state="frozen"/>
      <selection activeCell="B1" sqref="B1"/>
      <selection pane="bottomLeft" activeCell="AF80" sqref="AF80"/>
    </sheetView>
  </sheetViews>
  <sheetFormatPr defaultRowHeight="15" x14ac:dyDescent="0.25"/>
  <cols>
    <col min="1" max="1" width="36.28515625" style="146" bestFit="1" customWidth="1"/>
    <col min="2" max="2" width="10.7109375" style="1" customWidth="1"/>
    <col min="3" max="3" width="9" bestFit="1" customWidth="1"/>
    <col min="4" max="32" width="7.7109375" customWidth="1"/>
    <col min="33" max="33" width="7.7109375" style="4" customWidth="1"/>
    <col min="34" max="34" width="9.140625" style="4"/>
  </cols>
  <sheetData>
    <row r="1" spans="1:34" ht="21.75" thickBot="1" x14ac:dyDescent="0.3">
      <c r="A1" s="7" t="s">
        <v>140</v>
      </c>
      <c r="B1" s="3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11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3" t="s">
        <v>20</v>
      </c>
    </row>
    <row r="2" spans="1:34" ht="15.75" x14ac:dyDescent="0.25">
      <c r="A2" s="154" t="str">
        <f>'[1]Bij Dan'!$C$2</f>
        <v>A-1</v>
      </c>
      <c r="B2" s="22" t="s">
        <v>142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64"/>
      <c r="AH2" s="44"/>
    </row>
    <row r="3" spans="1:34" ht="15.75" x14ac:dyDescent="0.25">
      <c r="A3" s="155">
        <f>'[1]Bij Dan'!$I$2</f>
        <v>43337</v>
      </c>
      <c r="B3" s="19" t="s">
        <v>141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52"/>
      <c r="AH3" s="44"/>
    </row>
    <row r="4" spans="1:34" ht="16.5" thickBot="1" x14ac:dyDescent="0.3">
      <c r="A4" s="156">
        <f>'[1]Bij Dan'!$J$2</f>
        <v>43335</v>
      </c>
      <c r="B4" s="41"/>
      <c r="C4" s="41">
        <f>SUM(C2:C3)</f>
        <v>0</v>
      </c>
      <c r="D4" s="41">
        <f t="shared" ref="D4:AG4" si="0">SUM(D2:D3)</f>
        <v>0</v>
      </c>
      <c r="E4" s="41">
        <f t="shared" si="0"/>
        <v>0</v>
      </c>
      <c r="F4" s="41">
        <f t="shared" si="0"/>
        <v>0</v>
      </c>
      <c r="G4" s="41">
        <f t="shared" si="0"/>
        <v>0</v>
      </c>
      <c r="H4" s="41">
        <f t="shared" si="0"/>
        <v>0</v>
      </c>
      <c r="I4" s="41">
        <f t="shared" si="0"/>
        <v>0</v>
      </c>
      <c r="J4" s="41">
        <f t="shared" si="0"/>
        <v>0</v>
      </c>
      <c r="K4" s="41">
        <f t="shared" si="0"/>
        <v>0</v>
      </c>
      <c r="L4" s="41">
        <f t="shared" si="0"/>
        <v>0</v>
      </c>
      <c r="M4" s="41">
        <f t="shared" si="0"/>
        <v>0</v>
      </c>
      <c r="N4" s="41">
        <f t="shared" si="0"/>
        <v>0</v>
      </c>
      <c r="O4" s="41">
        <f t="shared" si="0"/>
        <v>0</v>
      </c>
      <c r="P4" s="41">
        <f t="shared" si="0"/>
        <v>0</v>
      </c>
      <c r="Q4" s="41">
        <f t="shared" si="0"/>
        <v>0</v>
      </c>
      <c r="R4" s="41">
        <f t="shared" si="0"/>
        <v>0</v>
      </c>
      <c r="S4" s="41">
        <f t="shared" si="0"/>
        <v>0</v>
      </c>
      <c r="T4" s="41">
        <f t="shared" si="0"/>
        <v>0</v>
      </c>
      <c r="U4" s="41">
        <f t="shared" si="0"/>
        <v>0</v>
      </c>
      <c r="V4" s="41">
        <f t="shared" si="0"/>
        <v>0</v>
      </c>
      <c r="W4" s="41">
        <f t="shared" si="0"/>
        <v>0</v>
      </c>
      <c r="X4" s="41">
        <f t="shared" si="0"/>
        <v>0</v>
      </c>
      <c r="Y4" s="41">
        <f t="shared" si="0"/>
        <v>0</v>
      </c>
      <c r="Z4" s="41">
        <f t="shared" si="0"/>
        <v>0</v>
      </c>
      <c r="AA4" s="41">
        <f t="shared" si="0"/>
        <v>0</v>
      </c>
      <c r="AB4" s="41">
        <f t="shared" si="0"/>
        <v>0</v>
      </c>
      <c r="AC4" s="41">
        <f t="shared" si="0"/>
        <v>0</v>
      </c>
      <c r="AD4" s="41">
        <f t="shared" si="0"/>
        <v>0</v>
      </c>
      <c r="AE4" s="41">
        <f t="shared" si="0"/>
        <v>0</v>
      </c>
      <c r="AF4" s="41">
        <f t="shared" si="0"/>
        <v>0</v>
      </c>
      <c r="AG4" s="157">
        <f t="shared" si="0"/>
        <v>0</v>
      </c>
      <c r="AH4" s="2">
        <f t="shared" ref="AH4:AH55" si="1">SUM(C4:AG4)</f>
        <v>0</v>
      </c>
    </row>
    <row r="5" spans="1:34" ht="15.75" x14ac:dyDescent="0.25">
      <c r="A5" s="155" t="str">
        <f>'[1]Bij Dan'!$C$3</f>
        <v>A-2</v>
      </c>
      <c r="B5" s="22" t="s">
        <v>142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52"/>
      <c r="AH5" s="44"/>
    </row>
    <row r="6" spans="1:34" ht="15.75" x14ac:dyDescent="0.25">
      <c r="A6" s="155">
        <f>'[1]Bij Dan'!$I$3</f>
        <v>43285</v>
      </c>
      <c r="B6" s="19" t="s">
        <v>141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52"/>
      <c r="AH6" s="44"/>
    </row>
    <row r="7" spans="1:34" ht="16.5" thickBot="1" x14ac:dyDescent="0.3">
      <c r="A7" s="156">
        <f>'[1]Bij Dan'!$J$3</f>
        <v>43283</v>
      </c>
      <c r="B7" s="41"/>
      <c r="C7" s="41">
        <f>SUM(C5:C6)</f>
        <v>0</v>
      </c>
      <c r="D7" s="41">
        <f t="shared" ref="D7:AG7" si="2">SUM(D5:D6)</f>
        <v>0</v>
      </c>
      <c r="E7" s="41">
        <f t="shared" si="2"/>
        <v>0</v>
      </c>
      <c r="F7" s="41">
        <f t="shared" si="2"/>
        <v>0</v>
      </c>
      <c r="G7" s="41">
        <f t="shared" si="2"/>
        <v>0</v>
      </c>
      <c r="H7" s="41">
        <f t="shared" si="2"/>
        <v>0</v>
      </c>
      <c r="I7" s="41">
        <f t="shared" si="2"/>
        <v>0</v>
      </c>
      <c r="J7" s="41">
        <f t="shared" si="2"/>
        <v>0</v>
      </c>
      <c r="K7" s="41">
        <f t="shared" si="2"/>
        <v>0</v>
      </c>
      <c r="L7" s="41">
        <f t="shared" si="2"/>
        <v>0</v>
      </c>
      <c r="M7" s="41">
        <f t="shared" si="2"/>
        <v>0</v>
      </c>
      <c r="N7" s="41">
        <f t="shared" si="2"/>
        <v>0</v>
      </c>
      <c r="O7" s="41">
        <f t="shared" si="2"/>
        <v>0</v>
      </c>
      <c r="P7" s="41">
        <f t="shared" si="2"/>
        <v>0</v>
      </c>
      <c r="Q7" s="41">
        <f t="shared" si="2"/>
        <v>0</v>
      </c>
      <c r="R7" s="41">
        <f t="shared" si="2"/>
        <v>0</v>
      </c>
      <c r="S7" s="41">
        <f t="shared" si="2"/>
        <v>0</v>
      </c>
      <c r="T7" s="41">
        <f t="shared" si="2"/>
        <v>0</v>
      </c>
      <c r="U7" s="41">
        <f t="shared" si="2"/>
        <v>0</v>
      </c>
      <c r="V7" s="41">
        <f t="shared" si="2"/>
        <v>0</v>
      </c>
      <c r="W7" s="41">
        <f t="shared" si="2"/>
        <v>0</v>
      </c>
      <c r="X7" s="41">
        <f t="shared" si="2"/>
        <v>0</v>
      </c>
      <c r="Y7" s="41">
        <f t="shared" si="2"/>
        <v>0</v>
      </c>
      <c r="Z7" s="41">
        <f t="shared" si="2"/>
        <v>0</v>
      </c>
      <c r="AA7" s="41">
        <f t="shared" si="2"/>
        <v>0</v>
      </c>
      <c r="AB7" s="41">
        <f t="shared" si="2"/>
        <v>0</v>
      </c>
      <c r="AC7" s="41">
        <f t="shared" si="2"/>
        <v>0</v>
      </c>
      <c r="AD7" s="41">
        <f t="shared" si="2"/>
        <v>0</v>
      </c>
      <c r="AE7" s="41">
        <f t="shared" si="2"/>
        <v>0</v>
      </c>
      <c r="AF7" s="41">
        <f t="shared" si="2"/>
        <v>0</v>
      </c>
      <c r="AG7" s="157">
        <f t="shared" si="2"/>
        <v>0</v>
      </c>
      <c r="AH7" s="2">
        <f t="shared" si="1"/>
        <v>0</v>
      </c>
    </row>
    <row r="8" spans="1:34" ht="15.75" x14ac:dyDescent="0.25">
      <c r="A8" s="155" t="str">
        <f>'[1]Bij Dan'!$C$4</f>
        <v>A-3</v>
      </c>
      <c r="B8" s="22" t="s">
        <v>142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52"/>
      <c r="AH8" s="44"/>
    </row>
    <row r="9" spans="1:34" ht="15.75" x14ac:dyDescent="0.25">
      <c r="A9" s="155">
        <f>'[1]Bij Dan'!$I$4</f>
        <v>43297</v>
      </c>
      <c r="B9" s="19" t="s">
        <v>141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52"/>
      <c r="AH9" s="44"/>
    </row>
    <row r="10" spans="1:34" ht="16.5" thickBot="1" x14ac:dyDescent="0.3">
      <c r="A10" s="156">
        <f>'[1]Bij Dan'!$J$4</f>
        <v>43295</v>
      </c>
      <c r="B10" s="41"/>
      <c r="C10" s="41">
        <f>SUM(C8:C9)</f>
        <v>0</v>
      </c>
      <c r="D10" s="41">
        <f t="shared" ref="D10:AG10" si="3">SUM(D8:D9)</f>
        <v>0</v>
      </c>
      <c r="E10" s="41">
        <f t="shared" si="3"/>
        <v>0</v>
      </c>
      <c r="F10" s="41">
        <f t="shared" si="3"/>
        <v>0</v>
      </c>
      <c r="G10" s="41">
        <f t="shared" si="3"/>
        <v>0</v>
      </c>
      <c r="H10" s="41">
        <f t="shared" si="3"/>
        <v>0</v>
      </c>
      <c r="I10" s="41">
        <f t="shared" si="3"/>
        <v>0</v>
      </c>
      <c r="J10" s="41">
        <f t="shared" si="3"/>
        <v>0</v>
      </c>
      <c r="K10" s="41">
        <f t="shared" si="3"/>
        <v>0</v>
      </c>
      <c r="L10" s="41">
        <f t="shared" si="3"/>
        <v>0</v>
      </c>
      <c r="M10" s="41">
        <f t="shared" si="3"/>
        <v>0</v>
      </c>
      <c r="N10" s="41">
        <f t="shared" si="3"/>
        <v>0</v>
      </c>
      <c r="O10" s="41">
        <f t="shared" si="3"/>
        <v>0</v>
      </c>
      <c r="P10" s="41">
        <f t="shared" si="3"/>
        <v>0</v>
      </c>
      <c r="Q10" s="41">
        <f t="shared" si="3"/>
        <v>0</v>
      </c>
      <c r="R10" s="41">
        <f t="shared" si="3"/>
        <v>0</v>
      </c>
      <c r="S10" s="41">
        <f t="shared" si="3"/>
        <v>0</v>
      </c>
      <c r="T10" s="41">
        <f t="shared" si="3"/>
        <v>0</v>
      </c>
      <c r="U10" s="41">
        <f t="shared" si="3"/>
        <v>0</v>
      </c>
      <c r="V10" s="41">
        <f t="shared" si="3"/>
        <v>0</v>
      </c>
      <c r="W10" s="41">
        <f t="shared" si="3"/>
        <v>0</v>
      </c>
      <c r="X10" s="41">
        <f t="shared" si="3"/>
        <v>0</v>
      </c>
      <c r="Y10" s="41">
        <f t="shared" si="3"/>
        <v>0</v>
      </c>
      <c r="Z10" s="41">
        <f t="shared" si="3"/>
        <v>0</v>
      </c>
      <c r="AA10" s="41">
        <f t="shared" si="3"/>
        <v>0</v>
      </c>
      <c r="AB10" s="41">
        <f t="shared" si="3"/>
        <v>0</v>
      </c>
      <c r="AC10" s="41">
        <f t="shared" si="3"/>
        <v>0</v>
      </c>
      <c r="AD10" s="41">
        <f t="shared" si="3"/>
        <v>0</v>
      </c>
      <c r="AE10" s="41">
        <f t="shared" si="3"/>
        <v>0</v>
      </c>
      <c r="AF10" s="41">
        <f t="shared" si="3"/>
        <v>0</v>
      </c>
      <c r="AG10" s="157">
        <f t="shared" si="3"/>
        <v>0</v>
      </c>
      <c r="AH10" s="2">
        <f t="shared" si="1"/>
        <v>0</v>
      </c>
    </row>
    <row r="11" spans="1:34" ht="15.75" x14ac:dyDescent="0.25">
      <c r="A11" s="155" t="str">
        <f>'[1]Bij Dan'!$C$5</f>
        <v>A-4</v>
      </c>
      <c r="B11" s="22" t="s">
        <v>142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52"/>
      <c r="AH11" s="44"/>
    </row>
    <row r="12" spans="1:34" ht="15.75" x14ac:dyDescent="0.25">
      <c r="A12" s="155">
        <f>'[1]Bij Dan'!$I$5</f>
        <v>43020</v>
      </c>
      <c r="B12" s="19" t="s">
        <v>141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52"/>
      <c r="AH12" s="44"/>
    </row>
    <row r="13" spans="1:34" ht="16.5" thickBot="1" x14ac:dyDescent="0.3">
      <c r="A13" s="156">
        <f>'[1]Bij Dan'!$J$5</f>
        <v>43018</v>
      </c>
      <c r="B13" s="41"/>
      <c r="C13" s="41">
        <f>SUM(C11:C12)</f>
        <v>0</v>
      </c>
      <c r="D13" s="41">
        <f t="shared" ref="D13:AG13" si="4">SUM(D11:D12)</f>
        <v>0</v>
      </c>
      <c r="E13" s="41">
        <f t="shared" si="4"/>
        <v>0</v>
      </c>
      <c r="F13" s="41">
        <f t="shared" si="4"/>
        <v>0</v>
      </c>
      <c r="G13" s="41">
        <f t="shared" si="4"/>
        <v>0</v>
      </c>
      <c r="H13" s="41">
        <f t="shared" si="4"/>
        <v>0</v>
      </c>
      <c r="I13" s="41">
        <f t="shared" si="4"/>
        <v>0</v>
      </c>
      <c r="J13" s="41">
        <f t="shared" si="4"/>
        <v>0</v>
      </c>
      <c r="K13" s="41">
        <f t="shared" si="4"/>
        <v>0</v>
      </c>
      <c r="L13" s="41">
        <f t="shared" si="4"/>
        <v>0</v>
      </c>
      <c r="M13" s="41">
        <f t="shared" si="4"/>
        <v>0</v>
      </c>
      <c r="N13" s="41">
        <f t="shared" si="4"/>
        <v>0</v>
      </c>
      <c r="O13" s="41">
        <f t="shared" si="4"/>
        <v>0</v>
      </c>
      <c r="P13" s="41">
        <f t="shared" si="4"/>
        <v>0</v>
      </c>
      <c r="Q13" s="41">
        <f t="shared" si="4"/>
        <v>0</v>
      </c>
      <c r="R13" s="41">
        <f t="shared" si="4"/>
        <v>0</v>
      </c>
      <c r="S13" s="41">
        <f t="shared" si="4"/>
        <v>0</v>
      </c>
      <c r="T13" s="41">
        <f t="shared" si="4"/>
        <v>0</v>
      </c>
      <c r="U13" s="41">
        <f t="shared" si="4"/>
        <v>0</v>
      </c>
      <c r="V13" s="41">
        <f t="shared" si="4"/>
        <v>0</v>
      </c>
      <c r="W13" s="41">
        <f t="shared" si="4"/>
        <v>0</v>
      </c>
      <c r="X13" s="41">
        <f t="shared" si="4"/>
        <v>0</v>
      </c>
      <c r="Y13" s="41">
        <f t="shared" si="4"/>
        <v>0</v>
      </c>
      <c r="Z13" s="41">
        <f t="shared" si="4"/>
        <v>0</v>
      </c>
      <c r="AA13" s="41">
        <f t="shared" si="4"/>
        <v>0</v>
      </c>
      <c r="AB13" s="41">
        <f t="shared" si="4"/>
        <v>0</v>
      </c>
      <c r="AC13" s="41">
        <f t="shared" si="4"/>
        <v>0</v>
      </c>
      <c r="AD13" s="41">
        <f t="shared" si="4"/>
        <v>0</v>
      </c>
      <c r="AE13" s="41">
        <f t="shared" si="4"/>
        <v>0</v>
      </c>
      <c r="AF13" s="41">
        <f t="shared" si="4"/>
        <v>0</v>
      </c>
      <c r="AG13" s="157">
        <f t="shared" si="4"/>
        <v>0</v>
      </c>
      <c r="AH13" s="2">
        <f t="shared" si="1"/>
        <v>0</v>
      </c>
    </row>
    <row r="14" spans="1:34" ht="15.75" x14ac:dyDescent="0.25">
      <c r="A14" s="155" t="str">
        <f>'[1]Bij Dan'!$C$6</f>
        <v>A-5</v>
      </c>
      <c r="B14" s="22" t="s">
        <v>142</v>
      </c>
      <c r="C14" s="14">
        <v>0.8</v>
      </c>
      <c r="D14" s="14">
        <v>1.2</v>
      </c>
      <c r="E14" s="14">
        <v>1</v>
      </c>
      <c r="F14" s="14">
        <v>1</v>
      </c>
      <c r="G14" s="14">
        <v>0.8</v>
      </c>
      <c r="H14" s="14">
        <v>1.1000000000000001</v>
      </c>
      <c r="I14" s="14">
        <v>1.2</v>
      </c>
      <c r="J14" s="14">
        <v>0.9</v>
      </c>
      <c r="K14" s="14">
        <v>1</v>
      </c>
      <c r="L14" s="14">
        <v>1</v>
      </c>
      <c r="M14" s="14">
        <v>1</v>
      </c>
      <c r="N14" s="14">
        <v>1</v>
      </c>
      <c r="O14" s="14">
        <v>1</v>
      </c>
      <c r="P14" s="14">
        <v>1</v>
      </c>
      <c r="Q14" s="14">
        <v>1.2</v>
      </c>
      <c r="R14" s="14">
        <v>1</v>
      </c>
      <c r="S14" s="14">
        <v>1</v>
      </c>
      <c r="T14" s="14">
        <v>1.1000000000000001</v>
      </c>
      <c r="U14" s="14">
        <v>1</v>
      </c>
      <c r="V14" s="14">
        <v>1</v>
      </c>
      <c r="W14" s="14">
        <v>1.2</v>
      </c>
      <c r="X14" s="14">
        <v>1</v>
      </c>
      <c r="Y14" s="14">
        <v>1</v>
      </c>
      <c r="Z14" s="14">
        <v>1</v>
      </c>
      <c r="AA14" s="14">
        <v>1</v>
      </c>
      <c r="AB14" s="14">
        <v>1.1000000000000001</v>
      </c>
      <c r="AC14" s="14">
        <v>0.9</v>
      </c>
      <c r="AD14" s="14">
        <v>1</v>
      </c>
      <c r="AE14" s="14">
        <v>0.9</v>
      </c>
      <c r="AF14" s="14">
        <v>1.1000000000000001</v>
      </c>
      <c r="AG14" s="152"/>
      <c r="AH14" s="44"/>
    </row>
    <row r="15" spans="1:34" ht="15.75" x14ac:dyDescent="0.25">
      <c r="A15" s="155">
        <f>'[1]Bij Dan'!$I$6</f>
        <v>43301</v>
      </c>
      <c r="B15" s="19" t="s">
        <v>141</v>
      </c>
      <c r="C15" s="14">
        <v>0.7</v>
      </c>
      <c r="D15" s="14">
        <v>1</v>
      </c>
      <c r="E15" s="14">
        <v>1.2</v>
      </c>
      <c r="F15" s="14">
        <v>1</v>
      </c>
      <c r="G15" s="14">
        <v>1</v>
      </c>
      <c r="H15" s="14">
        <v>1</v>
      </c>
      <c r="I15" s="14">
        <v>1</v>
      </c>
      <c r="J15" s="14">
        <v>1.2</v>
      </c>
      <c r="K15" s="14">
        <v>1</v>
      </c>
      <c r="L15" s="14">
        <v>1.2</v>
      </c>
      <c r="M15" s="14">
        <v>0.9</v>
      </c>
      <c r="N15" s="14">
        <v>1.2</v>
      </c>
      <c r="O15" s="14">
        <v>1.2</v>
      </c>
      <c r="P15" s="14">
        <v>1</v>
      </c>
      <c r="Q15" s="14">
        <v>1</v>
      </c>
      <c r="R15" s="14">
        <v>1.2</v>
      </c>
      <c r="S15" s="14">
        <v>1</v>
      </c>
      <c r="T15" s="14">
        <v>1</v>
      </c>
      <c r="U15" s="14">
        <v>1.2</v>
      </c>
      <c r="V15" s="14">
        <v>0.9</v>
      </c>
      <c r="W15" s="14">
        <v>1</v>
      </c>
      <c r="X15" s="14">
        <v>1</v>
      </c>
      <c r="Y15" s="14">
        <v>1</v>
      </c>
      <c r="Z15" s="14">
        <v>1</v>
      </c>
      <c r="AA15" s="14">
        <v>0.9</v>
      </c>
      <c r="AB15" s="14">
        <v>1</v>
      </c>
      <c r="AC15" s="14">
        <v>1.1000000000000001</v>
      </c>
      <c r="AD15" s="14">
        <v>1</v>
      </c>
      <c r="AE15" s="14">
        <v>1</v>
      </c>
      <c r="AF15" s="14">
        <v>1</v>
      </c>
      <c r="AG15" s="152"/>
      <c r="AH15" s="44"/>
    </row>
    <row r="16" spans="1:34" ht="16.5" thickBot="1" x14ac:dyDescent="0.3">
      <c r="A16" s="156">
        <f>'[1]Bij Dan'!$J$6</f>
        <v>43299</v>
      </c>
      <c r="B16" s="41"/>
      <c r="C16" s="41">
        <f>SUM(C14:C15)</f>
        <v>1.5</v>
      </c>
      <c r="D16" s="41">
        <f t="shared" ref="D16:AG16" si="5">SUM(D14:D15)</f>
        <v>2.2000000000000002</v>
      </c>
      <c r="E16" s="41">
        <f t="shared" si="5"/>
        <v>2.2000000000000002</v>
      </c>
      <c r="F16" s="41">
        <f t="shared" si="5"/>
        <v>2</v>
      </c>
      <c r="G16" s="41">
        <f t="shared" si="5"/>
        <v>1.8</v>
      </c>
      <c r="H16" s="41">
        <f t="shared" si="5"/>
        <v>2.1</v>
      </c>
      <c r="I16" s="41">
        <f t="shared" si="5"/>
        <v>2.2000000000000002</v>
      </c>
      <c r="J16" s="41">
        <f t="shared" si="5"/>
        <v>2.1</v>
      </c>
      <c r="K16" s="41">
        <f t="shared" si="5"/>
        <v>2</v>
      </c>
      <c r="L16" s="41">
        <f t="shared" si="5"/>
        <v>2.2000000000000002</v>
      </c>
      <c r="M16" s="41">
        <f t="shared" si="5"/>
        <v>1.9</v>
      </c>
      <c r="N16" s="41">
        <f t="shared" si="5"/>
        <v>2.2000000000000002</v>
      </c>
      <c r="O16" s="41">
        <f t="shared" si="5"/>
        <v>2.2000000000000002</v>
      </c>
      <c r="P16" s="41">
        <f t="shared" si="5"/>
        <v>2</v>
      </c>
      <c r="Q16" s="41">
        <f t="shared" si="5"/>
        <v>2.2000000000000002</v>
      </c>
      <c r="R16" s="41">
        <f t="shared" si="5"/>
        <v>2.2000000000000002</v>
      </c>
      <c r="S16" s="41">
        <f t="shared" si="5"/>
        <v>2</v>
      </c>
      <c r="T16" s="41">
        <f t="shared" si="5"/>
        <v>2.1</v>
      </c>
      <c r="U16" s="41">
        <f t="shared" si="5"/>
        <v>2.2000000000000002</v>
      </c>
      <c r="V16" s="41">
        <f t="shared" si="5"/>
        <v>1.9</v>
      </c>
      <c r="W16" s="41">
        <f t="shared" si="5"/>
        <v>2.2000000000000002</v>
      </c>
      <c r="X16" s="41">
        <f t="shared" si="5"/>
        <v>2</v>
      </c>
      <c r="Y16" s="41">
        <f t="shared" si="5"/>
        <v>2</v>
      </c>
      <c r="Z16" s="41">
        <f t="shared" si="5"/>
        <v>2</v>
      </c>
      <c r="AA16" s="41">
        <f t="shared" si="5"/>
        <v>1.9</v>
      </c>
      <c r="AB16" s="41">
        <f t="shared" si="5"/>
        <v>2.1</v>
      </c>
      <c r="AC16" s="41">
        <f t="shared" si="5"/>
        <v>2</v>
      </c>
      <c r="AD16" s="41">
        <f t="shared" si="5"/>
        <v>2</v>
      </c>
      <c r="AE16" s="41">
        <f t="shared" si="5"/>
        <v>1.9</v>
      </c>
      <c r="AF16" s="41">
        <f t="shared" si="5"/>
        <v>2.1</v>
      </c>
      <c r="AG16" s="157">
        <f t="shared" si="5"/>
        <v>0</v>
      </c>
      <c r="AH16" s="2">
        <f t="shared" si="1"/>
        <v>61.400000000000006</v>
      </c>
    </row>
    <row r="17" spans="1:34" ht="15.75" x14ac:dyDescent="0.25">
      <c r="A17" s="155" t="str">
        <f>'[1]Bij Dan'!$C$7</f>
        <v>A-6</v>
      </c>
      <c r="B17" s="22" t="s">
        <v>142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52"/>
      <c r="AH17" s="44"/>
    </row>
    <row r="18" spans="1:34" ht="15.75" x14ac:dyDescent="0.25">
      <c r="A18" s="155">
        <f>'[1]Bij Dan'!$I$7</f>
        <v>42957</v>
      </c>
      <c r="B18" s="19" t="s">
        <v>141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52"/>
      <c r="AH18" s="44"/>
    </row>
    <row r="19" spans="1:34" ht="16.5" thickBot="1" x14ac:dyDescent="0.3">
      <c r="A19" s="156">
        <f>'[1]Bij Dan'!$J$7</f>
        <v>42955</v>
      </c>
      <c r="B19" s="41"/>
      <c r="C19" s="41">
        <f>SUM(C17:C18)</f>
        <v>0</v>
      </c>
      <c r="D19" s="41">
        <f t="shared" ref="D19:AG19" si="6">SUM(D17:D18)</f>
        <v>0</v>
      </c>
      <c r="E19" s="41">
        <f t="shared" si="6"/>
        <v>0</v>
      </c>
      <c r="F19" s="41">
        <f t="shared" si="6"/>
        <v>0</v>
      </c>
      <c r="G19" s="41">
        <f t="shared" si="6"/>
        <v>0</v>
      </c>
      <c r="H19" s="41">
        <f t="shared" si="6"/>
        <v>0</v>
      </c>
      <c r="I19" s="41">
        <f t="shared" si="6"/>
        <v>0</v>
      </c>
      <c r="J19" s="41">
        <f t="shared" si="6"/>
        <v>0</v>
      </c>
      <c r="K19" s="41">
        <f t="shared" si="6"/>
        <v>0</v>
      </c>
      <c r="L19" s="41">
        <f t="shared" si="6"/>
        <v>0</v>
      </c>
      <c r="M19" s="41">
        <f t="shared" si="6"/>
        <v>0</v>
      </c>
      <c r="N19" s="41">
        <f t="shared" si="6"/>
        <v>0</v>
      </c>
      <c r="O19" s="41">
        <f t="shared" si="6"/>
        <v>0</v>
      </c>
      <c r="P19" s="41">
        <f t="shared" si="6"/>
        <v>0</v>
      </c>
      <c r="Q19" s="41">
        <f t="shared" si="6"/>
        <v>0</v>
      </c>
      <c r="R19" s="41">
        <f t="shared" si="6"/>
        <v>0</v>
      </c>
      <c r="S19" s="41">
        <f t="shared" si="6"/>
        <v>0</v>
      </c>
      <c r="T19" s="41">
        <f t="shared" si="6"/>
        <v>0</v>
      </c>
      <c r="U19" s="41">
        <f t="shared" si="6"/>
        <v>0</v>
      </c>
      <c r="V19" s="41">
        <f t="shared" si="6"/>
        <v>0</v>
      </c>
      <c r="W19" s="41">
        <f t="shared" si="6"/>
        <v>0</v>
      </c>
      <c r="X19" s="41">
        <f t="shared" si="6"/>
        <v>0</v>
      </c>
      <c r="Y19" s="41">
        <f t="shared" si="6"/>
        <v>0</v>
      </c>
      <c r="Z19" s="41">
        <f t="shared" si="6"/>
        <v>0</v>
      </c>
      <c r="AA19" s="41">
        <f t="shared" si="6"/>
        <v>0</v>
      </c>
      <c r="AB19" s="41">
        <f t="shared" si="6"/>
        <v>0</v>
      </c>
      <c r="AC19" s="41">
        <f t="shared" si="6"/>
        <v>0</v>
      </c>
      <c r="AD19" s="41">
        <f t="shared" si="6"/>
        <v>0</v>
      </c>
      <c r="AE19" s="41">
        <f t="shared" si="6"/>
        <v>0</v>
      </c>
      <c r="AF19" s="41">
        <f t="shared" si="6"/>
        <v>0</v>
      </c>
      <c r="AG19" s="157">
        <f t="shared" si="6"/>
        <v>0</v>
      </c>
      <c r="AH19" s="2">
        <f t="shared" si="1"/>
        <v>0</v>
      </c>
    </row>
    <row r="20" spans="1:34" ht="15.75" x14ac:dyDescent="0.25">
      <c r="A20" s="155" t="str">
        <f>'[1]Bij Dan'!$C$8</f>
        <v>A-7</v>
      </c>
      <c r="B20" s="22" t="s">
        <v>142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35"/>
      <c r="W20" s="14"/>
      <c r="X20" s="14"/>
      <c r="Y20" s="14"/>
      <c r="Z20" s="14"/>
      <c r="AA20" s="35"/>
      <c r="AB20" s="14"/>
      <c r="AC20" s="14"/>
      <c r="AD20" s="14"/>
      <c r="AE20" s="14"/>
      <c r="AF20" s="14"/>
      <c r="AG20" s="152"/>
      <c r="AH20" s="44"/>
    </row>
    <row r="21" spans="1:34" ht="15.75" x14ac:dyDescent="0.25">
      <c r="A21" s="155">
        <f>'[1]Bij Dan'!$I$8</f>
        <v>43300</v>
      </c>
      <c r="B21" s="19" t="s">
        <v>141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35"/>
      <c r="W21" s="35"/>
      <c r="X21" s="14"/>
      <c r="Y21" s="14"/>
      <c r="Z21" s="14"/>
      <c r="AA21" s="35"/>
      <c r="AB21" s="14"/>
      <c r="AC21" s="14"/>
      <c r="AD21" s="14"/>
      <c r="AE21" s="14"/>
      <c r="AF21" s="14"/>
      <c r="AG21" s="152"/>
      <c r="AH21" s="44"/>
    </row>
    <row r="22" spans="1:34" ht="16.5" thickBot="1" x14ac:dyDescent="0.3">
      <c r="A22" s="156">
        <f>'[1]Bij Dan'!$J$8</f>
        <v>43298</v>
      </c>
      <c r="B22" s="41"/>
      <c r="C22" s="41">
        <f>SUM(C20:C21)</f>
        <v>0</v>
      </c>
      <c r="D22" s="41">
        <f t="shared" ref="D22:AG22" si="7">SUM(D20:D21)</f>
        <v>0</v>
      </c>
      <c r="E22" s="41">
        <f t="shared" si="7"/>
        <v>0</v>
      </c>
      <c r="F22" s="41">
        <f t="shared" si="7"/>
        <v>0</v>
      </c>
      <c r="G22" s="41">
        <f t="shared" si="7"/>
        <v>0</v>
      </c>
      <c r="H22" s="41">
        <f t="shared" si="7"/>
        <v>0</v>
      </c>
      <c r="I22" s="41">
        <f t="shared" si="7"/>
        <v>0</v>
      </c>
      <c r="J22" s="41">
        <f t="shared" si="7"/>
        <v>0</v>
      </c>
      <c r="K22" s="41">
        <f t="shared" si="7"/>
        <v>0</v>
      </c>
      <c r="L22" s="41">
        <f t="shared" si="7"/>
        <v>0</v>
      </c>
      <c r="M22" s="41">
        <f t="shared" si="7"/>
        <v>0</v>
      </c>
      <c r="N22" s="41">
        <f t="shared" si="7"/>
        <v>0</v>
      </c>
      <c r="O22" s="41">
        <f t="shared" si="7"/>
        <v>0</v>
      </c>
      <c r="P22" s="41">
        <f t="shared" si="7"/>
        <v>0</v>
      </c>
      <c r="Q22" s="41">
        <f t="shared" si="7"/>
        <v>0</v>
      </c>
      <c r="R22" s="41">
        <f t="shared" si="7"/>
        <v>0</v>
      </c>
      <c r="S22" s="41">
        <f t="shared" si="7"/>
        <v>0</v>
      </c>
      <c r="T22" s="41">
        <f t="shared" si="7"/>
        <v>0</v>
      </c>
      <c r="U22" s="41">
        <f t="shared" si="7"/>
        <v>0</v>
      </c>
      <c r="V22" s="41">
        <f t="shared" si="7"/>
        <v>0</v>
      </c>
      <c r="W22" s="41">
        <f t="shared" si="7"/>
        <v>0</v>
      </c>
      <c r="X22" s="41">
        <f t="shared" si="7"/>
        <v>0</v>
      </c>
      <c r="Y22" s="41">
        <f t="shared" si="7"/>
        <v>0</v>
      </c>
      <c r="Z22" s="41">
        <f t="shared" si="7"/>
        <v>0</v>
      </c>
      <c r="AA22" s="41">
        <f t="shared" si="7"/>
        <v>0</v>
      </c>
      <c r="AB22" s="41">
        <f t="shared" si="7"/>
        <v>0</v>
      </c>
      <c r="AC22" s="41">
        <f t="shared" si="7"/>
        <v>0</v>
      </c>
      <c r="AD22" s="41">
        <f t="shared" si="7"/>
        <v>0</v>
      </c>
      <c r="AE22" s="41">
        <f t="shared" si="7"/>
        <v>0</v>
      </c>
      <c r="AF22" s="41">
        <f t="shared" si="7"/>
        <v>0</v>
      </c>
      <c r="AG22" s="157">
        <f t="shared" si="7"/>
        <v>0</v>
      </c>
      <c r="AH22" s="2">
        <f t="shared" si="1"/>
        <v>0</v>
      </c>
    </row>
    <row r="23" spans="1:34" ht="15.75" x14ac:dyDescent="0.25">
      <c r="A23" s="155" t="str">
        <f>'[1]Bij Dan'!$C$9</f>
        <v>A-8</v>
      </c>
      <c r="B23" s="22" t="s">
        <v>142</v>
      </c>
      <c r="C23" s="14">
        <v>1</v>
      </c>
      <c r="D23" s="14">
        <v>0.7</v>
      </c>
      <c r="E23" s="14"/>
      <c r="F23" s="14"/>
      <c r="G23" s="14"/>
      <c r="H23" s="14"/>
      <c r="I23" s="14"/>
      <c r="J23" s="14">
        <v>0.6</v>
      </c>
      <c r="K23" s="14">
        <v>0.5</v>
      </c>
      <c r="L23" s="14"/>
      <c r="M23" s="14"/>
      <c r="N23" s="14"/>
      <c r="O23" s="14"/>
      <c r="P23" s="14"/>
      <c r="Q23" s="14"/>
      <c r="R23" s="14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152"/>
      <c r="AH23" s="44"/>
    </row>
    <row r="24" spans="1:34" ht="15.75" x14ac:dyDescent="0.25">
      <c r="A24" s="155">
        <f>'[1]Bij Dan'!$I$9</f>
        <v>43171</v>
      </c>
      <c r="B24" s="19" t="s">
        <v>141</v>
      </c>
      <c r="C24" s="14">
        <v>0.9</v>
      </c>
      <c r="D24" s="14">
        <v>0.8</v>
      </c>
      <c r="E24" s="14"/>
      <c r="F24" s="14"/>
      <c r="G24" s="14">
        <v>0.9</v>
      </c>
      <c r="H24" s="14"/>
      <c r="I24" s="14">
        <v>0.5</v>
      </c>
      <c r="J24" s="14">
        <v>1</v>
      </c>
      <c r="K24" s="14">
        <v>0.8</v>
      </c>
      <c r="L24" s="14"/>
      <c r="M24" s="14"/>
      <c r="N24" s="14">
        <v>0.8</v>
      </c>
      <c r="O24" s="14"/>
      <c r="P24" s="14"/>
      <c r="Q24" s="14">
        <v>1</v>
      </c>
      <c r="R24" s="14"/>
      <c r="S24" s="68"/>
      <c r="T24" s="68"/>
      <c r="U24" s="68">
        <v>1</v>
      </c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152"/>
      <c r="AH24" s="44"/>
    </row>
    <row r="25" spans="1:34" ht="16.5" thickBot="1" x14ac:dyDescent="0.3">
      <c r="A25" s="156">
        <f>'[1]Bij Dan'!$J$9</f>
        <v>43166</v>
      </c>
      <c r="B25" s="19"/>
      <c r="C25" s="41">
        <f>SUM(C23:C24)</f>
        <v>1.9</v>
      </c>
      <c r="D25" s="41">
        <f t="shared" ref="D25:AG25" si="8">SUM(D23:D24)</f>
        <v>1.5</v>
      </c>
      <c r="E25" s="41">
        <f t="shared" si="8"/>
        <v>0</v>
      </c>
      <c r="F25" s="41">
        <f t="shared" si="8"/>
        <v>0</v>
      </c>
      <c r="G25" s="41">
        <f t="shared" si="8"/>
        <v>0.9</v>
      </c>
      <c r="H25" s="41">
        <f t="shared" si="8"/>
        <v>0</v>
      </c>
      <c r="I25" s="41">
        <f t="shared" si="8"/>
        <v>0.5</v>
      </c>
      <c r="J25" s="41">
        <f t="shared" si="8"/>
        <v>1.6</v>
      </c>
      <c r="K25" s="41">
        <f t="shared" si="8"/>
        <v>1.3</v>
      </c>
      <c r="L25" s="41">
        <f t="shared" si="8"/>
        <v>0</v>
      </c>
      <c r="M25" s="41">
        <f t="shared" si="8"/>
        <v>0</v>
      </c>
      <c r="N25" s="41">
        <f t="shared" si="8"/>
        <v>0.8</v>
      </c>
      <c r="O25" s="41">
        <f t="shared" si="8"/>
        <v>0</v>
      </c>
      <c r="P25" s="41">
        <f t="shared" si="8"/>
        <v>0</v>
      </c>
      <c r="Q25" s="41">
        <f t="shared" si="8"/>
        <v>1</v>
      </c>
      <c r="R25" s="41">
        <f t="shared" si="8"/>
        <v>0</v>
      </c>
      <c r="S25" s="41">
        <f t="shared" si="8"/>
        <v>0</v>
      </c>
      <c r="T25" s="41">
        <f t="shared" si="8"/>
        <v>0</v>
      </c>
      <c r="U25" s="41">
        <f t="shared" si="8"/>
        <v>1</v>
      </c>
      <c r="V25" s="41">
        <f t="shared" si="8"/>
        <v>0</v>
      </c>
      <c r="W25" s="41">
        <f t="shared" si="8"/>
        <v>0</v>
      </c>
      <c r="X25" s="41">
        <f t="shared" si="8"/>
        <v>0</v>
      </c>
      <c r="Y25" s="41">
        <f t="shared" si="8"/>
        <v>0</v>
      </c>
      <c r="Z25" s="41">
        <f t="shared" si="8"/>
        <v>0</v>
      </c>
      <c r="AA25" s="41">
        <f t="shared" si="8"/>
        <v>0</v>
      </c>
      <c r="AB25" s="41">
        <f t="shared" si="8"/>
        <v>0</v>
      </c>
      <c r="AC25" s="41">
        <f t="shared" si="8"/>
        <v>0</v>
      </c>
      <c r="AD25" s="41">
        <f t="shared" si="8"/>
        <v>0</v>
      </c>
      <c r="AE25" s="41">
        <f t="shared" si="8"/>
        <v>0</v>
      </c>
      <c r="AF25" s="41">
        <f t="shared" si="8"/>
        <v>0</v>
      </c>
      <c r="AG25" s="157">
        <f t="shared" si="8"/>
        <v>0</v>
      </c>
      <c r="AH25" s="2">
        <f t="shared" si="1"/>
        <v>10.5</v>
      </c>
    </row>
    <row r="26" spans="1:34" ht="15.75" x14ac:dyDescent="0.25">
      <c r="A26" s="155" t="str">
        <f>'[1]Bij Dan'!$C$10</f>
        <v>A-9</v>
      </c>
      <c r="B26" s="22" t="s">
        <v>142</v>
      </c>
      <c r="C26" s="14">
        <v>4.4000000000000004</v>
      </c>
      <c r="D26" s="14">
        <v>4.4000000000000004</v>
      </c>
      <c r="E26" s="14">
        <v>4.2</v>
      </c>
      <c r="F26" s="14">
        <v>4.3</v>
      </c>
      <c r="G26" s="14">
        <v>4.4000000000000004</v>
      </c>
      <c r="H26" s="14">
        <v>4.2</v>
      </c>
      <c r="I26" s="14">
        <v>4.2</v>
      </c>
      <c r="J26" s="14">
        <v>4</v>
      </c>
      <c r="K26" s="14">
        <v>4.2</v>
      </c>
      <c r="L26" s="14">
        <v>4.2</v>
      </c>
      <c r="M26" s="14">
        <v>4.2</v>
      </c>
      <c r="N26" s="14">
        <v>4.4000000000000004</v>
      </c>
      <c r="O26" s="14">
        <v>4.0999999999999996</v>
      </c>
      <c r="P26" s="14">
        <v>4.3</v>
      </c>
      <c r="Q26" s="14">
        <v>4.4000000000000004</v>
      </c>
      <c r="R26" s="14">
        <v>4</v>
      </c>
      <c r="S26" s="14">
        <v>5</v>
      </c>
      <c r="T26" s="14">
        <v>4.0999999999999996</v>
      </c>
      <c r="U26" s="14">
        <v>4.3</v>
      </c>
      <c r="V26" s="14">
        <v>4.4000000000000004</v>
      </c>
      <c r="W26" s="14">
        <v>4.4000000000000004</v>
      </c>
      <c r="X26" s="14">
        <v>4</v>
      </c>
      <c r="Y26" s="14">
        <v>4.0999999999999996</v>
      </c>
      <c r="Z26" s="14">
        <v>4.2</v>
      </c>
      <c r="AA26" s="14">
        <v>4</v>
      </c>
      <c r="AB26" s="14">
        <v>4.0999999999999996</v>
      </c>
      <c r="AC26" s="14">
        <v>4.2</v>
      </c>
      <c r="AD26" s="14">
        <v>4.4000000000000004</v>
      </c>
      <c r="AE26" s="14">
        <v>4.3</v>
      </c>
      <c r="AF26" s="14">
        <v>4.4000000000000004</v>
      </c>
      <c r="AG26" s="152"/>
      <c r="AH26" s="44"/>
    </row>
    <row r="27" spans="1:34" ht="15.75" x14ac:dyDescent="0.25">
      <c r="A27" s="155">
        <f>'[1]Bij Dan'!$I$10</f>
        <v>283</v>
      </c>
      <c r="B27" s="19" t="s">
        <v>141</v>
      </c>
      <c r="C27" s="14">
        <v>4.0999999999999996</v>
      </c>
      <c r="D27" s="14">
        <v>4.5</v>
      </c>
      <c r="E27" s="14">
        <v>4.3</v>
      </c>
      <c r="F27" s="14">
        <v>4.3</v>
      </c>
      <c r="G27" s="14">
        <v>4.0999999999999996</v>
      </c>
      <c r="H27" s="14">
        <v>4.0999999999999996</v>
      </c>
      <c r="I27" s="14">
        <v>4.3</v>
      </c>
      <c r="J27" s="14">
        <v>4.0999999999999996</v>
      </c>
      <c r="K27" s="14">
        <v>4.2</v>
      </c>
      <c r="L27" s="14">
        <v>4.0999999999999996</v>
      </c>
      <c r="M27" s="14">
        <v>4.5</v>
      </c>
      <c r="N27" s="14">
        <v>4.5</v>
      </c>
      <c r="O27" s="14">
        <v>4.3</v>
      </c>
      <c r="P27" s="14">
        <v>4</v>
      </c>
      <c r="Q27" s="14">
        <v>4.5</v>
      </c>
      <c r="R27" s="14">
        <v>5.0999999999999996</v>
      </c>
      <c r="S27" s="14">
        <v>4.2</v>
      </c>
      <c r="T27" s="14">
        <v>4.2</v>
      </c>
      <c r="U27" s="14">
        <v>4.5</v>
      </c>
      <c r="V27" s="14">
        <v>4.5</v>
      </c>
      <c r="W27" s="14">
        <v>4.5</v>
      </c>
      <c r="X27" s="14">
        <v>3.9</v>
      </c>
      <c r="Y27" s="14">
        <v>4.2</v>
      </c>
      <c r="Z27" s="14">
        <v>4</v>
      </c>
      <c r="AA27" s="14">
        <v>4.0999999999999996</v>
      </c>
      <c r="AB27" s="14">
        <v>4</v>
      </c>
      <c r="AC27" s="14">
        <v>4.3</v>
      </c>
      <c r="AD27" s="14">
        <v>4.5</v>
      </c>
      <c r="AE27" s="14">
        <v>4.4000000000000004</v>
      </c>
      <c r="AF27" s="14">
        <v>4.5</v>
      </c>
      <c r="AG27" s="152"/>
      <c r="AH27" s="44"/>
    </row>
    <row r="28" spans="1:34" ht="16.5" thickBot="1" x14ac:dyDescent="0.3">
      <c r="A28" s="158">
        <f>'[1]Bij Dan'!$J$10</f>
        <v>280</v>
      </c>
      <c r="B28" s="159"/>
      <c r="C28" s="159">
        <f t="shared" ref="C28:AG28" si="9">SUM(C26:C27)</f>
        <v>8.5</v>
      </c>
      <c r="D28" s="159">
        <f t="shared" si="9"/>
        <v>8.9</v>
      </c>
      <c r="E28" s="159">
        <f t="shared" si="9"/>
        <v>8.5</v>
      </c>
      <c r="F28" s="159">
        <f t="shared" si="9"/>
        <v>8.6</v>
      </c>
      <c r="G28" s="159">
        <f t="shared" si="9"/>
        <v>8.5</v>
      </c>
      <c r="H28" s="159">
        <f t="shared" si="9"/>
        <v>8.3000000000000007</v>
      </c>
      <c r="I28" s="159">
        <f t="shared" si="9"/>
        <v>8.5</v>
      </c>
      <c r="J28" s="159">
        <f t="shared" si="9"/>
        <v>8.1</v>
      </c>
      <c r="K28" s="159">
        <f t="shared" si="9"/>
        <v>8.4</v>
      </c>
      <c r="L28" s="159">
        <f t="shared" si="9"/>
        <v>8.3000000000000007</v>
      </c>
      <c r="M28" s="159">
        <f t="shared" si="9"/>
        <v>8.6999999999999993</v>
      </c>
      <c r="N28" s="159">
        <f t="shared" si="9"/>
        <v>8.9</v>
      </c>
      <c r="O28" s="159">
        <f t="shared" si="9"/>
        <v>8.3999999999999986</v>
      </c>
      <c r="P28" s="159">
        <f t="shared" si="9"/>
        <v>8.3000000000000007</v>
      </c>
      <c r="Q28" s="159">
        <f t="shared" si="9"/>
        <v>8.9</v>
      </c>
      <c r="R28" s="159">
        <f t="shared" si="9"/>
        <v>9.1</v>
      </c>
      <c r="S28" s="159">
        <f t="shared" si="9"/>
        <v>9.1999999999999993</v>
      </c>
      <c r="T28" s="159">
        <f t="shared" si="9"/>
        <v>8.3000000000000007</v>
      </c>
      <c r="U28" s="159">
        <f t="shared" si="9"/>
        <v>8.8000000000000007</v>
      </c>
      <c r="V28" s="159">
        <f t="shared" si="9"/>
        <v>8.9</v>
      </c>
      <c r="W28" s="159">
        <f t="shared" si="9"/>
        <v>8.9</v>
      </c>
      <c r="X28" s="159">
        <f t="shared" si="9"/>
        <v>7.9</v>
      </c>
      <c r="Y28" s="159">
        <f t="shared" si="9"/>
        <v>8.3000000000000007</v>
      </c>
      <c r="Z28" s="159">
        <f t="shared" si="9"/>
        <v>8.1999999999999993</v>
      </c>
      <c r="AA28" s="159">
        <f t="shared" si="9"/>
        <v>8.1</v>
      </c>
      <c r="AB28" s="159">
        <f t="shared" si="9"/>
        <v>8.1</v>
      </c>
      <c r="AC28" s="159">
        <f t="shared" si="9"/>
        <v>8.5</v>
      </c>
      <c r="AD28" s="159">
        <f t="shared" si="9"/>
        <v>8.9</v>
      </c>
      <c r="AE28" s="159">
        <f t="shared" si="9"/>
        <v>8.6999999999999993</v>
      </c>
      <c r="AF28" s="159">
        <f t="shared" si="9"/>
        <v>8.9</v>
      </c>
      <c r="AG28" s="161">
        <f t="shared" si="9"/>
        <v>0</v>
      </c>
      <c r="AH28" s="2">
        <f t="shared" si="1"/>
        <v>256.60000000000002</v>
      </c>
    </row>
    <row r="29" spans="1:34" ht="15.75" x14ac:dyDescent="0.25">
      <c r="A29" s="162" t="s">
        <v>116</v>
      </c>
      <c r="B29" s="22" t="s">
        <v>142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4"/>
      <c r="AH29" s="44"/>
    </row>
    <row r="30" spans="1:34" ht="15.75" x14ac:dyDescent="0.25">
      <c r="A30" s="155">
        <f>'[1]Bij Dan'!$I$11</f>
        <v>43335</v>
      </c>
      <c r="B30" s="19" t="s">
        <v>141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64"/>
      <c r="AH30" s="44"/>
    </row>
    <row r="31" spans="1:34" ht="16.5" thickBot="1" x14ac:dyDescent="0.3">
      <c r="A31" s="156">
        <f>'[1]Bij Dan'!$J$11</f>
        <v>43333</v>
      </c>
      <c r="B31" s="41"/>
      <c r="C31" s="41">
        <f>SUM(C29:C30)</f>
        <v>0</v>
      </c>
      <c r="D31" s="41">
        <f t="shared" ref="D31:AG31" si="10">SUM(D29:D30)</f>
        <v>0</v>
      </c>
      <c r="E31" s="41">
        <f t="shared" si="10"/>
        <v>0</v>
      </c>
      <c r="F31" s="41">
        <f t="shared" si="10"/>
        <v>0</v>
      </c>
      <c r="G31" s="41">
        <f t="shared" si="10"/>
        <v>0</v>
      </c>
      <c r="H31" s="41">
        <f t="shared" si="10"/>
        <v>0</v>
      </c>
      <c r="I31" s="41">
        <f t="shared" si="10"/>
        <v>0</v>
      </c>
      <c r="J31" s="41">
        <f t="shared" si="10"/>
        <v>0</v>
      </c>
      <c r="K31" s="41">
        <f t="shared" si="10"/>
        <v>0</v>
      </c>
      <c r="L31" s="41">
        <f t="shared" si="10"/>
        <v>0</v>
      </c>
      <c r="M31" s="41">
        <f t="shared" si="10"/>
        <v>0</v>
      </c>
      <c r="N31" s="41">
        <f t="shared" si="10"/>
        <v>0</v>
      </c>
      <c r="O31" s="41">
        <f t="shared" si="10"/>
        <v>0</v>
      </c>
      <c r="P31" s="41">
        <f t="shared" si="10"/>
        <v>0</v>
      </c>
      <c r="Q31" s="41">
        <f t="shared" si="10"/>
        <v>0</v>
      </c>
      <c r="R31" s="41">
        <f t="shared" si="10"/>
        <v>0</v>
      </c>
      <c r="S31" s="41">
        <f t="shared" si="10"/>
        <v>0</v>
      </c>
      <c r="T31" s="41">
        <f t="shared" si="10"/>
        <v>0</v>
      </c>
      <c r="U31" s="41">
        <f t="shared" si="10"/>
        <v>0</v>
      </c>
      <c r="V31" s="41">
        <f t="shared" si="10"/>
        <v>0</v>
      </c>
      <c r="W31" s="41">
        <f t="shared" si="10"/>
        <v>0</v>
      </c>
      <c r="X31" s="41">
        <f t="shared" si="10"/>
        <v>0</v>
      </c>
      <c r="Y31" s="41">
        <f t="shared" si="10"/>
        <v>0</v>
      </c>
      <c r="Z31" s="41">
        <f t="shared" si="10"/>
        <v>0</v>
      </c>
      <c r="AA31" s="41">
        <f t="shared" si="10"/>
        <v>0</v>
      </c>
      <c r="AB31" s="41">
        <f t="shared" si="10"/>
        <v>0</v>
      </c>
      <c r="AC31" s="41">
        <f t="shared" si="10"/>
        <v>0</v>
      </c>
      <c r="AD31" s="41">
        <f t="shared" si="10"/>
        <v>0</v>
      </c>
      <c r="AE31" s="41">
        <f t="shared" si="10"/>
        <v>0</v>
      </c>
      <c r="AF31" s="41">
        <f t="shared" si="10"/>
        <v>0</v>
      </c>
      <c r="AG31" s="157">
        <f t="shared" si="10"/>
        <v>0</v>
      </c>
      <c r="AH31" s="2">
        <f t="shared" si="1"/>
        <v>0</v>
      </c>
    </row>
    <row r="32" spans="1:34" ht="15.75" x14ac:dyDescent="0.25">
      <c r="A32" s="155" t="s">
        <v>117</v>
      </c>
      <c r="B32" s="22" t="s">
        <v>142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64"/>
      <c r="AH32" s="44"/>
    </row>
    <row r="33" spans="1:34" ht="15.75" x14ac:dyDescent="0.25">
      <c r="A33" s="155">
        <f>'[1]Bij Dan'!$I$12</f>
        <v>43300</v>
      </c>
      <c r="B33" s="19" t="s">
        <v>141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64"/>
      <c r="AH33" s="44"/>
    </row>
    <row r="34" spans="1:34" ht="16.5" thickBot="1" x14ac:dyDescent="0.3">
      <c r="A34" s="156">
        <f>'[1]Bij Dan'!$J$12</f>
        <v>43298</v>
      </c>
      <c r="B34" s="41"/>
      <c r="C34" s="41">
        <f>SUM(C32:C33)</f>
        <v>0</v>
      </c>
      <c r="D34" s="41">
        <f t="shared" ref="D34:AG34" si="11">SUM(D32:D33)</f>
        <v>0</v>
      </c>
      <c r="E34" s="41">
        <f t="shared" si="11"/>
        <v>0</v>
      </c>
      <c r="F34" s="41">
        <f t="shared" si="11"/>
        <v>0</v>
      </c>
      <c r="G34" s="41">
        <f t="shared" si="11"/>
        <v>0</v>
      </c>
      <c r="H34" s="41">
        <f t="shared" si="11"/>
        <v>0</v>
      </c>
      <c r="I34" s="41">
        <f t="shared" si="11"/>
        <v>0</v>
      </c>
      <c r="J34" s="41">
        <f t="shared" si="11"/>
        <v>0</v>
      </c>
      <c r="K34" s="41">
        <f t="shared" si="11"/>
        <v>0</v>
      </c>
      <c r="L34" s="41">
        <f t="shared" si="11"/>
        <v>0</v>
      </c>
      <c r="M34" s="41">
        <f t="shared" si="11"/>
        <v>0</v>
      </c>
      <c r="N34" s="41">
        <f t="shared" si="11"/>
        <v>0</v>
      </c>
      <c r="O34" s="41">
        <f t="shared" si="11"/>
        <v>0</v>
      </c>
      <c r="P34" s="41">
        <f t="shared" si="11"/>
        <v>0</v>
      </c>
      <c r="Q34" s="41">
        <f t="shared" si="11"/>
        <v>0</v>
      </c>
      <c r="R34" s="41">
        <f t="shared" si="11"/>
        <v>0</v>
      </c>
      <c r="S34" s="41">
        <f t="shared" si="11"/>
        <v>0</v>
      </c>
      <c r="T34" s="41">
        <f t="shared" si="11"/>
        <v>0</v>
      </c>
      <c r="U34" s="41">
        <f t="shared" si="11"/>
        <v>0</v>
      </c>
      <c r="V34" s="41">
        <f t="shared" si="11"/>
        <v>0</v>
      </c>
      <c r="W34" s="41">
        <f t="shared" si="11"/>
        <v>0</v>
      </c>
      <c r="X34" s="41">
        <f t="shared" si="11"/>
        <v>0</v>
      </c>
      <c r="Y34" s="41">
        <f t="shared" si="11"/>
        <v>0</v>
      </c>
      <c r="Z34" s="41">
        <f t="shared" si="11"/>
        <v>0</v>
      </c>
      <c r="AA34" s="41">
        <f t="shared" si="11"/>
        <v>0</v>
      </c>
      <c r="AB34" s="41">
        <f t="shared" si="11"/>
        <v>0</v>
      </c>
      <c r="AC34" s="41">
        <f t="shared" si="11"/>
        <v>0</v>
      </c>
      <c r="AD34" s="41">
        <f t="shared" si="11"/>
        <v>0</v>
      </c>
      <c r="AE34" s="41">
        <f t="shared" si="11"/>
        <v>0</v>
      </c>
      <c r="AF34" s="41">
        <f t="shared" si="11"/>
        <v>0</v>
      </c>
      <c r="AG34" s="157">
        <f t="shared" si="11"/>
        <v>0</v>
      </c>
      <c r="AH34" s="2">
        <f t="shared" si="1"/>
        <v>0</v>
      </c>
    </row>
    <row r="35" spans="1:34" ht="15.75" x14ac:dyDescent="0.25">
      <c r="A35" s="155" t="s">
        <v>118</v>
      </c>
      <c r="B35" s="22" t="s">
        <v>142</v>
      </c>
      <c r="C35" s="15">
        <v>2.4</v>
      </c>
      <c r="D35" s="15">
        <v>2.2999999999999998</v>
      </c>
      <c r="E35" s="15">
        <v>2.2000000000000002</v>
      </c>
      <c r="F35" s="15">
        <v>2.4</v>
      </c>
      <c r="G35" s="15">
        <v>2.2999999999999998</v>
      </c>
      <c r="H35" s="15">
        <v>2.7</v>
      </c>
      <c r="I35" s="15">
        <v>2.2999999999999998</v>
      </c>
      <c r="J35" s="15">
        <v>2.2000000000000002</v>
      </c>
      <c r="K35" s="15">
        <v>2.4</v>
      </c>
      <c r="L35" s="15">
        <v>2.2999999999999998</v>
      </c>
      <c r="M35" s="15">
        <v>2.2999999999999998</v>
      </c>
      <c r="N35" s="15">
        <v>2.5</v>
      </c>
      <c r="O35" s="15">
        <v>2.1</v>
      </c>
      <c r="P35" s="15">
        <v>2.1</v>
      </c>
      <c r="Q35" s="15">
        <v>2.2999999999999998</v>
      </c>
      <c r="R35" s="15">
        <v>2.4</v>
      </c>
      <c r="S35" s="15">
        <v>2.4</v>
      </c>
      <c r="T35" s="15">
        <v>2.4</v>
      </c>
      <c r="U35" s="15">
        <v>2.2999999999999998</v>
      </c>
      <c r="V35" s="15">
        <v>2.2000000000000002</v>
      </c>
      <c r="W35" s="15">
        <v>2.4</v>
      </c>
      <c r="X35" s="15">
        <v>2.2000000000000002</v>
      </c>
      <c r="Y35" s="15">
        <v>2.2999999999999998</v>
      </c>
      <c r="Z35" s="15">
        <v>2.2999999999999998</v>
      </c>
      <c r="AA35" s="15">
        <v>2.4</v>
      </c>
      <c r="AB35" s="15">
        <v>2.2999999999999998</v>
      </c>
      <c r="AC35" s="15">
        <v>2.2000000000000002</v>
      </c>
      <c r="AD35" s="15">
        <v>2</v>
      </c>
      <c r="AE35" s="15">
        <v>3</v>
      </c>
      <c r="AF35" s="15">
        <v>2.9</v>
      </c>
      <c r="AG35" s="64"/>
      <c r="AH35" s="44"/>
    </row>
    <row r="36" spans="1:34" ht="15.75" x14ac:dyDescent="0.25">
      <c r="A36" s="155">
        <f>'[1]Bij Dan'!$I$13</f>
        <v>43100</v>
      </c>
      <c r="B36" s="19" t="s">
        <v>141</v>
      </c>
      <c r="C36" s="15">
        <v>2.2000000000000002</v>
      </c>
      <c r="D36" s="15">
        <v>2.4</v>
      </c>
      <c r="E36" s="15">
        <v>2.1</v>
      </c>
      <c r="F36" s="15">
        <v>2.2999999999999998</v>
      </c>
      <c r="G36" s="15">
        <v>2.2000000000000002</v>
      </c>
      <c r="H36" s="15">
        <v>1.9</v>
      </c>
      <c r="I36" s="15">
        <v>2.5</v>
      </c>
      <c r="J36" s="15">
        <v>2.2999999999999998</v>
      </c>
      <c r="K36" s="15">
        <v>2.2000000000000002</v>
      </c>
      <c r="L36" s="15">
        <v>2.4</v>
      </c>
      <c r="M36" s="15">
        <v>2.5</v>
      </c>
      <c r="N36" s="15">
        <v>2.2999999999999998</v>
      </c>
      <c r="O36" s="15">
        <v>2.2999999999999998</v>
      </c>
      <c r="P36" s="15">
        <v>2.2999999999999998</v>
      </c>
      <c r="Q36" s="15">
        <v>2.2000000000000002</v>
      </c>
      <c r="R36" s="15">
        <v>2.5</v>
      </c>
      <c r="S36" s="15">
        <v>2.4</v>
      </c>
      <c r="T36" s="15">
        <v>2.2999999999999998</v>
      </c>
      <c r="U36" s="15">
        <v>2.4</v>
      </c>
      <c r="V36" s="15">
        <v>2.2999999999999998</v>
      </c>
      <c r="W36" s="15">
        <v>2.2999999999999998</v>
      </c>
      <c r="X36" s="15">
        <v>2.2999999999999998</v>
      </c>
      <c r="Y36" s="15">
        <v>2.4</v>
      </c>
      <c r="Z36" s="15">
        <v>2.2000000000000002</v>
      </c>
      <c r="AA36" s="15">
        <v>2.2999999999999998</v>
      </c>
      <c r="AB36" s="15">
        <v>2.4</v>
      </c>
      <c r="AC36" s="15">
        <v>2.2999999999999998</v>
      </c>
      <c r="AD36" s="15">
        <v>2.1</v>
      </c>
      <c r="AE36" s="15">
        <v>2.9</v>
      </c>
      <c r="AF36" s="15">
        <v>2.8</v>
      </c>
      <c r="AG36" s="64"/>
      <c r="AH36" s="44"/>
    </row>
    <row r="37" spans="1:34" ht="16.5" thickBot="1" x14ac:dyDescent="0.3">
      <c r="A37" s="156">
        <f>'[1]Bij Dan'!$J$13</f>
        <v>43096</v>
      </c>
      <c r="B37" s="153"/>
      <c r="C37" s="41">
        <f>SUM(C35:C36)</f>
        <v>4.5999999999999996</v>
      </c>
      <c r="D37" s="41">
        <f t="shared" ref="D37:AG37" si="12">SUM(D35:D36)</f>
        <v>4.6999999999999993</v>
      </c>
      <c r="E37" s="41">
        <f t="shared" si="12"/>
        <v>4.3000000000000007</v>
      </c>
      <c r="F37" s="41">
        <f t="shared" si="12"/>
        <v>4.6999999999999993</v>
      </c>
      <c r="G37" s="41">
        <f t="shared" si="12"/>
        <v>4.5</v>
      </c>
      <c r="H37" s="41">
        <f t="shared" si="12"/>
        <v>4.5999999999999996</v>
      </c>
      <c r="I37" s="41">
        <f t="shared" si="12"/>
        <v>4.8</v>
      </c>
      <c r="J37" s="41">
        <f t="shared" si="12"/>
        <v>4.5</v>
      </c>
      <c r="K37" s="41">
        <f t="shared" si="12"/>
        <v>4.5999999999999996</v>
      </c>
      <c r="L37" s="41">
        <f t="shared" si="12"/>
        <v>4.6999999999999993</v>
      </c>
      <c r="M37" s="41">
        <f t="shared" si="12"/>
        <v>4.8</v>
      </c>
      <c r="N37" s="41">
        <f t="shared" si="12"/>
        <v>4.8</v>
      </c>
      <c r="O37" s="41">
        <f t="shared" si="12"/>
        <v>4.4000000000000004</v>
      </c>
      <c r="P37" s="41">
        <f t="shared" si="12"/>
        <v>4.4000000000000004</v>
      </c>
      <c r="Q37" s="41">
        <f t="shared" si="12"/>
        <v>4.5</v>
      </c>
      <c r="R37" s="41">
        <f t="shared" si="12"/>
        <v>4.9000000000000004</v>
      </c>
      <c r="S37" s="41">
        <f t="shared" si="12"/>
        <v>4.8</v>
      </c>
      <c r="T37" s="41">
        <f t="shared" si="12"/>
        <v>4.6999999999999993</v>
      </c>
      <c r="U37" s="41">
        <f t="shared" si="12"/>
        <v>4.6999999999999993</v>
      </c>
      <c r="V37" s="41">
        <f t="shared" si="12"/>
        <v>4.5</v>
      </c>
      <c r="W37" s="41">
        <f t="shared" si="12"/>
        <v>4.6999999999999993</v>
      </c>
      <c r="X37" s="41">
        <f t="shared" si="12"/>
        <v>4.5</v>
      </c>
      <c r="Y37" s="41">
        <f t="shared" si="12"/>
        <v>4.6999999999999993</v>
      </c>
      <c r="Z37" s="41">
        <f t="shared" si="12"/>
        <v>4.5</v>
      </c>
      <c r="AA37" s="41">
        <f t="shared" si="12"/>
        <v>4.6999999999999993</v>
      </c>
      <c r="AB37" s="41">
        <f t="shared" si="12"/>
        <v>4.6999999999999993</v>
      </c>
      <c r="AC37" s="41">
        <f t="shared" si="12"/>
        <v>4.5</v>
      </c>
      <c r="AD37" s="41">
        <f t="shared" si="12"/>
        <v>4.0999999999999996</v>
      </c>
      <c r="AE37" s="41">
        <f t="shared" si="12"/>
        <v>5.9</v>
      </c>
      <c r="AF37" s="41">
        <f t="shared" si="12"/>
        <v>5.6999999999999993</v>
      </c>
      <c r="AG37" s="157">
        <f t="shared" si="12"/>
        <v>0</v>
      </c>
      <c r="AH37" s="2">
        <f t="shared" si="1"/>
        <v>140.5</v>
      </c>
    </row>
    <row r="38" spans="1:34" ht="15.75" x14ac:dyDescent="0.25">
      <c r="A38" s="155" t="s">
        <v>119</v>
      </c>
      <c r="B38" s="22" t="s">
        <v>142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64"/>
      <c r="AH38" s="44"/>
    </row>
    <row r="39" spans="1:34" ht="15.75" x14ac:dyDescent="0.25">
      <c r="A39" s="155">
        <f>'[1]Bij Dan'!$I$14</f>
        <v>283</v>
      </c>
      <c r="B39" s="19" t="s">
        <v>141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64"/>
      <c r="AH39" s="44"/>
    </row>
    <row r="40" spans="1:34" ht="16.5" thickBot="1" x14ac:dyDescent="0.3">
      <c r="A40" s="156">
        <f>'[1]Bij Dan'!$J$14</f>
        <v>280</v>
      </c>
      <c r="B40" s="153"/>
      <c r="C40" s="41">
        <f>SUM(C38:C39)</f>
        <v>0</v>
      </c>
      <c r="D40" s="41">
        <f t="shared" ref="D40:AG40" si="13">SUM(D38:D39)</f>
        <v>0</v>
      </c>
      <c r="E40" s="41">
        <f t="shared" si="13"/>
        <v>0</v>
      </c>
      <c r="F40" s="41">
        <f t="shared" si="13"/>
        <v>0</v>
      </c>
      <c r="G40" s="41">
        <f t="shared" si="13"/>
        <v>0</v>
      </c>
      <c r="H40" s="41">
        <f t="shared" si="13"/>
        <v>0</v>
      </c>
      <c r="I40" s="41">
        <f t="shared" si="13"/>
        <v>0</v>
      </c>
      <c r="J40" s="41">
        <f t="shared" si="13"/>
        <v>0</v>
      </c>
      <c r="K40" s="41">
        <f t="shared" si="13"/>
        <v>0</v>
      </c>
      <c r="L40" s="41">
        <f t="shared" si="13"/>
        <v>0</v>
      </c>
      <c r="M40" s="41">
        <f t="shared" si="13"/>
        <v>0</v>
      </c>
      <c r="N40" s="41">
        <f t="shared" si="13"/>
        <v>0</v>
      </c>
      <c r="O40" s="41">
        <f t="shared" si="13"/>
        <v>0</v>
      </c>
      <c r="P40" s="41">
        <f t="shared" si="13"/>
        <v>0</v>
      </c>
      <c r="Q40" s="41">
        <f t="shared" si="13"/>
        <v>0</v>
      </c>
      <c r="R40" s="41">
        <f t="shared" si="13"/>
        <v>0</v>
      </c>
      <c r="S40" s="41">
        <f t="shared" si="13"/>
        <v>0</v>
      </c>
      <c r="T40" s="41">
        <f t="shared" si="13"/>
        <v>0</v>
      </c>
      <c r="U40" s="41">
        <f t="shared" si="13"/>
        <v>0</v>
      </c>
      <c r="V40" s="41">
        <f t="shared" si="13"/>
        <v>0</v>
      </c>
      <c r="W40" s="41">
        <f t="shared" si="13"/>
        <v>0</v>
      </c>
      <c r="X40" s="41">
        <f t="shared" si="13"/>
        <v>0</v>
      </c>
      <c r="Y40" s="41">
        <f t="shared" si="13"/>
        <v>0</v>
      </c>
      <c r="Z40" s="41">
        <f t="shared" si="13"/>
        <v>0</v>
      </c>
      <c r="AA40" s="41">
        <f t="shared" si="13"/>
        <v>0</v>
      </c>
      <c r="AB40" s="41">
        <f t="shared" si="13"/>
        <v>0</v>
      </c>
      <c r="AC40" s="41">
        <f t="shared" si="13"/>
        <v>0</v>
      </c>
      <c r="AD40" s="41">
        <f t="shared" si="13"/>
        <v>0</v>
      </c>
      <c r="AE40" s="41">
        <f t="shared" si="13"/>
        <v>0</v>
      </c>
      <c r="AF40" s="41">
        <f t="shared" si="13"/>
        <v>0</v>
      </c>
      <c r="AG40" s="157">
        <f t="shared" si="13"/>
        <v>0</v>
      </c>
      <c r="AH40" s="2">
        <f t="shared" si="1"/>
        <v>0</v>
      </c>
    </row>
    <row r="41" spans="1:34" ht="15.75" x14ac:dyDescent="0.25">
      <c r="A41" s="155" t="s">
        <v>120</v>
      </c>
      <c r="B41" s="22" t="s">
        <v>142</v>
      </c>
      <c r="C41" s="15">
        <v>3.2</v>
      </c>
      <c r="D41" s="15">
        <v>3.2</v>
      </c>
      <c r="E41" s="15">
        <v>3</v>
      </c>
      <c r="F41" s="15">
        <v>3</v>
      </c>
      <c r="G41" s="15">
        <v>3</v>
      </c>
      <c r="H41" s="15">
        <v>3.1</v>
      </c>
      <c r="I41" s="15">
        <v>3.3</v>
      </c>
      <c r="J41" s="15">
        <v>2.9</v>
      </c>
      <c r="K41" s="15">
        <v>3.1</v>
      </c>
      <c r="L41" s="15">
        <v>3</v>
      </c>
      <c r="M41" s="15">
        <v>3.1</v>
      </c>
      <c r="N41" s="15">
        <v>3.4</v>
      </c>
      <c r="O41" s="15">
        <v>3.2</v>
      </c>
      <c r="P41" s="15">
        <v>3.3</v>
      </c>
      <c r="Q41" s="15">
        <v>3.1</v>
      </c>
      <c r="R41" s="15">
        <v>3</v>
      </c>
      <c r="S41" s="15">
        <v>3</v>
      </c>
      <c r="T41" s="15">
        <v>3</v>
      </c>
      <c r="U41" s="15">
        <v>3.1</v>
      </c>
      <c r="V41" s="15">
        <v>2.9</v>
      </c>
      <c r="W41" s="15">
        <v>3</v>
      </c>
      <c r="X41" s="15">
        <v>3</v>
      </c>
      <c r="Y41" s="15">
        <v>3</v>
      </c>
      <c r="Z41" s="15">
        <v>3.1</v>
      </c>
      <c r="AA41" s="15">
        <v>3.2</v>
      </c>
      <c r="AB41" s="15">
        <v>2.5</v>
      </c>
      <c r="AC41" s="15">
        <v>3</v>
      </c>
      <c r="AD41" s="15">
        <v>2.9</v>
      </c>
      <c r="AE41" s="15">
        <v>2.8</v>
      </c>
      <c r="AF41" s="15">
        <v>2.7</v>
      </c>
      <c r="AG41" s="64"/>
      <c r="AH41" s="44"/>
    </row>
    <row r="42" spans="1:34" ht="15.75" x14ac:dyDescent="0.25">
      <c r="A42" s="155" t="e">
        <f>'[1]Bij Dan'!$I$15</f>
        <v>#VALUE!</v>
      </c>
      <c r="B42" s="19" t="s">
        <v>141</v>
      </c>
      <c r="C42" s="15">
        <v>3</v>
      </c>
      <c r="D42" s="15">
        <v>3</v>
      </c>
      <c r="E42" s="15">
        <v>2.9</v>
      </c>
      <c r="F42" s="15">
        <v>3.1</v>
      </c>
      <c r="G42" s="15">
        <v>3.1</v>
      </c>
      <c r="H42" s="15">
        <v>3.1</v>
      </c>
      <c r="I42" s="15">
        <v>3.1</v>
      </c>
      <c r="J42" s="15">
        <v>3.1</v>
      </c>
      <c r="K42" s="15">
        <v>3</v>
      </c>
      <c r="L42" s="15">
        <v>3</v>
      </c>
      <c r="M42" s="15">
        <v>3.2</v>
      </c>
      <c r="N42" s="15">
        <v>3.3</v>
      </c>
      <c r="O42" s="15">
        <v>3.2</v>
      </c>
      <c r="P42" s="15">
        <v>3.2</v>
      </c>
      <c r="Q42" s="15">
        <v>3.3</v>
      </c>
      <c r="R42" s="15">
        <v>3.1</v>
      </c>
      <c r="S42" s="15">
        <v>3.1</v>
      </c>
      <c r="T42" s="15">
        <v>3.1</v>
      </c>
      <c r="U42" s="15">
        <v>2.9</v>
      </c>
      <c r="V42" s="15">
        <v>3</v>
      </c>
      <c r="W42" s="15">
        <v>3.1</v>
      </c>
      <c r="X42" s="15">
        <v>3.2</v>
      </c>
      <c r="Y42" s="15">
        <v>3.1</v>
      </c>
      <c r="Z42" s="15">
        <v>3</v>
      </c>
      <c r="AA42" s="15">
        <v>3.1</v>
      </c>
      <c r="AB42" s="15">
        <v>3</v>
      </c>
      <c r="AC42" s="15">
        <v>3.1</v>
      </c>
      <c r="AD42" s="15">
        <v>3</v>
      </c>
      <c r="AE42" s="15">
        <v>2.7</v>
      </c>
      <c r="AF42" s="15">
        <v>2.9</v>
      </c>
      <c r="AG42" s="64"/>
      <c r="AH42" s="44"/>
    </row>
    <row r="43" spans="1:34" ht="16.5" thickBot="1" x14ac:dyDescent="0.3">
      <c r="A43" s="156" t="e">
        <f>'[1]Bij Dan'!$J$15</f>
        <v>#VALUE!</v>
      </c>
      <c r="B43" s="41"/>
      <c r="C43" s="41">
        <f>SUM(C41:C42)</f>
        <v>6.2</v>
      </c>
      <c r="D43" s="41">
        <f t="shared" ref="D43:AG43" si="14">SUM(D41:D42)</f>
        <v>6.2</v>
      </c>
      <c r="E43" s="41">
        <f t="shared" si="14"/>
        <v>5.9</v>
      </c>
      <c r="F43" s="41">
        <f t="shared" si="14"/>
        <v>6.1</v>
      </c>
      <c r="G43" s="41">
        <f t="shared" si="14"/>
        <v>6.1</v>
      </c>
      <c r="H43" s="41">
        <f t="shared" si="14"/>
        <v>6.2</v>
      </c>
      <c r="I43" s="41">
        <f t="shared" si="14"/>
        <v>6.4</v>
      </c>
      <c r="J43" s="41">
        <f t="shared" si="14"/>
        <v>6</v>
      </c>
      <c r="K43" s="41">
        <f t="shared" si="14"/>
        <v>6.1</v>
      </c>
      <c r="L43" s="41">
        <f t="shared" si="14"/>
        <v>6</v>
      </c>
      <c r="M43" s="41">
        <f t="shared" si="14"/>
        <v>6.3000000000000007</v>
      </c>
      <c r="N43" s="41">
        <f t="shared" si="14"/>
        <v>6.6999999999999993</v>
      </c>
      <c r="O43" s="41">
        <f t="shared" si="14"/>
        <v>6.4</v>
      </c>
      <c r="P43" s="41">
        <f t="shared" si="14"/>
        <v>6.5</v>
      </c>
      <c r="Q43" s="41">
        <f t="shared" si="14"/>
        <v>6.4</v>
      </c>
      <c r="R43" s="41">
        <f t="shared" si="14"/>
        <v>6.1</v>
      </c>
      <c r="S43" s="41">
        <f t="shared" si="14"/>
        <v>6.1</v>
      </c>
      <c r="T43" s="41">
        <f t="shared" si="14"/>
        <v>6.1</v>
      </c>
      <c r="U43" s="41">
        <f t="shared" si="14"/>
        <v>6</v>
      </c>
      <c r="V43" s="41">
        <f t="shared" si="14"/>
        <v>5.9</v>
      </c>
      <c r="W43" s="41">
        <f t="shared" si="14"/>
        <v>6.1</v>
      </c>
      <c r="X43" s="41">
        <f t="shared" si="14"/>
        <v>6.2</v>
      </c>
      <c r="Y43" s="41">
        <f t="shared" si="14"/>
        <v>6.1</v>
      </c>
      <c r="Z43" s="41">
        <f t="shared" si="14"/>
        <v>6.1</v>
      </c>
      <c r="AA43" s="41">
        <f t="shared" si="14"/>
        <v>6.3000000000000007</v>
      </c>
      <c r="AB43" s="41">
        <f t="shared" si="14"/>
        <v>5.5</v>
      </c>
      <c r="AC43" s="41">
        <f t="shared" si="14"/>
        <v>6.1</v>
      </c>
      <c r="AD43" s="41">
        <f t="shared" si="14"/>
        <v>5.9</v>
      </c>
      <c r="AE43" s="41">
        <f t="shared" si="14"/>
        <v>5.5</v>
      </c>
      <c r="AF43" s="41">
        <f t="shared" si="14"/>
        <v>5.6</v>
      </c>
      <c r="AG43" s="157">
        <f t="shared" si="14"/>
        <v>0</v>
      </c>
      <c r="AH43" s="2">
        <f t="shared" si="1"/>
        <v>183.1</v>
      </c>
    </row>
    <row r="44" spans="1:34" ht="15.75" x14ac:dyDescent="0.25">
      <c r="A44" s="155" t="s">
        <v>121</v>
      </c>
      <c r="B44" s="22" t="s">
        <v>142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64"/>
      <c r="AH44" s="44"/>
    </row>
    <row r="45" spans="1:34" ht="15.75" x14ac:dyDescent="0.25">
      <c r="A45" s="155">
        <f>'[1]Bij Dan'!$I$16</f>
        <v>43094</v>
      </c>
      <c r="B45" s="19" t="s">
        <v>141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64"/>
      <c r="AH45" s="44"/>
    </row>
    <row r="46" spans="1:34" ht="16.5" thickBot="1" x14ac:dyDescent="0.3">
      <c r="A46" s="156">
        <f>'[1]Bij Dan'!$J$16</f>
        <v>43090</v>
      </c>
      <c r="B46" s="153"/>
      <c r="C46" s="41">
        <f>SUM(C44:C45)</f>
        <v>0</v>
      </c>
      <c r="D46" s="41">
        <f t="shared" ref="D46:AG46" si="15">SUM(D44:D45)</f>
        <v>0</v>
      </c>
      <c r="E46" s="41">
        <f t="shared" si="15"/>
        <v>0</v>
      </c>
      <c r="F46" s="41">
        <f t="shared" si="15"/>
        <v>0</v>
      </c>
      <c r="G46" s="41">
        <f t="shared" si="15"/>
        <v>0</v>
      </c>
      <c r="H46" s="41">
        <f t="shared" si="15"/>
        <v>0</v>
      </c>
      <c r="I46" s="41">
        <f t="shared" si="15"/>
        <v>0</v>
      </c>
      <c r="J46" s="41">
        <f t="shared" si="15"/>
        <v>0</v>
      </c>
      <c r="K46" s="41">
        <f t="shared" si="15"/>
        <v>0</v>
      </c>
      <c r="L46" s="41">
        <f t="shared" si="15"/>
        <v>0</v>
      </c>
      <c r="M46" s="41">
        <f t="shared" si="15"/>
        <v>0</v>
      </c>
      <c r="N46" s="41">
        <f t="shared" si="15"/>
        <v>0</v>
      </c>
      <c r="O46" s="41">
        <f t="shared" si="15"/>
        <v>0</v>
      </c>
      <c r="P46" s="41">
        <f t="shared" si="15"/>
        <v>0</v>
      </c>
      <c r="Q46" s="41">
        <f t="shared" si="15"/>
        <v>0</v>
      </c>
      <c r="R46" s="41">
        <f t="shared" si="15"/>
        <v>0</v>
      </c>
      <c r="S46" s="41">
        <f t="shared" si="15"/>
        <v>0</v>
      </c>
      <c r="T46" s="41">
        <f t="shared" si="15"/>
        <v>0</v>
      </c>
      <c r="U46" s="41">
        <f t="shared" si="15"/>
        <v>0</v>
      </c>
      <c r="V46" s="41">
        <f t="shared" si="15"/>
        <v>0</v>
      </c>
      <c r="W46" s="41">
        <f t="shared" si="15"/>
        <v>0</v>
      </c>
      <c r="X46" s="41">
        <f t="shared" si="15"/>
        <v>0</v>
      </c>
      <c r="Y46" s="41">
        <f t="shared" si="15"/>
        <v>0</v>
      </c>
      <c r="Z46" s="41">
        <f t="shared" si="15"/>
        <v>0</v>
      </c>
      <c r="AA46" s="41">
        <f t="shared" si="15"/>
        <v>0</v>
      </c>
      <c r="AB46" s="41">
        <f t="shared" si="15"/>
        <v>0</v>
      </c>
      <c r="AC46" s="41">
        <f t="shared" si="15"/>
        <v>0</v>
      </c>
      <c r="AD46" s="41">
        <f t="shared" si="15"/>
        <v>0</v>
      </c>
      <c r="AE46" s="41">
        <f t="shared" si="15"/>
        <v>0</v>
      </c>
      <c r="AF46" s="41">
        <f t="shared" si="15"/>
        <v>0</v>
      </c>
      <c r="AG46" s="157">
        <f t="shared" si="15"/>
        <v>0</v>
      </c>
      <c r="AH46" s="2">
        <f t="shared" si="1"/>
        <v>0</v>
      </c>
    </row>
    <row r="47" spans="1:34" ht="15.75" x14ac:dyDescent="0.25">
      <c r="A47" s="155" t="s">
        <v>122</v>
      </c>
      <c r="B47" s="22" t="s">
        <v>142</v>
      </c>
      <c r="C47" s="15">
        <v>2.2999999999999998</v>
      </c>
      <c r="D47" s="15">
        <v>3</v>
      </c>
      <c r="E47" s="15">
        <v>2.4</v>
      </c>
      <c r="F47" s="15">
        <v>2.4</v>
      </c>
      <c r="G47" s="15">
        <v>2.7</v>
      </c>
      <c r="H47" s="15">
        <v>2</v>
      </c>
      <c r="I47" s="15">
        <v>2.2000000000000002</v>
      </c>
      <c r="J47" s="15">
        <v>2.5</v>
      </c>
      <c r="K47" s="15">
        <v>1.7</v>
      </c>
      <c r="L47" s="15">
        <v>1.9</v>
      </c>
      <c r="M47" s="15">
        <v>2.1</v>
      </c>
      <c r="N47" s="15">
        <v>2</v>
      </c>
      <c r="O47" s="15">
        <v>1.9</v>
      </c>
      <c r="P47" s="15">
        <v>1.8</v>
      </c>
      <c r="Q47" s="15">
        <v>2.1</v>
      </c>
      <c r="R47" s="15">
        <v>2.2000000000000002</v>
      </c>
      <c r="S47" s="15">
        <v>2.5</v>
      </c>
      <c r="T47" s="15">
        <v>1.9</v>
      </c>
      <c r="U47" s="15">
        <v>2</v>
      </c>
      <c r="V47" s="15">
        <v>2.1</v>
      </c>
      <c r="W47" s="15">
        <v>2.1</v>
      </c>
      <c r="X47" s="15">
        <v>2</v>
      </c>
      <c r="Y47" s="15">
        <v>1.9</v>
      </c>
      <c r="Z47" s="15">
        <v>1.8</v>
      </c>
      <c r="AA47" s="15">
        <v>1.9</v>
      </c>
      <c r="AB47" s="15">
        <v>1.9</v>
      </c>
      <c r="AC47" s="15">
        <v>1.8</v>
      </c>
      <c r="AD47" s="15">
        <v>2.2000000000000002</v>
      </c>
      <c r="AE47" s="15">
        <v>2</v>
      </c>
      <c r="AF47" s="15">
        <v>2</v>
      </c>
      <c r="AG47" s="64"/>
      <c r="AH47" s="44"/>
    </row>
    <row r="48" spans="1:34" ht="15.75" x14ac:dyDescent="0.25">
      <c r="A48" s="155" t="e">
        <f>'[1]Bij Dan'!$I$17</f>
        <v>#VALUE!</v>
      </c>
      <c r="B48" s="19" t="s">
        <v>141</v>
      </c>
      <c r="C48" s="15">
        <v>2</v>
      </c>
      <c r="D48" s="15">
        <v>2.2999999999999998</v>
      </c>
      <c r="E48" s="15">
        <v>2.2999999999999998</v>
      </c>
      <c r="F48" s="15">
        <v>2.2999999999999998</v>
      </c>
      <c r="G48" s="15">
        <v>2.5</v>
      </c>
      <c r="H48" s="15">
        <v>1.8</v>
      </c>
      <c r="I48" s="15">
        <v>1.9</v>
      </c>
      <c r="J48" s="15">
        <v>2</v>
      </c>
      <c r="K48" s="15">
        <v>1.8</v>
      </c>
      <c r="L48" s="15">
        <v>1.7</v>
      </c>
      <c r="M48" s="15">
        <v>2</v>
      </c>
      <c r="N48" s="15">
        <v>2.1</v>
      </c>
      <c r="O48" s="15">
        <v>1.9</v>
      </c>
      <c r="P48" s="15">
        <v>2</v>
      </c>
      <c r="Q48" s="15">
        <v>1.9</v>
      </c>
      <c r="R48" s="15">
        <v>2.2999999999999998</v>
      </c>
      <c r="S48" s="15">
        <v>1.9</v>
      </c>
      <c r="T48" s="15">
        <v>2.1</v>
      </c>
      <c r="U48" s="15">
        <v>1.9</v>
      </c>
      <c r="V48" s="15">
        <v>2.9</v>
      </c>
      <c r="W48" s="15">
        <v>2</v>
      </c>
      <c r="X48" s="15">
        <v>2.2000000000000002</v>
      </c>
      <c r="Y48" s="15">
        <v>1.8</v>
      </c>
      <c r="Z48" s="15">
        <v>1.8</v>
      </c>
      <c r="AA48" s="15">
        <v>1.9</v>
      </c>
      <c r="AB48" s="15">
        <v>2</v>
      </c>
      <c r="AC48" s="15">
        <v>1.9</v>
      </c>
      <c r="AD48" s="15">
        <v>2.1</v>
      </c>
      <c r="AE48" s="15">
        <v>1.9</v>
      </c>
      <c r="AF48" s="15">
        <v>2.1</v>
      </c>
      <c r="AG48" s="64"/>
      <c r="AH48" s="44"/>
    </row>
    <row r="49" spans="1:34" ht="16.5" thickBot="1" x14ac:dyDescent="0.3">
      <c r="A49" s="156" t="e">
        <f>'[1]Bij Dan'!$J$17</f>
        <v>#VALUE!</v>
      </c>
      <c r="B49" s="153"/>
      <c r="C49" s="41">
        <f>SUM(C47:C48)</f>
        <v>4.3</v>
      </c>
      <c r="D49" s="41">
        <f t="shared" ref="D49:AG49" si="16">SUM(D47:D48)</f>
        <v>5.3</v>
      </c>
      <c r="E49" s="41">
        <f t="shared" si="16"/>
        <v>4.6999999999999993</v>
      </c>
      <c r="F49" s="41">
        <f t="shared" si="16"/>
        <v>4.6999999999999993</v>
      </c>
      <c r="G49" s="41">
        <f t="shared" si="16"/>
        <v>5.2</v>
      </c>
      <c r="H49" s="41">
        <f t="shared" si="16"/>
        <v>3.8</v>
      </c>
      <c r="I49" s="41">
        <f t="shared" si="16"/>
        <v>4.0999999999999996</v>
      </c>
      <c r="J49" s="41">
        <f t="shared" si="16"/>
        <v>4.5</v>
      </c>
      <c r="K49" s="41">
        <f t="shared" si="16"/>
        <v>3.5</v>
      </c>
      <c r="L49" s="41">
        <f t="shared" si="16"/>
        <v>3.5999999999999996</v>
      </c>
      <c r="M49" s="41">
        <f t="shared" si="16"/>
        <v>4.0999999999999996</v>
      </c>
      <c r="N49" s="41">
        <f t="shared" si="16"/>
        <v>4.0999999999999996</v>
      </c>
      <c r="O49" s="41">
        <f t="shared" si="16"/>
        <v>3.8</v>
      </c>
      <c r="P49" s="41">
        <f t="shared" si="16"/>
        <v>3.8</v>
      </c>
      <c r="Q49" s="41">
        <f t="shared" si="16"/>
        <v>4</v>
      </c>
      <c r="R49" s="41">
        <f t="shared" si="16"/>
        <v>4.5</v>
      </c>
      <c r="S49" s="41">
        <f t="shared" si="16"/>
        <v>4.4000000000000004</v>
      </c>
      <c r="T49" s="41">
        <f t="shared" si="16"/>
        <v>4</v>
      </c>
      <c r="U49" s="41">
        <f t="shared" si="16"/>
        <v>3.9</v>
      </c>
      <c r="V49" s="41">
        <f t="shared" si="16"/>
        <v>5</v>
      </c>
      <c r="W49" s="41">
        <f t="shared" si="16"/>
        <v>4.0999999999999996</v>
      </c>
      <c r="X49" s="41">
        <f t="shared" si="16"/>
        <v>4.2</v>
      </c>
      <c r="Y49" s="41">
        <f t="shared" si="16"/>
        <v>3.7</v>
      </c>
      <c r="Z49" s="41">
        <f t="shared" si="16"/>
        <v>3.6</v>
      </c>
      <c r="AA49" s="41">
        <f t="shared" si="16"/>
        <v>3.8</v>
      </c>
      <c r="AB49" s="41">
        <f t="shared" si="16"/>
        <v>3.9</v>
      </c>
      <c r="AC49" s="41">
        <f t="shared" si="16"/>
        <v>3.7</v>
      </c>
      <c r="AD49" s="41">
        <f t="shared" si="16"/>
        <v>4.3000000000000007</v>
      </c>
      <c r="AE49" s="41">
        <f t="shared" si="16"/>
        <v>3.9</v>
      </c>
      <c r="AF49" s="41">
        <f t="shared" si="16"/>
        <v>4.0999999999999996</v>
      </c>
      <c r="AG49" s="157">
        <f t="shared" si="16"/>
        <v>0</v>
      </c>
      <c r="AH49" s="2">
        <f t="shared" si="1"/>
        <v>124.60000000000001</v>
      </c>
    </row>
    <row r="50" spans="1:34" ht="15.75" x14ac:dyDescent="0.25">
      <c r="A50" s="155" t="s">
        <v>123</v>
      </c>
      <c r="B50" s="22" t="s">
        <v>142</v>
      </c>
      <c r="C50" s="15">
        <v>4.5999999999999996</v>
      </c>
      <c r="D50" s="15">
        <v>4.3</v>
      </c>
      <c r="E50" s="15">
        <v>4.4000000000000004</v>
      </c>
      <c r="F50" s="15">
        <v>4.4000000000000004</v>
      </c>
      <c r="G50" s="15">
        <v>4.5</v>
      </c>
      <c r="H50" s="15">
        <v>3.7</v>
      </c>
      <c r="I50" s="15">
        <v>4.3</v>
      </c>
      <c r="J50" s="15">
        <v>4.0999999999999996</v>
      </c>
      <c r="K50" s="15">
        <v>4.0999999999999996</v>
      </c>
      <c r="L50" s="15">
        <v>4.5</v>
      </c>
      <c r="M50" s="15">
        <v>4.5</v>
      </c>
      <c r="N50" s="15">
        <v>4.5999999999999996</v>
      </c>
      <c r="O50" s="15">
        <v>4.3</v>
      </c>
      <c r="P50" s="15">
        <v>4.2</v>
      </c>
      <c r="Q50" s="15">
        <v>4.5</v>
      </c>
      <c r="R50" s="15">
        <v>4.8</v>
      </c>
      <c r="S50" s="15">
        <v>4.4000000000000004</v>
      </c>
      <c r="T50" s="15">
        <v>4.5999999999999996</v>
      </c>
      <c r="U50" s="15">
        <v>4.8</v>
      </c>
      <c r="V50" s="15">
        <v>4.7</v>
      </c>
      <c r="W50" s="15">
        <v>4.5999999999999996</v>
      </c>
      <c r="X50" s="15">
        <v>4.3</v>
      </c>
      <c r="Y50" s="15">
        <v>4.5999999999999996</v>
      </c>
      <c r="Z50" s="15">
        <v>4.7</v>
      </c>
      <c r="AA50" s="15">
        <v>4.5999999999999996</v>
      </c>
      <c r="AB50" s="15">
        <v>4.7</v>
      </c>
      <c r="AC50" s="15">
        <v>4.5</v>
      </c>
      <c r="AD50" s="15">
        <v>4.5999999999999996</v>
      </c>
      <c r="AE50" s="15">
        <v>4.7</v>
      </c>
      <c r="AF50" s="15">
        <v>4.8</v>
      </c>
      <c r="AG50" s="64"/>
      <c r="AH50" s="44"/>
    </row>
    <row r="51" spans="1:34" ht="15.75" x14ac:dyDescent="0.25">
      <c r="A51" s="155" t="e">
        <f>'[1]Bij Dan'!$I$18</f>
        <v>#VALUE!</v>
      </c>
      <c r="B51" s="19" t="s">
        <v>141</v>
      </c>
      <c r="C51" s="15">
        <v>4.8</v>
      </c>
      <c r="D51" s="15">
        <v>4.5</v>
      </c>
      <c r="E51" s="15">
        <v>4.5999999999999996</v>
      </c>
      <c r="F51" s="15">
        <v>4.3</v>
      </c>
      <c r="G51" s="15">
        <v>4.2</v>
      </c>
      <c r="H51" s="15">
        <v>4.4000000000000004</v>
      </c>
      <c r="I51" s="15">
        <v>4.0999999999999996</v>
      </c>
      <c r="J51" s="15">
        <v>4.3</v>
      </c>
      <c r="K51" s="15">
        <v>4</v>
      </c>
      <c r="L51" s="15">
        <v>4.0999999999999996</v>
      </c>
      <c r="M51" s="15">
        <v>4.5999999999999996</v>
      </c>
      <c r="N51" s="15">
        <v>4.7</v>
      </c>
      <c r="O51" s="15">
        <v>4.5</v>
      </c>
      <c r="P51" s="15">
        <v>4.0999999999999996</v>
      </c>
      <c r="Q51" s="15">
        <v>4.3</v>
      </c>
      <c r="R51" s="15">
        <v>4.5</v>
      </c>
      <c r="S51" s="15">
        <v>4.5999999999999996</v>
      </c>
      <c r="T51" s="15">
        <v>4.7</v>
      </c>
      <c r="U51" s="15">
        <v>4.8</v>
      </c>
      <c r="V51" s="15">
        <v>4.5</v>
      </c>
      <c r="W51" s="15">
        <v>4.8</v>
      </c>
      <c r="X51" s="15">
        <v>4.5</v>
      </c>
      <c r="Y51" s="15">
        <v>4.5</v>
      </c>
      <c r="Z51" s="15">
        <v>4.8</v>
      </c>
      <c r="AA51" s="15">
        <v>4.7</v>
      </c>
      <c r="AB51" s="15">
        <v>4.5999999999999996</v>
      </c>
      <c r="AC51" s="15">
        <v>4.3</v>
      </c>
      <c r="AD51" s="15">
        <v>4.7</v>
      </c>
      <c r="AE51" s="15">
        <v>4.5</v>
      </c>
      <c r="AF51" s="15">
        <v>4.5999999999999996</v>
      </c>
      <c r="AG51" s="64"/>
      <c r="AH51" s="44"/>
    </row>
    <row r="52" spans="1:34" ht="16.5" thickBot="1" x14ac:dyDescent="0.3">
      <c r="A52" s="156" t="e">
        <f>'[1]Bij Dan'!$J$18</f>
        <v>#VALUE!</v>
      </c>
      <c r="B52" s="153"/>
      <c r="C52" s="41">
        <f>SUM(C50:C51)</f>
        <v>9.3999999999999986</v>
      </c>
      <c r="D52" s="41">
        <f t="shared" ref="D52:AG52" si="17">SUM(D50:D51)</f>
        <v>8.8000000000000007</v>
      </c>
      <c r="E52" s="41">
        <f t="shared" si="17"/>
        <v>9</v>
      </c>
      <c r="F52" s="41">
        <f t="shared" si="17"/>
        <v>8.6999999999999993</v>
      </c>
      <c r="G52" s="41">
        <f t="shared" si="17"/>
        <v>8.6999999999999993</v>
      </c>
      <c r="H52" s="41">
        <f t="shared" si="17"/>
        <v>8.1000000000000014</v>
      </c>
      <c r="I52" s="41">
        <f t="shared" si="17"/>
        <v>8.3999999999999986</v>
      </c>
      <c r="J52" s="41">
        <f t="shared" si="17"/>
        <v>8.3999999999999986</v>
      </c>
      <c r="K52" s="41">
        <f t="shared" si="17"/>
        <v>8.1</v>
      </c>
      <c r="L52" s="41">
        <f t="shared" si="17"/>
        <v>8.6</v>
      </c>
      <c r="M52" s="41">
        <f t="shared" si="17"/>
        <v>9.1</v>
      </c>
      <c r="N52" s="41">
        <f t="shared" si="17"/>
        <v>9.3000000000000007</v>
      </c>
      <c r="O52" s="41">
        <f t="shared" si="17"/>
        <v>8.8000000000000007</v>
      </c>
      <c r="P52" s="41">
        <f t="shared" si="17"/>
        <v>8.3000000000000007</v>
      </c>
      <c r="Q52" s="41">
        <f t="shared" si="17"/>
        <v>8.8000000000000007</v>
      </c>
      <c r="R52" s="41">
        <f t="shared" si="17"/>
        <v>9.3000000000000007</v>
      </c>
      <c r="S52" s="41">
        <f t="shared" si="17"/>
        <v>9</v>
      </c>
      <c r="T52" s="41">
        <f t="shared" si="17"/>
        <v>9.3000000000000007</v>
      </c>
      <c r="U52" s="41">
        <f t="shared" si="17"/>
        <v>9.6</v>
      </c>
      <c r="V52" s="41">
        <f t="shared" si="17"/>
        <v>9.1999999999999993</v>
      </c>
      <c r="W52" s="41">
        <f t="shared" si="17"/>
        <v>9.3999999999999986</v>
      </c>
      <c r="X52" s="41">
        <f t="shared" si="17"/>
        <v>8.8000000000000007</v>
      </c>
      <c r="Y52" s="41">
        <f t="shared" si="17"/>
        <v>9.1</v>
      </c>
      <c r="Z52" s="41">
        <f t="shared" si="17"/>
        <v>9.5</v>
      </c>
      <c r="AA52" s="41">
        <f t="shared" si="17"/>
        <v>9.3000000000000007</v>
      </c>
      <c r="AB52" s="41">
        <f t="shared" si="17"/>
        <v>9.3000000000000007</v>
      </c>
      <c r="AC52" s="41">
        <f t="shared" si="17"/>
        <v>8.8000000000000007</v>
      </c>
      <c r="AD52" s="41">
        <f t="shared" si="17"/>
        <v>9.3000000000000007</v>
      </c>
      <c r="AE52" s="41">
        <f t="shared" si="17"/>
        <v>9.1999999999999993</v>
      </c>
      <c r="AF52" s="41">
        <f t="shared" si="17"/>
        <v>9.3999999999999986</v>
      </c>
      <c r="AG52" s="157">
        <f t="shared" si="17"/>
        <v>0</v>
      </c>
      <c r="AH52" s="2">
        <f t="shared" si="1"/>
        <v>269</v>
      </c>
    </row>
    <row r="53" spans="1:34" ht="15.75" x14ac:dyDescent="0.25">
      <c r="A53" s="155" t="s">
        <v>124</v>
      </c>
      <c r="B53" s="22" t="s">
        <v>142</v>
      </c>
      <c r="C53" s="15">
        <v>1.5</v>
      </c>
      <c r="D53" s="15">
        <v>2</v>
      </c>
      <c r="E53" s="15">
        <v>2.7</v>
      </c>
      <c r="F53" s="15">
        <v>2</v>
      </c>
      <c r="G53" s="15">
        <v>2</v>
      </c>
      <c r="H53" s="15">
        <v>2</v>
      </c>
      <c r="I53" s="15">
        <v>3.3</v>
      </c>
      <c r="J53" s="15">
        <v>2.8</v>
      </c>
      <c r="K53" s="15">
        <v>2.8</v>
      </c>
      <c r="L53" s="15">
        <v>2.5</v>
      </c>
      <c r="M53" s="15">
        <v>2.6</v>
      </c>
      <c r="N53" s="15">
        <v>2.2999999999999998</v>
      </c>
      <c r="O53" s="15">
        <v>2.1</v>
      </c>
      <c r="P53" s="15">
        <v>2.1</v>
      </c>
      <c r="Q53" s="15">
        <v>2</v>
      </c>
      <c r="R53" s="15">
        <v>2.9</v>
      </c>
      <c r="S53" s="15">
        <v>3</v>
      </c>
      <c r="T53" s="15">
        <v>2.9</v>
      </c>
      <c r="U53" s="15">
        <v>3.2</v>
      </c>
      <c r="V53" s="15">
        <v>2.8</v>
      </c>
      <c r="W53" s="15">
        <v>2.9</v>
      </c>
      <c r="X53" s="15">
        <v>2.8</v>
      </c>
      <c r="Y53" s="15">
        <v>2.7</v>
      </c>
      <c r="Z53" s="15">
        <v>2.6</v>
      </c>
      <c r="AA53" s="15">
        <v>2.7</v>
      </c>
      <c r="AB53" s="15">
        <v>2.6</v>
      </c>
      <c r="AC53" s="15">
        <v>2.5</v>
      </c>
      <c r="AD53" s="15">
        <v>2.8</v>
      </c>
      <c r="AE53" s="15">
        <v>2.7</v>
      </c>
      <c r="AF53" s="15">
        <v>2.8</v>
      </c>
      <c r="AG53" s="64"/>
      <c r="AH53" s="44"/>
    </row>
    <row r="54" spans="1:34" ht="15.75" x14ac:dyDescent="0.25">
      <c r="A54" s="155" t="e">
        <f>'[1]Bij Dan'!$I$19</f>
        <v>#VALUE!</v>
      </c>
      <c r="B54" s="19" t="s">
        <v>141</v>
      </c>
      <c r="C54" s="15">
        <v>2</v>
      </c>
      <c r="D54" s="15">
        <v>0.9</v>
      </c>
      <c r="E54" s="15">
        <v>2.2999999999999998</v>
      </c>
      <c r="F54" s="15">
        <v>1.7</v>
      </c>
      <c r="G54" s="15">
        <v>1.9</v>
      </c>
      <c r="H54" s="15">
        <v>1.9</v>
      </c>
      <c r="I54" s="15">
        <v>3.1</v>
      </c>
      <c r="J54" s="15">
        <v>2.2999999999999998</v>
      </c>
      <c r="K54" s="15">
        <v>2.9</v>
      </c>
      <c r="L54" s="15">
        <v>2.7</v>
      </c>
      <c r="M54" s="15">
        <v>2.9</v>
      </c>
      <c r="N54" s="15">
        <v>2.1</v>
      </c>
      <c r="O54" s="15">
        <v>2.6</v>
      </c>
      <c r="P54" s="15">
        <v>2.2999999999999998</v>
      </c>
      <c r="Q54" s="15">
        <v>2.1</v>
      </c>
      <c r="R54" s="15">
        <v>3</v>
      </c>
      <c r="S54" s="15">
        <v>2.9</v>
      </c>
      <c r="T54" s="15">
        <v>3</v>
      </c>
      <c r="U54" s="15">
        <v>3</v>
      </c>
      <c r="V54" s="15">
        <v>2.7</v>
      </c>
      <c r="W54" s="15">
        <v>2.7</v>
      </c>
      <c r="X54" s="15">
        <v>2.6</v>
      </c>
      <c r="Y54" s="15">
        <v>2.6</v>
      </c>
      <c r="Z54" s="15">
        <v>2.8</v>
      </c>
      <c r="AA54" s="15">
        <v>2.6</v>
      </c>
      <c r="AB54" s="15">
        <v>2.7</v>
      </c>
      <c r="AC54" s="15">
        <v>2.6</v>
      </c>
      <c r="AD54" s="15">
        <v>2.7</v>
      </c>
      <c r="AE54" s="15">
        <v>2.5</v>
      </c>
      <c r="AF54" s="15">
        <v>2.6</v>
      </c>
      <c r="AG54" s="64"/>
      <c r="AH54" s="44"/>
    </row>
    <row r="55" spans="1:34" ht="16.5" thickBot="1" x14ac:dyDescent="0.3">
      <c r="A55" s="156" t="e">
        <f>'[1]Bij Dan'!$J$19</f>
        <v>#VALUE!</v>
      </c>
      <c r="B55" s="153"/>
      <c r="C55" s="41">
        <f>SUM(C53:C54)</f>
        <v>3.5</v>
      </c>
      <c r="D55" s="41">
        <f t="shared" ref="D55:AG55" si="18">SUM(D53:D54)</f>
        <v>2.9</v>
      </c>
      <c r="E55" s="41">
        <f t="shared" si="18"/>
        <v>5</v>
      </c>
      <c r="F55" s="41">
        <f t="shared" si="18"/>
        <v>3.7</v>
      </c>
      <c r="G55" s="41">
        <f t="shared" si="18"/>
        <v>3.9</v>
      </c>
      <c r="H55" s="41">
        <f t="shared" si="18"/>
        <v>3.9</v>
      </c>
      <c r="I55" s="41">
        <f t="shared" si="18"/>
        <v>6.4</v>
      </c>
      <c r="J55" s="41">
        <f t="shared" si="18"/>
        <v>5.0999999999999996</v>
      </c>
      <c r="K55" s="41">
        <f t="shared" si="18"/>
        <v>5.6999999999999993</v>
      </c>
      <c r="L55" s="41">
        <f t="shared" si="18"/>
        <v>5.2</v>
      </c>
      <c r="M55" s="41">
        <f t="shared" si="18"/>
        <v>5.5</v>
      </c>
      <c r="N55" s="41">
        <f t="shared" si="18"/>
        <v>4.4000000000000004</v>
      </c>
      <c r="O55" s="41">
        <f t="shared" si="18"/>
        <v>4.7</v>
      </c>
      <c r="P55" s="41">
        <f t="shared" si="18"/>
        <v>4.4000000000000004</v>
      </c>
      <c r="Q55" s="41">
        <f t="shared" si="18"/>
        <v>4.0999999999999996</v>
      </c>
      <c r="R55" s="41">
        <f t="shared" si="18"/>
        <v>5.9</v>
      </c>
      <c r="S55" s="41">
        <f t="shared" si="18"/>
        <v>5.9</v>
      </c>
      <c r="T55" s="41">
        <f t="shared" si="18"/>
        <v>5.9</v>
      </c>
      <c r="U55" s="41">
        <f t="shared" si="18"/>
        <v>6.2</v>
      </c>
      <c r="V55" s="41">
        <f t="shared" si="18"/>
        <v>5.5</v>
      </c>
      <c r="W55" s="41">
        <f t="shared" si="18"/>
        <v>5.6</v>
      </c>
      <c r="X55" s="41">
        <f t="shared" si="18"/>
        <v>5.4</v>
      </c>
      <c r="Y55" s="41">
        <f t="shared" si="18"/>
        <v>5.3000000000000007</v>
      </c>
      <c r="Z55" s="41">
        <f t="shared" si="18"/>
        <v>5.4</v>
      </c>
      <c r="AA55" s="41">
        <f t="shared" si="18"/>
        <v>5.3000000000000007</v>
      </c>
      <c r="AB55" s="41">
        <f t="shared" si="18"/>
        <v>5.3000000000000007</v>
      </c>
      <c r="AC55" s="41">
        <f t="shared" si="18"/>
        <v>5.0999999999999996</v>
      </c>
      <c r="AD55" s="41">
        <f t="shared" si="18"/>
        <v>5.5</v>
      </c>
      <c r="AE55" s="41">
        <f t="shared" si="18"/>
        <v>5.2</v>
      </c>
      <c r="AF55" s="41">
        <f t="shared" si="18"/>
        <v>5.4</v>
      </c>
      <c r="AG55" s="157">
        <f t="shared" si="18"/>
        <v>0</v>
      </c>
      <c r="AH55" s="2">
        <f t="shared" si="1"/>
        <v>151.30000000000001</v>
      </c>
    </row>
    <row r="56" spans="1:34" ht="15.75" x14ac:dyDescent="0.25">
      <c r="A56" s="155" t="s">
        <v>125</v>
      </c>
      <c r="B56" s="22" t="s">
        <v>142</v>
      </c>
      <c r="C56" s="15">
        <v>3.2</v>
      </c>
      <c r="D56" s="15">
        <v>3.1</v>
      </c>
      <c r="E56" s="15">
        <v>3</v>
      </c>
      <c r="F56" s="15">
        <v>3.3</v>
      </c>
      <c r="G56" s="15">
        <v>3</v>
      </c>
      <c r="H56" s="15">
        <v>3.5</v>
      </c>
      <c r="I56" s="15">
        <v>3.1</v>
      </c>
      <c r="J56" s="15">
        <v>3.3</v>
      </c>
      <c r="K56" s="15">
        <v>3.1</v>
      </c>
      <c r="L56" s="15">
        <v>3.2</v>
      </c>
      <c r="M56" s="15">
        <v>3</v>
      </c>
      <c r="N56" s="15">
        <v>3.4</v>
      </c>
      <c r="O56" s="15">
        <v>3.3</v>
      </c>
      <c r="P56" s="15">
        <v>3.2</v>
      </c>
      <c r="Q56" s="15">
        <v>3.1</v>
      </c>
      <c r="R56" s="15">
        <v>2.7</v>
      </c>
      <c r="S56" s="15">
        <v>2.7</v>
      </c>
      <c r="T56" s="15">
        <v>2.9</v>
      </c>
      <c r="U56" s="15">
        <v>2.8</v>
      </c>
      <c r="V56" s="15">
        <v>2.8</v>
      </c>
      <c r="W56" s="15">
        <v>3</v>
      </c>
      <c r="X56" s="15">
        <v>3.2</v>
      </c>
      <c r="Y56" s="15">
        <v>3.1</v>
      </c>
      <c r="Z56" s="15">
        <v>3.1</v>
      </c>
      <c r="AA56" s="15">
        <v>3</v>
      </c>
      <c r="AB56" s="15">
        <v>3.6</v>
      </c>
      <c r="AC56" s="15">
        <v>3.1</v>
      </c>
      <c r="AD56" s="15">
        <v>3.2</v>
      </c>
      <c r="AE56" s="15">
        <v>3.1</v>
      </c>
      <c r="AF56" s="15">
        <v>3</v>
      </c>
      <c r="AG56" s="64"/>
      <c r="AH56" s="44"/>
    </row>
    <row r="57" spans="1:34" ht="15.75" x14ac:dyDescent="0.25">
      <c r="A57" s="155">
        <f>'[1]Bij Dan'!$I$20</f>
        <v>43222</v>
      </c>
      <c r="B57" s="19" t="s">
        <v>141</v>
      </c>
      <c r="C57" s="15">
        <v>3.4</v>
      </c>
      <c r="D57" s="15">
        <v>3.2</v>
      </c>
      <c r="E57" s="15">
        <v>3.4</v>
      </c>
      <c r="F57" s="15">
        <v>3</v>
      </c>
      <c r="G57" s="15">
        <v>3.7</v>
      </c>
      <c r="H57" s="15">
        <v>3.2</v>
      </c>
      <c r="I57" s="15">
        <v>3.3</v>
      </c>
      <c r="J57" s="15">
        <v>3.2</v>
      </c>
      <c r="K57" s="15">
        <v>3</v>
      </c>
      <c r="L57" s="15">
        <v>2.8</v>
      </c>
      <c r="M57" s="15">
        <v>3.1</v>
      </c>
      <c r="N57" s="15">
        <v>3.3</v>
      </c>
      <c r="O57" s="15">
        <v>3.1</v>
      </c>
      <c r="P57" s="15">
        <v>3.1</v>
      </c>
      <c r="Q57" s="15">
        <v>3.2</v>
      </c>
      <c r="R57" s="15">
        <v>2.9</v>
      </c>
      <c r="S57" s="15">
        <v>2.7</v>
      </c>
      <c r="T57" s="15">
        <v>2.8</v>
      </c>
      <c r="U57" s="15">
        <v>2.9</v>
      </c>
      <c r="V57" s="15">
        <v>2.9</v>
      </c>
      <c r="W57" s="15">
        <v>3.1</v>
      </c>
      <c r="X57" s="15">
        <v>3</v>
      </c>
      <c r="Y57" s="15">
        <v>3</v>
      </c>
      <c r="Z57" s="15">
        <v>3</v>
      </c>
      <c r="AA57" s="15">
        <v>3.1</v>
      </c>
      <c r="AB57" s="15">
        <v>3</v>
      </c>
      <c r="AC57" s="15">
        <v>2.9</v>
      </c>
      <c r="AD57" s="15">
        <v>3.1</v>
      </c>
      <c r="AE57" s="15">
        <v>3</v>
      </c>
      <c r="AF57" s="15">
        <v>3.1</v>
      </c>
      <c r="AG57" s="64"/>
      <c r="AH57" s="44"/>
    </row>
    <row r="58" spans="1:34" ht="16.5" thickBot="1" x14ac:dyDescent="0.3">
      <c r="A58" s="158">
        <f>'[1]Bij Dan'!$J$20</f>
        <v>43219</v>
      </c>
      <c r="B58" s="159"/>
      <c r="C58" s="159">
        <f>SUM(C56:C57)</f>
        <v>6.6</v>
      </c>
      <c r="D58" s="159">
        <f t="shared" ref="D58:AG58" si="19">SUM(D56:D57)</f>
        <v>6.3000000000000007</v>
      </c>
      <c r="E58" s="159">
        <f t="shared" si="19"/>
        <v>6.4</v>
      </c>
      <c r="F58" s="159">
        <f t="shared" si="19"/>
        <v>6.3</v>
      </c>
      <c r="G58" s="159">
        <f t="shared" si="19"/>
        <v>6.7</v>
      </c>
      <c r="H58" s="159">
        <f t="shared" si="19"/>
        <v>6.7</v>
      </c>
      <c r="I58" s="159">
        <f t="shared" si="19"/>
        <v>6.4</v>
      </c>
      <c r="J58" s="159">
        <f t="shared" si="19"/>
        <v>6.5</v>
      </c>
      <c r="K58" s="159">
        <f t="shared" si="19"/>
        <v>6.1</v>
      </c>
      <c r="L58" s="159">
        <f t="shared" si="19"/>
        <v>6</v>
      </c>
      <c r="M58" s="159">
        <f t="shared" si="19"/>
        <v>6.1</v>
      </c>
      <c r="N58" s="159">
        <f t="shared" si="19"/>
        <v>6.6999999999999993</v>
      </c>
      <c r="O58" s="159">
        <f t="shared" si="19"/>
        <v>6.4</v>
      </c>
      <c r="P58" s="159">
        <f t="shared" si="19"/>
        <v>6.3000000000000007</v>
      </c>
      <c r="Q58" s="159">
        <f t="shared" si="19"/>
        <v>6.3000000000000007</v>
      </c>
      <c r="R58" s="159">
        <f t="shared" si="19"/>
        <v>5.6</v>
      </c>
      <c r="S58" s="159">
        <f t="shared" si="19"/>
        <v>5.4</v>
      </c>
      <c r="T58" s="159">
        <f t="shared" si="19"/>
        <v>5.6999999999999993</v>
      </c>
      <c r="U58" s="159">
        <f t="shared" si="19"/>
        <v>5.6999999999999993</v>
      </c>
      <c r="V58" s="159">
        <f t="shared" si="19"/>
        <v>5.6999999999999993</v>
      </c>
      <c r="W58" s="159">
        <f t="shared" si="19"/>
        <v>6.1</v>
      </c>
      <c r="X58" s="159">
        <f t="shared" si="19"/>
        <v>6.2</v>
      </c>
      <c r="Y58" s="159">
        <f t="shared" si="19"/>
        <v>6.1</v>
      </c>
      <c r="Z58" s="159">
        <f t="shared" si="19"/>
        <v>6.1</v>
      </c>
      <c r="AA58" s="159">
        <f t="shared" si="19"/>
        <v>6.1</v>
      </c>
      <c r="AB58" s="159">
        <f t="shared" si="19"/>
        <v>6.6</v>
      </c>
      <c r="AC58" s="159">
        <f t="shared" si="19"/>
        <v>6</v>
      </c>
      <c r="AD58" s="159">
        <f t="shared" si="19"/>
        <v>6.3000000000000007</v>
      </c>
      <c r="AE58" s="159">
        <f t="shared" si="19"/>
        <v>6.1</v>
      </c>
      <c r="AF58" s="159">
        <f t="shared" si="19"/>
        <v>6.1</v>
      </c>
      <c r="AG58" s="161">
        <f t="shared" si="19"/>
        <v>0</v>
      </c>
      <c r="AH58" s="2">
        <f t="shared" ref="AH58" si="20">SUM(C58:AG58)</f>
        <v>185.59999999999997</v>
      </c>
    </row>
    <row r="59" spans="1:34" ht="15.75" x14ac:dyDescent="0.25">
      <c r="A59" s="162" t="s">
        <v>126</v>
      </c>
      <c r="B59" s="22" t="s">
        <v>142</v>
      </c>
      <c r="C59" s="33">
        <v>3.2</v>
      </c>
      <c r="D59" s="33">
        <v>3.1</v>
      </c>
      <c r="E59" s="33">
        <v>3.8</v>
      </c>
      <c r="F59" s="33">
        <v>2.8</v>
      </c>
      <c r="G59" s="33">
        <v>2.9</v>
      </c>
      <c r="H59" s="33">
        <v>3</v>
      </c>
      <c r="I59" s="33">
        <v>3.7</v>
      </c>
      <c r="J59" s="33">
        <v>4.0999999999999996</v>
      </c>
      <c r="K59" s="33">
        <v>2.7</v>
      </c>
      <c r="L59" s="33">
        <v>3.3</v>
      </c>
      <c r="M59" s="33">
        <v>3</v>
      </c>
      <c r="N59" s="33">
        <v>3.6</v>
      </c>
      <c r="O59" s="33">
        <v>3</v>
      </c>
      <c r="P59" s="33">
        <v>3</v>
      </c>
      <c r="Q59" s="33">
        <v>2.8</v>
      </c>
      <c r="R59" s="33">
        <v>2.9</v>
      </c>
      <c r="S59" s="33">
        <v>2.7</v>
      </c>
      <c r="T59" s="33">
        <v>3.2</v>
      </c>
      <c r="U59" s="33">
        <v>2.9</v>
      </c>
      <c r="V59" s="33">
        <v>3.1</v>
      </c>
      <c r="W59" s="33">
        <v>3.8</v>
      </c>
      <c r="X59" s="33">
        <v>3</v>
      </c>
      <c r="Y59" s="33">
        <v>3.5</v>
      </c>
      <c r="Z59" s="33">
        <v>3.7</v>
      </c>
      <c r="AA59" s="33">
        <v>3.5</v>
      </c>
      <c r="AB59" s="33">
        <v>3.2</v>
      </c>
      <c r="AC59" s="33">
        <v>3.4</v>
      </c>
      <c r="AD59" s="33">
        <v>3</v>
      </c>
      <c r="AE59" s="33">
        <v>3.2</v>
      </c>
      <c r="AF59" s="33">
        <v>2.9</v>
      </c>
      <c r="AG59" s="34"/>
      <c r="AH59" s="44"/>
    </row>
    <row r="60" spans="1:34" ht="15.75" x14ac:dyDescent="0.25">
      <c r="A60" s="155">
        <f>'[1]Bij Dan'!$I$21</f>
        <v>43300</v>
      </c>
      <c r="B60" s="19" t="s">
        <v>141</v>
      </c>
      <c r="C60" s="15">
        <v>3.4</v>
      </c>
      <c r="D60" s="15">
        <v>3.5</v>
      </c>
      <c r="E60" s="15">
        <v>3</v>
      </c>
      <c r="F60" s="15">
        <v>3.2</v>
      </c>
      <c r="G60" s="15">
        <v>3.2</v>
      </c>
      <c r="H60" s="15">
        <v>3.7</v>
      </c>
      <c r="I60" s="15">
        <v>3.8</v>
      </c>
      <c r="J60" s="15">
        <v>3.6</v>
      </c>
      <c r="K60" s="15">
        <v>3.6</v>
      </c>
      <c r="L60" s="15">
        <v>3.3</v>
      </c>
      <c r="M60" s="15">
        <v>3.7</v>
      </c>
      <c r="N60" s="15">
        <v>2.5</v>
      </c>
      <c r="O60" s="15">
        <v>3.1</v>
      </c>
      <c r="P60" s="15">
        <v>3.8</v>
      </c>
      <c r="Q60" s="15">
        <v>3</v>
      </c>
      <c r="R60" s="15">
        <v>3.8</v>
      </c>
      <c r="S60" s="15">
        <v>3.5</v>
      </c>
      <c r="T60" s="15">
        <v>3</v>
      </c>
      <c r="U60" s="15">
        <v>3.6</v>
      </c>
      <c r="V60" s="15">
        <v>3.2</v>
      </c>
      <c r="W60" s="15">
        <v>3.5</v>
      </c>
      <c r="X60" s="15">
        <v>3.1</v>
      </c>
      <c r="Y60" s="15">
        <v>3.4</v>
      </c>
      <c r="Z60" s="15">
        <v>3.7</v>
      </c>
      <c r="AA60" s="15">
        <v>3.6</v>
      </c>
      <c r="AB60" s="15">
        <v>3.3</v>
      </c>
      <c r="AC60" s="15">
        <v>3.3</v>
      </c>
      <c r="AD60" s="15">
        <v>3.1</v>
      </c>
      <c r="AE60" s="15">
        <v>2.9</v>
      </c>
      <c r="AF60" s="15">
        <v>2.8</v>
      </c>
      <c r="AG60" s="64"/>
      <c r="AH60" s="44"/>
    </row>
    <row r="61" spans="1:34" ht="16.5" thickBot="1" x14ac:dyDescent="0.3">
      <c r="A61" s="156">
        <f>'[1]Bij Dan'!$J$21</f>
        <v>43298</v>
      </c>
      <c r="B61" s="41"/>
      <c r="C61" s="41">
        <f>SUM(C59:C60)</f>
        <v>6.6</v>
      </c>
      <c r="D61" s="41">
        <f t="shared" ref="D61:AG61" si="21">SUM(D59:D60)</f>
        <v>6.6</v>
      </c>
      <c r="E61" s="41">
        <f t="shared" si="21"/>
        <v>6.8</v>
      </c>
      <c r="F61" s="41">
        <f t="shared" si="21"/>
        <v>6</v>
      </c>
      <c r="G61" s="41">
        <f t="shared" si="21"/>
        <v>6.1</v>
      </c>
      <c r="H61" s="41">
        <f t="shared" si="21"/>
        <v>6.7</v>
      </c>
      <c r="I61" s="41">
        <f t="shared" si="21"/>
        <v>7.5</v>
      </c>
      <c r="J61" s="41">
        <f t="shared" si="21"/>
        <v>7.6999999999999993</v>
      </c>
      <c r="K61" s="41">
        <f t="shared" si="21"/>
        <v>6.3000000000000007</v>
      </c>
      <c r="L61" s="41">
        <f t="shared" si="21"/>
        <v>6.6</v>
      </c>
      <c r="M61" s="41">
        <f t="shared" si="21"/>
        <v>6.7</v>
      </c>
      <c r="N61" s="41">
        <f t="shared" si="21"/>
        <v>6.1</v>
      </c>
      <c r="O61" s="41">
        <f t="shared" si="21"/>
        <v>6.1</v>
      </c>
      <c r="P61" s="41">
        <f t="shared" si="21"/>
        <v>6.8</v>
      </c>
      <c r="Q61" s="41">
        <f t="shared" si="21"/>
        <v>5.8</v>
      </c>
      <c r="R61" s="41">
        <f t="shared" si="21"/>
        <v>6.6999999999999993</v>
      </c>
      <c r="S61" s="41">
        <f t="shared" si="21"/>
        <v>6.2</v>
      </c>
      <c r="T61" s="41">
        <f t="shared" si="21"/>
        <v>6.2</v>
      </c>
      <c r="U61" s="41">
        <f t="shared" si="21"/>
        <v>6.5</v>
      </c>
      <c r="V61" s="41">
        <f t="shared" si="21"/>
        <v>6.3000000000000007</v>
      </c>
      <c r="W61" s="41">
        <f t="shared" si="21"/>
        <v>7.3</v>
      </c>
      <c r="X61" s="41">
        <f t="shared" si="21"/>
        <v>6.1</v>
      </c>
      <c r="Y61" s="41">
        <f t="shared" si="21"/>
        <v>6.9</v>
      </c>
      <c r="Z61" s="41">
        <f t="shared" si="21"/>
        <v>7.4</v>
      </c>
      <c r="AA61" s="41">
        <f t="shared" si="21"/>
        <v>7.1</v>
      </c>
      <c r="AB61" s="41">
        <f t="shared" si="21"/>
        <v>6.5</v>
      </c>
      <c r="AC61" s="41">
        <f t="shared" si="21"/>
        <v>6.6999999999999993</v>
      </c>
      <c r="AD61" s="41">
        <f t="shared" si="21"/>
        <v>6.1</v>
      </c>
      <c r="AE61" s="41">
        <f t="shared" si="21"/>
        <v>6.1</v>
      </c>
      <c r="AF61" s="41">
        <f t="shared" si="21"/>
        <v>5.6999999999999993</v>
      </c>
      <c r="AG61" s="157">
        <f t="shared" si="21"/>
        <v>0</v>
      </c>
      <c r="AH61" s="2">
        <f t="shared" ref="AH61:AH73" si="22">SUM(C61:AG61)</f>
        <v>196.19999999999996</v>
      </c>
    </row>
    <row r="62" spans="1:34" ht="15.75" x14ac:dyDescent="0.25">
      <c r="A62" s="155" t="s">
        <v>127</v>
      </c>
      <c r="B62" s="22" t="s">
        <v>142</v>
      </c>
      <c r="C62" s="15">
        <v>3.9</v>
      </c>
      <c r="D62" s="15">
        <v>3.2</v>
      </c>
      <c r="E62" s="15">
        <v>3.1</v>
      </c>
      <c r="F62" s="15">
        <v>3.2</v>
      </c>
      <c r="G62" s="15">
        <v>3.1</v>
      </c>
      <c r="H62" s="15">
        <v>3.2</v>
      </c>
      <c r="I62" s="15">
        <v>3</v>
      </c>
      <c r="J62" s="15">
        <v>2.5</v>
      </c>
      <c r="K62" s="15">
        <v>2.8</v>
      </c>
      <c r="L62" s="15">
        <v>2.9</v>
      </c>
      <c r="M62" s="15">
        <v>3.1</v>
      </c>
      <c r="N62" s="15">
        <v>3</v>
      </c>
      <c r="O62" s="15">
        <v>3.2</v>
      </c>
      <c r="P62" s="15">
        <v>2.9</v>
      </c>
      <c r="Q62" s="15">
        <v>3</v>
      </c>
      <c r="R62" s="15">
        <v>3.4</v>
      </c>
      <c r="S62" s="15">
        <v>3.4</v>
      </c>
      <c r="T62" s="15">
        <v>2.7</v>
      </c>
      <c r="U62" s="15">
        <v>3</v>
      </c>
      <c r="V62" s="15">
        <v>2.8</v>
      </c>
      <c r="W62" s="15">
        <v>2.9</v>
      </c>
      <c r="X62" s="15">
        <v>2.9</v>
      </c>
      <c r="Y62" s="15">
        <v>2.7</v>
      </c>
      <c r="Z62" s="15">
        <v>3</v>
      </c>
      <c r="AA62" s="15">
        <v>2.8</v>
      </c>
      <c r="AB62" s="15">
        <v>2.9</v>
      </c>
      <c r="AC62" s="15">
        <v>2.9</v>
      </c>
      <c r="AD62" s="15">
        <v>2.8</v>
      </c>
      <c r="AE62" s="15">
        <v>2.6</v>
      </c>
      <c r="AF62" s="15">
        <v>2.8</v>
      </c>
      <c r="AG62" s="64"/>
      <c r="AH62" s="44"/>
    </row>
    <row r="63" spans="1:34" ht="15.75" x14ac:dyDescent="0.25">
      <c r="A63" s="155">
        <f>'[1]Bij Dan'!$I$22</f>
        <v>43364</v>
      </c>
      <c r="B63" s="19" t="s">
        <v>141</v>
      </c>
      <c r="C63" s="14">
        <v>2.8</v>
      </c>
      <c r="D63" s="14">
        <v>3</v>
      </c>
      <c r="E63" s="14">
        <v>3.2</v>
      </c>
      <c r="F63" s="14">
        <v>3.2</v>
      </c>
      <c r="G63" s="14">
        <v>3.1</v>
      </c>
      <c r="H63" s="14">
        <v>2.8</v>
      </c>
      <c r="I63" s="14">
        <v>3.1</v>
      </c>
      <c r="J63" s="14">
        <v>2.8</v>
      </c>
      <c r="K63" s="14">
        <v>2.9</v>
      </c>
      <c r="L63" s="14">
        <v>3.2</v>
      </c>
      <c r="M63" s="14">
        <v>3</v>
      </c>
      <c r="N63" s="14">
        <v>3.1</v>
      </c>
      <c r="O63" s="14">
        <v>2.6</v>
      </c>
      <c r="P63" s="14">
        <v>3</v>
      </c>
      <c r="Q63" s="14">
        <v>2.9</v>
      </c>
      <c r="R63" s="14">
        <v>2.8</v>
      </c>
      <c r="S63" s="14">
        <v>2.1</v>
      </c>
      <c r="T63" s="14">
        <v>2.8</v>
      </c>
      <c r="U63" s="14">
        <v>2.6</v>
      </c>
      <c r="V63" s="14">
        <v>2.9</v>
      </c>
      <c r="W63" s="14">
        <v>3</v>
      </c>
      <c r="X63" s="14">
        <v>2.7</v>
      </c>
      <c r="Y63" s="14">
        <v>2.8</v>
      </c>
      <c r="Z63" s="14">
        <v>2.9</v>
      </c>
      <c r="AA63" s="14">
        <v>2.9</v>
      </c>
      <c r="AB63" s="14">
        <v>2.8</v>
      </c>
      <c r="AC63" s="14">
        <v>3</v>
      </c>
      <c r="AD63" s="14">
        <v>2.7</v>
      </c>
      <c r="AE63" s="14">
        <v>2.4</v>
      </c>
      <c r="AF63" s="14">
        <v>2.7</v>
      </c>
      <c r="AG63" s="152"/>
      <c r="AH63" s="44"/>
    </row>
    <row r="64" spans="1:34" ht="16.5" thickBot="1" x14ac:dyDescent="0.3">
      <c r="A64" s="156">
        <f>'[1]Bij Dan'!$J$22</f>
        <v>43361</v>
      </c>
      <c r="B64" s="41"/>
      <c r="C64" s="41">
        <f>SUM(C62:C63)</f>
        <v>6.6999999999999993</v>
      </c>
      <c r="D64" s="41">
        <f t="shared" ref="D64:AG64" si="23">SUM(D62:D63)</f>
        <v>6.2</v>
      </c>
      <c r="E64" s="41">
        <f t="shared" si="23"/>
        <v>6.3000000000000007</v>
      </c>
      <c r="F64" s="41">
        <f t="shared" si="23"/>
        <v>6.4</v>
      </c>
      <c r="G64" s="41">
        <f t="shared" si="23"/>
        <v>6.2</v>
      </c>
      <c r="H64" s="41">
        <f t="shared" si="23"/>
        <v>6</v>
      </c>
      <c r="I64" s="41">
        <f t="shared" si="23"/>
        <v>6.1</v>
      </c>
      <c r="J64" s="41">
        <f t="shared" si="23"/>
        <v>5.3</v>
      </c>
      <c r="K64" s="41">
        <f t="shared" si="23"/>
        <v>5.6999999999999993</v>
      </c>
      <c r="L64" s="41">
        <f t="shared" si="23"/>
        <v>6.1</v>
      </c>
      <c r="M64" s="41">
        <f t="shared" si="23"/>
        <v>6.1</v>
      </c>
      <c r="N64" s="41">
        <f t="shared" si="23"/>
        <v>6.1</v>
      </c>
      <c r="O64" s="41">
        <f t="shared" si="23"/>
        <v>5.8000000000000007</v>
      </c>
      <c r="P64" s="41">
        <f t="shared" si="23"/>
        <v>5.9</v>
      </c>
      <c r="Q64" s="41">
        <f t="shared" si="23"/>
        <v>5.9</v>
      </c>
      <c r="R64" s="41">
        <f t="shared" si="23"/>
        <v>6.1999999999999993</v>
      </c>
      <c r="S64" s="41">
        <f t="shared" si="23"/>
        <v>5.5</v>
      </c>
      <c r="T64" s="41">
        <f t="shared" si="23"/>
        <v>5.5</v>
      </c>
      <c r="U64" s="41">
        <f t="shared" si="23"/>
        <v>5.6</v>
      </c>
      <c r="V64" s="41">
        <f t="shared" si="23"/>
        <v>5.6999999999999993</v>
      </c>
      <c r="W64" s="41">
        <f t="shared" si="23"/>
        <v>5.9</v>
      </c>
      <c r="X64" s="41">
        <f t="shared" si="23"/>
        <v>5.6</v>
      </c>
      <c r="Y64" s="41">
        <f t="shared" si="23"/>
        <v>5.5</v>
      </c>
      <c r="Z64" s="41">
        <f t="shared" si="23"/>
        <v>5.9</v>
      </c>
      <c r="AA64" s="41">
        <f t="shared" si="23"/>
        <v>5.6999999999999993</v>
      </c>
      <c r="AB64" s="41">
        <f t="shared" si="23"/>
        <v>5.6999999999999993</v>
      </c>
      <c r="AC64" s="41">
        <f t="shared" si="23"/>
        <v>5.9</v>
      </c>
      <c r="AD64" s="41">
        <f t="shared" si="23"/>
        <v>5.5</v>
      </c>
      <c r="AE64" s="41">
        <f t="shared" si="23"/>
        <v>5</v>
      </c>
      <c r="AF64" s="41">
        <f t="shared" si="23"/>
        <v>5.5</v>
      </c>
      <c r="AG64" s="157">
        <f t="shared" si="23"/>
        <v>0</v>
      </c>
      <c r="AH64" s="2">
        <f t="shared" si="22"/>
        <v>175.5</v>
      </c>
    </row>
    <row r="65" spans="1:34" ht="15.75" x14ac:dyDescent="0.25">
      <c r="A65" s="155" t="s">
        <v>128</v>
      </c>
      <c r="B65" s="22" t="s">
        <v>142</v>
      </c>
      <c r="C65" s="15">
        <v>0.6</v>
      </c>
      <c r="D65" s="15">
        <v>0.7</v>
      </c>
      <c r="E65" s="15">
        <v>0.5</v>
      </c>
      <c r="F65" s="15">
        <v>0.8</v>
      </c>
      <c r="G65" s="15">
        <v>0.5</v>
      </c>
      <c r="H65" s="15">
        <v>0.5</v>
      </c>
      <c r="I65" s="15">
        <v>0.5</v>
      </c>
      <c r="J65" s="15">
        <v>0.4</v>
      </c>
      <c r="K65" s="15">
        <v>0.5</v>
      </c>
      <c r="L65" s="15">
        <v>0.5</v>
      </c>
      <c r="M65" s="15">
        <v>0.5</v>
      </c>
      <c r="N65" s="15">
        <v>0.5</v>
      </c>
      <c r="O65" s="15">
        <v>0.5</v>
      </c>
      <c r="P65" s="15">
        <v>0.5</v>
      </c>
      <c r="Q65" s="15">
        <v>0.6</v>
      </c>
      <c r="R65" s="15">
        <v>0.5</v>
      </c>
      <c r="S65" s="15">
        <v>0.5</v>
      </c>
      <c r="T65" s="15">
        <v>0.5</v>
      </c>
      <c r="U65" s="15">
        <v>0.5</v>
      </c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64"/>
      <c r="AH65" s="44"/>
    </row>
    <row r="66" spans="1:34" ht="15.75" x14ac:dyDescent="0.25">
      <c r="A66" s="155">
        <f>'[1]Bij Dan'!$I$23</f>
        <v>43365</v>
      </c>
      <c r="B66" s="19" t="s">
        <v>141</v>
      </c>
      <c r="C66" s="15">
        <v>0.5</v>
      </c>
      <c r="D66" s="15">
        <v>0.5</v>
      </c>
      <c r="E66" s="15">
        <v>0.5</v>
      </c>
      <c r="F66" s="15">
        <v>0.8</v>
      </c>
      <c r="G66" s="15">
        <v>0.5</v>
      </c>
      <c r="H66" s="15">
        <v>0.5</v>
      </c>
      <c r="I66" s="15">
        <v>0.6</v>
      </c>
      <c r="J66" s="15">
        <v>0.5</v>
      </c>
      <c r="K66" s="15">
        <v>0.4</v>
      </c>
      <c r="L66" s="15">
        <v>0.5</v>
      </c>
      <c r="M66" s="15">
        <v>0.5</v>
      </c>
      <c r="N66" s="15">
        <v>0.5</v>
      </c>
      <c r="O66" s="15">
        <v>0.5</v>
      </c>
      <c r="P66" s="15">
        <v>0.5</v>
      </c>
      <c r="Q66" s="15">
        <v>0.4</v>
      </c>
      <c r="R66" s="15">
        <v>0.5</v>
      </c>
      <c r="S66" s="15">
        <v>0.5</v>
      </c>
      <c r="T66" s="15">
        <v>0.5</v>
      </c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64"/>
      <c r="AH66" s="44"/>
    </row>
    <row r="67" spans="1:34" ht="16.5" thickBot="1" x14ac:dyDescent="0.3">
      <c r="A67" s="156">
        <f>'[1]Bij Dan'!$J$23</f>
        <v>43362</v>
      </c>
      <c r="B67" s="153"/>
      <c r="C67" s="41">
        <f>SUM(C65:C66)</f>
        <v>1.1000000000000001</v>
      </c>
      <c r="D67" s="41">
        <f t="shared" ref="D67:AG67" si="24">SUM(D65:D66)</f>
        <v>1.2</v>
      </c>
      <c r="E67" s="41">
        <f t="shared" si="24"/>
        <v>1</v>
      </c>
      <c r="F67" s="41">
        <f t="shared" si="24"/>
        <v>1.6</v>
      </c>
      <c r="G67" s="41">
        <f t="shared" si="24"/>
        <v>1</v>
      </c>
      <c r="H67" s="41">
        <f t="shared" si="24"/>
        <v>1</v>
      </c>
      <c r="I67" s="41">
        <f t="shared" si="24"/>
        <v>1.1000000000000001</v>
      </c>
      <c r="J67" s="41">
        <f t="shared" si="24"/>
        <v>0.9</v>
      </c>
      <c r="K67" s="41">
        <f t="shared" si="24"/>
        <v>0.9</v>
      </c>
      <c r="L67" s="41">
        <f t="shared" si="24"/>
        <v>1</v>
      </c>
      <c r="M67" s="41">
        <f t="shared" si="24"/>
        <v>1</v>
      </c>
      <c r="N67" s="41">
        <f t="shared" si="24"/>
        <v>1</v>
      </c>
      <c r="O67" s="41">
        <f t="shared" si="24"/>
        <v>1</v>
      </c>
      <c r="P67" s="41">
        <f t="shared" si="24"/>
        <v>1</v>
      </c>
      <c r="Q67" s="41">
        <f t="shared" si="24"/>
        <v>1</v>
      </c>
      <c r="R67" s="41">
        <f t="shared" si="24"/>
        <v>1</v>
      </c>
      <c r="S67" s="41">
        <f t="shared" si="24"/>
        <v>1</v>
      </c>
      <c r="T67" s="41">
        <f t="shared" si="24"/>
        <v>1</v>
      </c>
      <c r="U67" s="41">
        <f t="shared" si="24"/>
        <v>0.5</v>
      </c>
      <c r="V67" s="41">
        <f t="shared" si="24"/>
        <v>0</v>
      </c>
      <c r="W67" s="41">
        <f t="shared" si="24"/>
        <v>0</v>
      </c>
      <c r="X67" s="41">
        <f t="shared" si="24"/>
        <v>0</v>
      </c>
      <c r="Y67" s="41">
        <f t="shared" si="24"/>
        <v>0</v>
      </c>
      <c r="Z67" s="41">
        <f t="shared" si="24"/>
        <v>0</v>
      </c>
      <c r="AA67" s="41">
        <f t="shared" si="24"/>
        <v>0</v>
      </c>
      <c r="AB67" s="41">
        <f t="shared" si="24"/>
        <v>0</v>
      </c>
      <c r="AC67" s="41">
        <f t="shared" si="24"/>
        <v>0</v>
      </c>
      <c r="AD67" s="41">
        <f t="shared" si="24"/>
        <v>0</v>
      </c>
      <c r="AE67" s="41">
        <f t="shared" si="24"/>
        <v>0</v>
      </c>
      <c r="AF67" s="41">
        <f t="shared" si="24"/>
        <v>0</v>
      </c>
      <c r="AG67" s="157">
        <f t="shared" si="24"/>
        <v>0</v>
      </c>
      <c r="AH67" s="2">
        <f t="shared" si="22"/>
        <v>19.3</v>
      </c>
    </row>
    <row r="68" spans="1:34" ht="15.75" x14ac:dyDescent="0.25">
      <c r="A68" s="155" t="s">
        <v>129</v>
      </c>
      <c r="B68" s="22" t="s">
        <v>142</v>
      </c>
      <c r="C68" s="15">
        <v>2.2000000000000002</v>
      </c>
      <c r="D68" s="15">
        <v>2.4</v>
      </c>
      <c r="E68" s="15">
        <v>2</v>
      </c>
      <c r="F68" s="15">
        <v>2.4</v>
      </c>
      <c r="G68" s="15">
        <v>2.4</v>
      </c>
      <c r="H68" s="15">
        <v>2.2999999999999998</v>
      </c>
      <c r="I68" s="15">
        <v>2.1</v>
      </c>
      <c r="J68" s="15">
        <v>2.2000000000000002</v>
      </c>
      <c r="K68" s="15">
        <v>2</v>
      </c>
      <c r="L68" s="15">
        <v>2.1</v>
      </c>
      <c r="M68" s="15">
        <v>2.1</v>
      </c>
      <c r="N68" s="15">
        <v>2.2999999999999998</v>
      </c>
      <c r="O68" s="15">
        <v>2.2999999999999998</v>
      </c>
      <c r="P68" s="15">
        <v>2.1</v>
      </c>
      <c r="Q68" s="15">
        <v>2</v>
      </c>
      <c r="R68" s="15">
        <v>2.4</v>
      </c>
      <c r="S68" s="15">
        <v>2</v>
      </c>
      <c r="T68" s="15">
        <v>2.4</v>
      </c>
      <c r="U68" s="15">
        <v>2.5</v>
      </c>
      <c r="V68" s="15">
        <v>2</v>
      </c>
      <c r="W68" s="15">
        <v>2.2000000000000002</v>
      </c>
      <c r="X68" s="15">
        <v>2.1</v>
      </c>
      <c r="Y68" s="15">
        <v>2.2000000000000002</v>
      </c>
      <c r="Z68" s="15">
        <v>2.2000000000000002</v>
      </c>
      <c r="AA68" s="15">
        <v>2.1</v>
      </c>
      <c r="AB68" s="15">
        <v>2.1</v>
      </c>
      <c r="AC68" s="15">
        <v>2.1</v>
      </c>
      <c r="AD68" s="15">
        <v>2</v>
      </c>
      <c r="AE68" s="15">
        <v>2.1</v>
      </c>
      <c r="AF68" s="15">
        <v>2</v>
      </c>
      <c r="AG68" s="64"/>
      <c r="AH68" s="44"/>
    </row>
    <row r="69" spans="1:34" ht="15.75" x14ac:dyDescent="0.25">
      <c r="A69" s="155" t="e">
        <f>'[1]Bij Dan'!$I$24</f>
        <v>#VALUE!</v>
      </c>
      <c r="B69" s="19" t="s">
        <v>141</v>
      </c>
      <c r="C69" s="15">
        <v>2.4</v>
      </c>
      <c r="D69" s="15">
        <v>2.2000000000000002</v>
      </c>
      <c r="E69" s="15">
        <v>2.2999999999999998</v>
      </c>
      <c r="F69" s="15">
        <v>2.2000000000000002</v>
      </c>
      <c r="G69" s="15">
        <v>2.2000000000000002</v>
      </c>
      <c r="H69" s="15">
        <v>2.4</v>
      </c>
      <c r="I69" s="15">
        <v>2.2999999999999998</v>
      </c>
      <c r="J69" s="15">
        <v>2.1</v>
      </c>
      <c r="K69" s="15">
        <v>2</v>
      </c>
      <c r="L69" s="15">
        <v>2.1</v>
      </c>
      <c r="M69" s="15">
        <v>2.2000000000000002</v>
      </c>
      <c r="N69" s="15">
        <v>2.2000000000000002</v>
      </c>
      <c r="O69" s="15">
        <v>2</v>
      </c>
      <c r="P69" s="15">
        <v>2.2000000000000002</v>
      </c>
      <c r="Q69" s="15">
        <v>2.5</v>
      </c>
      <c r="R69" s="15">
        <v>2.2999999999999998</v>
      </c>
      <c r="S69" s="15">
        <v>2.1</v>
      </c>
      <c r="T69" s="15">
        <v>2.2999999999999998</v>
      </c>
      <c r="U69" s="15">
        <v>2</v>
      </c>
      <c r="V69" s="15">
        <v>2.1</v>
      </c>
      <c r="W69" s="15">
        <v>2.2999999999999998</v>
      </c>
      <c r="X69" s="15">
        <v>2</v>
      </c>
      <c r="Y69" s="15">
        <v>2.1</v>
      </c>
      <c r="Z69" s="15">
        <v>2</v>
      </c>
      <c r="AA69" s="15">
        <v>2.2000000000000002</v>
      </c>
      <c r="AB69" s="15">
        <v>2.2000000000000002</v>
      </c>
      <c r="AC69" s="15">
        <v>2</v>
      </c>
      <c r="AD69" s="15">
        <v>2.2000000000000002</v>
      </c>
      <c r="AE69" s="15">
        <v>2</v>
      </c>
      <c r="AF69" s="15">
        <v>2.1</v>
      </c>
      <c r="AG69" s="64"/>
      <c r="AH69" s="44"/>
    </row>
    <row r="70" spans="1:34" ht="16.5" thickBot="1" x14ac:dyDescent="0.3">
      <c r="A70" s="156" t="e">
        <f>'[1]Bij Dan'!$J$24</f>
        <v>#VALUE!</v>
      </c>
      <c r="B70" s="153"/>
      <c r="C70" s="41">
        <f>SUM(C68:C69)</f>
        <v>4.5999999999999996</v>
      </c>
      <c r="D70" s="41">
        <f t="shared" ref="D70:AG70" si="25">SUM(D68:D69)</f>
        <v>4.5999999999999996</v>
      </c>
      <c r="E70" s="41">
        <f t="shared" si="25"/>
        <v>4.3</v>
      </c>
      <c r="F70" s="41">
        <f t="shared" si="25"/>
        <v>4.5999999999999996</v>
      </c>
      <c r="G70" s="41">
        <f t="shared" si="25"/>
        <v>4.5999999999999996</v>
      </c>
      <c r="H70" s="41">
        <f t="shared" si="25"/>
        <v>4.6999999999999993</v>
      </c>
      <c r="I70" s="41">
        <f t="shared" si="25"/>
        <v>4.4000000000000004</v>
      </c>
      <c r="J70" s="41">
        <f t="shared" si="25"/>
        <v>4.3000000000000007</v>
      </c>
      <c r="K70" s="41">
        <f t="shared" si="25"/>
        <v>4</v>
      </c>
      <c r="L70" s="41">
        <f t="shared" si="25"/>
        <v>4.2</v>
      </c>
      <c r="M70" s="41">
        <f t="shared" si="25"/>
        <v>4.3000000000000007</v>
      </c>
      <c r="N70" s="41">
        <f t="shared" si="25"/>
        <v>4.5</v>
      </c>
      <c r="O70" s="41">
        <f t="shared" si="25"/>
        <v>4.3</v>
      </c>
      <c r="P70" s="41">
        <f t="shared" si="25"/>
        <v>4.3000000000000007</v>
      </c>
      <c r="Q70" s="41">
        <f t="shared" si="25"/>
        <v>4.5</v>
      </c>
      <c r="R70" s="41">
        <f t="shared" si="25"/>
        <v>4.6999999999999993</v>
      </c>
      <c r="S70" s="41">
        <f t="shared" si="25"/>
        <v>4.0999999999999996</v>
      </c>
      <c r="T70" s="41">
        <f t="shared" si="25"/>
        <v>4.6999999999999993</v>
      </c>
      <c r="U70" s="41">
        <f t="shared" si="25"/>
        <v>4.5</v>
      </c>
      <c r="V70" s="41">
        <f t="shared" si="25"/>
        <v>4.0999999999999996</v>
      </c>
      <c r="W70" s="41">
        <f t="shared" si="25"/>
        <v>4.5</v>
      </c>
      <c r="X70" s="41">
        <f t="shared" si="25"/>
        <v>4.0999999999999996</v>
      </c>
      <c r="Y70" s="41">
        <f t="shared" si="25"/>
        <v>4.3000000000000007</v>
      </c>
      <c r="Z70" s="41">
        <f t="shared" si="25"/>
        <v>4.2</v>
      </c>
      <c r="AA70" s="41">
        <f t="shared" si="25"/>
        <v>4.3000000000000007</v>
      </c>
      <c r="AB70" s="41">
        <f t="shared" si="25"/>
        <v>4.3000000000000007</v>
      </c>
      <c r="AC70" s="41">
        <f t="shared" si="25"/>
        <v>4.0999999999999996</v>
      </c>
      <c r="AD70" s="41">
        <f t="shared" si="25"/>
        <v>4.2</v>
      </c>
      <c r="AE70" s="41">
        <f t="shared" si="25"/>
        <v>4.0999999999999996</v>
      </c>
      <c r="AF70" s="41">
        <f t="shared" si="25"/>
        <v>4.0999999999999996</v>
      </c>
      <c r="AG70" s="157">
        <f t="shared" si="25"/>
        <v>0</v>
      </c>
      <c r="AH70" s="2">
        <f t="shared" si="22"/>
        <v>130.49999999999997</v>
      </c>
    </row>
    <row r="71" spans="1:34" ht="15.75" x14ac:dyDescent="0.25">
      <c r="A71" s="155" t="s">
        <v>130</v>
      </c>
      <c r="B71" s="22" t="s">
        <v>142</v>
      </c>
      <c r="C71" s="15">
        <v>4.4000000000000004</v>
      </c>
      <c r="D71" s="15">
        <v>4.4000000000000004</v>
      </c>
      <c r="E71" s="15">
        <v>4.0999999999999996</v>
      </c>
      <c r="F71" s="15">
        <v>4.2</v>
      </c>
      <c r="G71" s="15">
        <v>4</v>
      </c>
      <c r="H71" s="15">
        <v>4.3</v>
      </c>
      <c r="I71" s="15">
        <v>4.4000000000000004</v>
      </c>
      <c r="J71" s="15">
        <v>4.2</v>
      </c>
      <c r="K71" s="15">
        <v>4</v>
      </c>
      <c r="L71" s="15">
        <v>4.3</v>
      </c>
      <c r="M71" s="15">
        <v>4.2</v>
      </c>
      <c r="N71" s="15">
        <v>4.5999999999999996</v>
      </c>
      <c r="O71" s="15">
        <v>4.3</v>
      </c>
      <c r="P71" s="15">
        <v>4</v>
      </c>
      <c r="Q71" s="15">
        <v>4.2</v>
      </c>
      <c r="R71" s="15">
        <v>4.4000000000000004</v>
      </c>
      <c r="S71" s="15">
        <v>4.0999999999999996</v>
      </c>
      <c r="T71" s="15">
        <v>4.2</v>
      </c>
      <c r="U71" s="15">
        <v>4.4000000000000004</v>
      </c>
      <c r="V71" s="15">
        <v>4.3</v>
      </c>
      <c r="W71" s="15">
        <v>4.3</v>
      </c>
      <c r="X71" s="15">
        <v>4.0999999999999996</v>
      </c>
      <c r="Y71" s="15">
        <v>4.2</v>
      </c>
      <c r="Z71" s="15">
        <v>4.4000000000000004</v>
      </c>
      <c r="AA71" s="15">
        <v>4.4000000000000004</v>
      </c>
      <c r="AB71" s="15">
        <v>4.0999999999999996</v>
      </c>
      <c r="AC71" s="15">
        <v>4.2</v>
      </c>
      <c r="AD71" s="15">
        <v>4.2</v>
      </c>
      <c r="AE71" s="15">
        <v>4.4000000000000004</v>
      </c>
      <c r="AF71" s="15">
        <v>4</v>
      </c>
      <c r="AG71" s="64"/>
      <c r="AH71" s="44"/>
    </row>
    <row r="72" spans="1:34" ht="15.75" x14ac:dyDescent="0.25">
      <c r="A72" s="155">
        <f>'[1]Bij Dan'!$I$25</f>
        <v>43224</v>
      </c>
      <c r="B72" s="19" t="s">
        <v>141</v>
      </c>
      <c r="C72" s="15">
        <v>4.3</v>
      </c>
      <c r="D72" s="15">
        <v>4</v>
      </c>
      <c r="E72" s="15">
        <v>4.2</v>
      </c>
      <c r="F72" s="15">
        <v>4.2</v>
      </c>
      <c r="G72" s="15">
        <v>4.2</v>
      </c>
      <c r="H72" s="15">
        <v>4.4000000000000004</v>
      </c>
      <c r="I72" s="15">
        <v>4.3</v>
      </c>
      <c r="J72" s="15">
        <v>4.7</v>
      </c>
      <c r="K72" s="15">
        <v>4.3</v>
      </c>
      <c r="L72" s="15">
        <v>4</v>
      </c>
      <c r="M72" s="15">
        <v>4.3</v>
      </c>
      <c r="N72" s="15">
        <v>4.2</v>
      </c>
      <c r="O72" s="15">
        <v>4.2</v>
      </c>
      <c r="P72" s="15">
        <v>4.2</v>
      </c>
      <c r="Q72" s="15">
        <v>4.3</v>
      </c>
      <c r="R72" s="15">
        <v>4.3</v>
      </c>
      <c r="S72" s="15">
        <v>4.2</v>
      </c>
      <c r="T72" s="15">
        <v>4.5</v>
      </c>
      <c r="U72" s="15">
        <v>4.5</v>
      </c>
      <c r="V72" s="15">
        <v>4.4000000000000004</v>
      </c>
      <c r="W72" s="15">
        <v>4.4000000000000004</v>
      </c>
      <c r="X72" s="15">
        <v>4.2</v>
      </c>
      <c r="Y72" s="15">
        <v>4.3</v>
      </c>
      <c r="Z72" s="15">
        <v>4.5</v>
      </c>
      <c r="AA72" s="15">
        <v>4.3</v>
      </c>
      <c r="AB72" s="15">
        <v>4.3</v>
      </c>
      <c r="AC72" s="15">
        <v>4.4000000000000004</v>
      </c>
      <c r="AD72" s="15">
        <v>4.0999999999999996</v>
      </c>
      <c r="AE72" s="15">
        <v>4.0999999999999996</v>
      </c>
      <c r="AF72" s="15">
        <v>4.0999999999999996</v>
      </c>
      <c r="AG72" s="64"/>
      <c r="AH72" s="44"/>
    </row>
    <row r="73" spans="1:34" ht="16.5" thickBot="1" x14ac:dyDescent="0.3">
      <c r="A73" s="156">
        <f>'[1]Bij Dan'!$J$25</f>
        <v>43221</v>
      </c>
      <c r="B73" s="41"/>
      <c r="C73" s="41">
        <f>SUM(C71:C72)</f>
        <v>8.6999999999999993</v>
      </c>
      <c r="D73" s="41">
        <f t="shared" ref="D73:AG73" si="26">SUM(D71:D72)</f>
        <v>8.4</v>
      </c>
      <c r="E73" s="41">
        <f t="shared" si="26"/>
        <v>8.3000000000000007</v>
      </c>
      <c r="F73" s="41">
        <f t="shared" si="26"/>
        <v>8.4</v>
      </c>
      <c r="G73" s="41">
        <f t="shared" si="26"/>
        <v>8.1999999999999993</v>
      </c>
      <c r="H73" s="41">
        <f t="shared" si="26"/>
        <v>8.6999999999999993</v>
      </c>
      <c r="I73" s="41">
        <f t="shared" si="26"/>
        <v>8.6999999999999993</v>
      </c>
      <c r="J73" s="41">
        <f t="shared" si="26"/>
        <v>8.9</v>
      </c>
      <c r="K73" s="41">
        <f t="shared" si="26"/>
        <v>8.3000000000000007</v>
      </c>
      <c r="L73" s="41">
        <f t="shared" si="26"/>
        <v>8.3000000000000007</v>
      </c>
      <c r="M73" s="41">
        <f t="shared" si="26"/>
        <v>8.5</v>
      </c>
      <c r="N73" s="41">
        <f t="shared" si="26"/>
        <v>8.8000000000000007</v>
      </c>
      <c r="O73" s="41">
        <f t="shared" si="26"/>
        <v>8.5</v>
      </c>
      <c r="P73" s="41">
        <f t="shared" si="26"/>
        <v>8.1999999999999993</v>
      </c>
      <c r="Q73" s="41">
        <f t="shared" si="26"/>
        <v>8.5</v>
      </c>
      <c r="R73" s="41">
        <f t="shared" si="26"/>
        <v>8.6999999999999993</v>
      </c>
      <c r="S73" s="41">
        <f t="shared" si="26"/>
        <v>8.3000000000000007</v>
      </c>
      <c r="T73" s="41">
        <f t="shared" si="26"/>
        <v>8.6999999999999993</v>
      </c>
      <c r="U73" s="41">
        <f t="shared" si="26"/>
        <v>8.9</v>
      </c>
      <c r="V73" s="41">
        <f t="shared" si="26"/>
        <v>8.6999999999999993</v>
      </c>
      <c r="W73" s="41">
        <f t="shared" si="26"/>
        <v>8.6999999999999993</v>
      </c>
      <c r="X73" s="41">
        <f t="shared" si="26"/>
        <v>8.3000000000000007</v>
      </c>
      <c r="Y73" s="41">
        <f t="shared" si="26"/>
        <v>8.5</v>
      </c>
      <c r="Z73" s="41">
        <f t="shared" si="26"/>
        <v>8.9</v>
      </c>
      <c r="AA73" s="41">
        <f t="shared" si="26"/>
        <v>8.6999999999999993</v>
      </c>
      <c r="AB73" s="41">
        <f t="shared" si="26"/>
        <v>8.3999999999999986</v>
      </c>
      <c r="AC73" s="41">
        <f t="shared" si="26"/>
        <v>8.6000000000000014</v>
      </c>
      <c r="AD73" s="41">
        <f t="shared" si="26"/>
        <v>8.3000000000000007</v>
      </c>
      <c r="AE73" s="41">
        <f t="shared" si="26"/>
        <v>8.5</v>
      </c>
      <c r="AF73" s="41">
        <f t="shared" si="26"/>
        <v>8.1</v>
      </c>
      <c r="AG73" s="157">
        <f t="shared" si="26"/>
        <v>0</v>
      </c>
      <c r="AH73" s="2">
        <f t="shared" si="22"/>
        <v>255.7</v>
      </c>
    </row>
    <row r="74" spans="1:34" ht="15.75" x14ac:dyDescent="0.25">
      <c r="A74" s="155" t="s">
        <v>131</v>
      </c>
      <c r="B74" s="22" t="s">
        <v>142</v>
      </c>
      <c r="C74" s="15">
        <v>3.9</v>
      </c>
      <c r="D74" s="15">
        <v>3.8</v>
      </c>
      <c r="E74" s="15">
        <v>3.8</v>
      </c>
      <c r="F74" s="15">
        <v>3.8</v>
      </c>
      <c r="G74" s="15">
        <v>4</v>
      </c>
      <c r="H74" s="15">
        <v>4.7</v>
      </c>
      <c r="I74" s="15">
        <v>4.7</v>
      </c>
      <c r="J74" s="15">
        <v>4.0999999999999996</v>
      </c>
      <c r="K74" s="15">
        <v>4.7</v>
      </c>
      <c r="L74" s="15">
        <v>4.5999999999999996</v>
      </c>
      <c r="M74" s="15">
        <v>4.4000000000000004</v>
      </c>
      <c r="N74" s="15">
        <v>5.3</v>
      </c>
      <c r="O74" s="15">
        <v>4.5</v>
      </c>
      <c r="P74" s="15">
        <v>4.8</v>
      </c>
      <c r="Q74" s="15">
        <v>4.8</v>
      </c>
      <c r="R74" s="15">
        <v>4.8</v>
      </c>
      <c r="S74" s="15">
        <v>5</v>
      </c>
      <c r="T74" s="15">
        <v>4.8</v>
      </c>
      <c r="U74" s="15">
        <v>4.7</v>
      </c>
      <c r="V74" s="15">
        <v>4.3</v>
      </c>
      <c r="W74" s="15">
        <v>4.2</v>
      </c>
      <c r="X74" s="15">
        <v>4.2</v>
      </c>
      <c r="Y74" s="15">
        <v>5.8</v>
      </c>
      <c r="Z74" s="15">
        <v>5</v>
      </c>
      <c r="AA74" s="15">
        <v>5</v>
      </c>
      <c r="AB74" s="15">
        <v>5.4</v>
      </c>
      <c r="AC74" s="15">
        <v>5</v>
      </c>
      <c r="AD74" s="15">
        <v>5.2</v>
      </c>
      <c r="AE74" s="15">
        <v>5.0999999999999996</v>
      </c>
      <c r="AF74" s="15">
        <v>5</v>
      </c>
      <c r="AG74" s="64"/>
      <c r="AH74" s="44"/>
    </row>
    <row r="75" spans="1:34" ht="15.75" x14ac:dyDescent="0.25">
      <c r="A75" s="155" t="e">
        <f>'[1]Bij Dan'!$I$26</f>
        <v>#VALUE!</v>
      </c>
      <c r="B75" s="19" t="s">
        <v>141</v>
      </c>
      <c r="C75" s="15">
        <v>2.8</v>
      </c>
      <c r="D75" s="15">
        <v>3.7</v>
      </c>
      <c r="E75" s="15">
        <v>3.7</v>
      </c>
      <c r="F75" s="15">
        <v>3.8</v>
      </c>
      <c r="G75" s="15">
        <v>3.9</v>
      </c>
      <c r="H75" s="15">
        <v>4.7</v>
      </c>
      <c r="I75" s="15">
        <v>4.5999999999999996</v>
      </c>
      <c r="J75" s="15">
        <v>4.8</v>
      </c>
      <c r="K75" s="15">
        <v>5</v>
      </c>
      <c r="L75" s="15">
        <v>4.5</v>
      </c>
      <c r="M75" s="15">
        <v>5.2</v>
      </c>
      <c r="N75" s="15">
        <v>4.5999999999999996</v>
      </c>
      <c r="O75" s="15">
        <v>4.3</v>
      </c>
      <c r="P75" s="15">
        <v>4.5999999999999996</v>
      </c>
      <c r="Q75" s="15">
        <v>4.5</v>
      </c>
      <c r="R75" s="15">
        <v>5</v>
      </c>
      <c r="S75" s="15">
        <v>4.5</v>
      </c>
      <c r="T75" s="15">
        <v>4.9000000000000004</v>
      </c>
      <c r="U75" s="15">
        <v>4.8</v>
      </c>
      <c r="V75" s="15">
        <v>4.0999999999999996</v>
      </c>
      <c r="W75" s="15">
        <v>4.8</v>
      </c>
      <c r="X75" s="15">
        <v>4</v>
      </c>
      <c r="Y75" s="15">
        <v>5.5</v>
      </c>
      <c r="Z75" s="15">
        <v>5.2</v>
      </c>
      <c r="AA75" s="15">
        <v>5.0999999999999996</v>
      </c>
      <c r="AB75" s="15">
        <v>5.0999999999999996</v>
      </c>
      <c r="AC75" s="15">
        <v>5.0999999999999996</v>
      </c>
      <c r="AD75" s="15">
        <v>5</v>
      </c>
      <c r="AE75" s="15">
        <v>4.8</v>
      </c>
      <c r="AF75" s="15">
        <v>5.0999999999999996</v>
      </c>
      <c r="AG75" s="64"/>
      <c r="AH75" s="44"/>
    </row>
    <row r="76" spans="1:34" ht="16.5" thickBot="1" x14ac:dyDescent="0.3">
      <c r="A76" s="156" t="e">
        <f>'[1]Bij Dan'!$J$26</f>
        <v>#VALUE!</v>
      </c>
      <c r="B76" s="41"/>
      <c r="C76" s="41">
        <f>SUM(C74:C75)</f>
        <v>6.6999999999999993</v>
      </c>
      <c r="D76" s="41">
        <f t="shared" ref="D76:AG76" si="27">SUM(D74:D75)</f>
        <v>7.5</v>
      </c>
      <c r="E76" s="41">
        <f t="shared" si="27"/>
        <v>7.5</v>
      </c>
      <c r="F76" s="41">
        <f t="shared" si="27"/>
        <v>7.6</v>
      </c>
      <c r="G76" s="41">
        <f t="shared" si="27"/>
        <v>7.9</v>
      </c>
      <c r="H76" s="41">
        <f t="shared" si="27"/>
        <v>9.4</v>
      </c>
      <c r="I76" s="41">
        <f t="shared" si="27"/>
        <v>9.3000000000000007</v>
      </c>
      <c r="J76" s="41">
        <f t="shared" si="27"/>
        <v>8.8999999999999986</v>
      </c>
      <c r="K76" s="41">
        <f t="shared" si="27"/>
        <v>9.6999999999999993</v>
      </c>
      <c r="L76" s="41">
        <f t="shared" si="27"/>
        <v>9.1</v>
      </c>
      <c r="M76" s="41">
        <f t="shared" si="27"/>
        <v>9.6000000000000014</v>
      </c>
      <c r="N76" s="41">
        <f t="shared" si="27"/>
        <v>9.8999999999999986</v>
      </c>
      <c r="O76" s="41">
        <f t="shared" si="27"/>
        <v>8.8000000000000007</v>
      </c>
      <c r="P76" s="41">
        <f t="shared" si="27"/>
        <v>9.3999999999999986</v>
      </c>
      <c r="Q76" s="41">
        <f t="shared" si="27"/>
        <v>9.3000000000000007</v>
      </c>
      <c r="R76" s="41">
        <f t="shared" si="27"/>
        <v>9.8000000000000007</v>
      </c>
      <c r="S76" s="41">
        <f t="shared" si="27"/>
        <v>9.5</v>
      </c>
      <c r="T76" s="41">
        <f t="shared" si="27"/>
        <v>9.6999999999999993</v>
      </c>
      <c r="U76" s="41">
        <f t="shared" si="27"/>
        <v>9.5</v>
      </c>
      <c r="V76" s="41">
        <f t="shared" si="27"/>
        <v>8.3999999999999986</v>
      </c>
      <c r="W76" s="41">
        <f t="shared" si="27"/>
        <v>9</v>
      </c>
      <c r="X76" s="41">
        <f t="shared" si="27"/>
        <v>8.1999999999999993</v>
      </c>
      <c r="Y76" s="41">
        <f t="shared" si="27"/>
        <v>11.3</v>
      </c>
      <c r="Z76" s="41">
        <f t="shared" si="27"/>
        <v>10.199999999999999</v>
      </c>
      <c r="AA76" s="41">
        <f t="shared" si="27"/>
        <v>10.1</v>
      </c>
      <c r="AB76" s="41">
        <f t="shared" si="27"/>
        <v>10.5</v>
      </c>
      <c r="AC76" s="41">
        <f t="shared" si="27"/>
        <v>10.1</v>
      </c>
      <c r="AD76" s="41">
        <f t="shared" si="27"/>
        <v>10.199999999999999</v>
      </c>
      <c r="AE76" s="41">
        <f t="shared" si="27"/>
        <v>9.8999999999999986</v>
      </c>
      <c r="AF76" s="41">
        <f t="shared" si="27"/>
        <v>10.1</v>
      </c>
      <c r="AG76" s="41">
        <f t="shared" si="27"/>
        <v>0</v>
      </c>
      <c r="AH76" s="2">
        <f t="shared" ref="AH76" si="28">SUM(C76:AG76)</f>
        <v>277.09999999999997</v>
      </c>
    </row>
    <row r="77" spans="1:34" ht="15.75" x14ac:dyDescent="0.25">
      <c r="A77" s="155" t="s">
        <v>132</v>
      </c>
      <c r="B77" s="22" t="s">
        <v>142</v>
      </c>
      <c r="C77" s="15">
        <v>2.5</v>
      </c>
      <c r="D77" s="15">
        <v>2.4</v>
      </c>
      <c r="E77" s="15">
        <v>2.9</v>
      </c>
      <c r="F77" s="15">
        <v>2.5</v>
      </c>
      <c r="G77" s="15">
        <v>2.7</v>
      </c>
      <c r="H77" s="15">
        <v>2.8</v>
      </c>
      <c r="I77" s="15">
        <v>2.9</v>
      </c>
      <c r="J77" s="15">
        <v>2.7</v>
      </c>
      <c r="K77" s="15">
        <v>2.5</v>
      </c>
      <c r="L77" s="15">
        <v>2.7</v>
      </c>
      <c r="M77" s="15">
        <v>2.5</v>
      </c>
      <c r="N77" s="15">
        <v>2.7</v>
      </c>
      <c r="O77" s="15">
        <v>2.7</v>
      </c>
      <c r="P77" s="15">
        <v>2.6</v>
      </c>
      <c r="Q77" s="15">
        <v>2.4</v>
      </c>
      <c r="R77" s="15">
        <v>2.9</v>
      </c>
      <c r="S77" s="15">
        <v>2.7</v>
      </c>
      <c r="T77" s="15">
        <v>2.6</v>
      </c>
      <c r="U77" s="15">
        <v>2.5</v>
      </c>
      <c r="V77" s="15">
        <v>2.5</v>
      </c>
      <c r="W77" s="15">
        <v>2.6</v>
      </c>
      <c r="X77" s="15">
        <v>2.4</v>
      </c>
      <c r="Y77" s="15">
        <v>2.5</v>
      </c>
      <c r="Z77" s="15">
        <v>2.5</v>
      </c>
      <c r="AA77" s="15">
        <v>2.5</v>
      </c>
      <c r="AB77" s="15">
        <v>2.5</v>
      </c>
      <c r="AC77" s="15">
        <v>2.7</v>
      </c>
      <c r="AD77" s="15">
        <v>2.7</v>
      </c>
      <c r="AE77" s="15">
        <v>2.4</v>
      </c>
      <c r="AF77" s="15">
        <v>2.5</v>
      </c>
      <c r="AG77" s="64"/>
      <c r="AH77" s="44"/>
    </row>
    <row r="78" spans="1:34" ht="15.75" x14ac:dyDescent="0.25">
      <c r="A78" s="155">
        <f>'[1]Bij Dan'!$I$27</f>
        <v>43283</v>
      </c>
      <c r="B78" s="19" t="s">
        <v>141</v>
      </c>
      <c r="C78" s="15">
        <v>2.5</v>
      </c>
      <c r="D78" s="15">
        <v>2.2999999999999998</v>
      </c>
      <c r="E78" s="15">
        <v>2.9</v>
      </c>
      <c r="F78" s="15">
        <v>2.9</v>
      </c>
      <c r="G78" s="15">
        <v>3.1</v>
      </c>
      <c r="H78" s="15">
        <v>2.9</v>
      </c>
      <c r="I78" s="15">
        <v>2.8</v>
      </c>
      <c r="J78" s="15">
        <v>2.8</v>
      </c>
      <c r="K78" s="15">
        <v>2.1</v>
      </c>
      <c r="L78" s="15">
        <v>2.7</v>
      </c>
      <c r="M78" s="15">
        <v>3.2</v>
      </c>
      <c r="N78" s="15">
        <v>2.6</v>
      </c>
      <c r="O78" s="15">
        <v>2.9</v>
      </c>
      <c r="P78" s="15">
        <v>2.5</v>
      </c>
      <c r="Q78" s="15">
        <v>2.2999999999999998</v>
      </c>
      <c r="R78" s="15">
        <v>2.6</v>
      </c>
      <c r="S78" s="15">
        <v>2.7</v>
      </c>
      <c r="T78" s="15">
        <v>2.6</v>
      </c>
      <c r="U78" s="15">
        <v>2.8</v>
      </c>
      <c r="V78" s="15">
        <v>2.4</v>
      </c>
      <c r="W78" s="15">
        <v>2.4</v>
      </c>
      <c r="X78" s="15">
        <v>2.5</v>
      </c>
      <c r="Y78" s="15">
        <v>2.6</v>
      </c>
      <c r="Z78" s="15">
        <v>2.6</v>
      </c>
      <c r="AA78" s="15">
        <v>2.6</v>
      </c>
      <c r="AB78" s="15">
        <v>2.6</v>
      </c>
      <c r="AC78" s="15">
        <v>2.6</v>
      </c>
      <c r="AD78" s="15">
        <v>2.6</v>
      </c>
      <c r="AE78" s="15">
        <v>2.2999999999999998</v>
      </c>
      <c r="AF78" s="15">
        <v>2.6</v>
      </c>
      <c r="AG78" s="64"/>
      <c r="AH78" s="44"/>
    </row>
    <row r="79" spans="1:34" ht="16.5" thickBot="1" x14ac:dyDescent="0.3">
      <c r="A79" s="156">
        <f>'[1]Bij Dan'!$J$27</f>
        <v>43281</v>
      </c>
      <c r="B79" s="41"/>
      <c r="C79" s="41">
        <f>SUM(C77:C78)</f>
        <v>5</v>
      </c>
      <c r="D79" s="41">
        <f t="shared" ref="D79:AG79" si="29">SUM(D77:D78)</f>
        <v>4.6999999999999993</v>
      </c>
      <c r="E79" s="41">
        <f t="shared" si="29"/>
        <v>5.8</v>
      </c>
      <c r="F79" s="41">
        <f t="shared" si="29"/>
        <v>5.4</v>
      </c>
      <c r="G79" s="41">
        <f t="shared" si="29"/>
        <v>5.8000000000000007</v>
      </c>
      <c r="H79" s="41">
        <f t="shared" si="29"/>
        <v>5.6999999999999993</v>
      </c>
      <c r="I79" s="41">
        <f t="shared" si="29"/>
        <v>5.6999999999999993</v>
      </c>
      <c r="J79" s="41">
        <f t="shared" si="29"/>
        <v>5.5</v>
      </c>
      <c r="K79" s="41">
        <f t="shared" si="29"/>
        <v>4.5999999999999996</v>
      </c>
      <c r="L79" s="41">
        <f t="shared" si="29"/>
        <v>5.4</v>
      </c>
      <c r="M79" s="41">
        <f t="shared" si="29"/>
        <v>5.7</v>
      </c>
      <c r="N79" s="41">
        <f t="shared" si="29"/>
        <v>5.3000000000000007</v>
      </c>
      <c r="O79" s="41">
        <f t="shared" si="29"/>
        <v>5.6</v>
      </c>
      <c r="P79" s="41">
        <f t="shared" si="29"/>
        <v>5.0999999999999996</v>
      </c>
      <c r="Q79" s="41">
        <f t="shared" si="29"/>
        <v>4.6999999999999993</v>
      </c>
      <c r="R79" s="41">
        <f t="shared" si="29"/>
        <v>5.5</v>
      </c>
      <c r="S79" s="41">
        <f t="shared" si="29"/>
        <v>5.4</v>
      </c>
      <c r="T79" s="41">
        <f t="shared" si="29"/>
        <v>5.2</v>
      </c>
      <c r="U79" s="41">
        <f t="shared" si="29"/>
        <v>5.3</v>
      </c>
      <c r="V79" s="41">
        <f t="shared" si="29"/>
        <v>4.9000000000000004</v>
      </c>
      <c r="W79" s="41">
        <f t="shared" si="29"/>
        <v>5</v>
      </c>
      <c r="X79" s="41">
        <f t="shared" si="29"/>
        <v>4.9000000000000004</v>
      </c>
      <c r="Y79" s="41">
        <f t="shared" si="29"/>
        <v>5.0999999999999996</v>
      </c>
      <c r="Z79" s="41">
        <f t="shared" si="29"/>
        <v>5.0999999999999996</v>
      </c>
      <c r="AA79" s="41">
        <f t="shared" si="29"/>
        <v>5.0999999999999996</v>
      </c>
      <c r="AB79" s="41">
        <f t="shared" si="29"/>
        <v>5.0999999999999996</v>
      </c>
      <c r="AC79" s="41">
        <f t="shared" si="29"/>
        <v>5.3000000000000007</v>
      </c>
      <c r="AD79" s="41">
        <f t="shared" si="29"/>
        <v>5.3000000000000007</v>
      </c>
      <c r="AE79" s="41">
        <f t="shared" si="29"/>
        <v>4.6999999999999993</v>
      </c>
      <c r="AF79" s="41">
        <f t="shared" si="29"/>
        <v>5.0999999999999996</v>
      </c>
      <c r="AG79" s="157">
        <f t="shared" si="29"/>
        <v>0</v>
      </c>
      <c r="AH79" s="2">
        <f t="shared" ref="AH79" si="30">SUM(C79:AG79)</f>
        <v>157</v>
      </c>
    </row>
    <row r="80" spans="1:34" ht="15.75" x14ac:dyDescent="0.25">
      <c r="A80" s="155" t="s">
        <v>133</v>
      </c>
      <c r="B80" s="22" t="s">
        <v>142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64"/>
      <c r="AH80" s="44"/>
    </row>
    <row r="81" spans="1:34" ht="15.75" x14ac:dyDescent="0.25">
      <c r="A81" s="155" t="e">
        <f>'[1]Bij Dan'!$I$28</f>
        <v>#VALUE!</v>
      </c>
      <c r="B81" s="19" t="s">
        <v>141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64"/>
      <c r="AH81" s="44"/>
    </row>
    <row r="82" spans="1:34" ht="16.5" thickBot="1" x14ac:dyDescent="0.3">
      <c r="A82" s="156" t="e">
        <f>'[1]Bij Dan'!$J$28</f>
        <v>#VALUE!</v>
      </c>
      <c r="B82" s="41"/>
      <c r="C82" s="41">
        <f>SUM(C80:C81)</f>
        <v>0</v>
      </c>
      <c r="D82" s="41">
        <f t="shared" ref="D82:AD82" si="31">SUM(D80:D81)</f>
        <v>0</v>
      </c>
      <c r="E82" s="41">
        <f t="shared" si="31"/>
        <v>0</v>
      </c>
      <c r="F82" s="41">
        <f t="shared" si="31"/>
        <v>0</v>
      </c>
      <c r="G82" s="41">
        <f t="shared" si="31"/>
        <v>0</v>
      </c>
      <c r="H82" s="41">
        <f t="shared" si="31"/>
        <v>0</v>
      </c>
      <c r="I82" s="41">
        <f t="shared" si="31"/>
        <v>0</v>
      </c>
      <c r="J82" s="41">
        <f t="shared" si="31"/>
        <v>0</v>
      </c>
      <c r="K82" s="41">
        <f t="shared" si="31"/>
        <v>0</v>
      </c>
      <c r="L82" s="41">
        <f t="shared" si="31"/>
        <v>0</v>
      </c>
      <c r="M82" s="41">
        <f t="shared" si="31"/>
        <v>0</v>
      </c>
      <c r="N82" s="41">
        <f t="shared" si="31"/>
        <v>0</v>
      </c>
      <c r="O82" s="41">
        <f t="shared" si="31"/>
        <v>0</v>
      </c>
      <c r="P82" s="41">
        <f t="shared" si="31"/>
        <v>0</v>
      </c>
      <c r="Q82" s="41">
        <f t="shared" si="31"/>
        <v>0</v>
      </c>
      <c r="R82" s="41">
        <f t="shared" si="31"/>
        <v>0</v>
      </c>
      <c r="S82" s="41">
        <f t="shared" si="31"/>
        <v>0</v>
      </c>
      <c r="T82" s="41">
        <f t="shared" si="31"/>
        <v>0</v>
      </c>
      <c r="U82" s="41">
        <f t="shared" si="31"/>
        <v>0</v>
      </c>
      <c r="V82" s="41">
        <f t="shared" si="31"/>
        <v>0</v>
      </c>
      <c r="W82" s="41">
        <f t="shared" si="31"/>
        <v>0</v>
      </c>
      <c r="X82" s="41">
        <f t="shared" si="31"/>
        <v>0</v>
      </c>
      <c r="Y82" s="41">
        <f t="shared" si="31"/>
        <v>0</v>
      </c>
      <c r="Z82" s="41">
        <f t="shared" si="31"/>
        <v>0</v>
      </c>
      <c r="AA82" s="41">
        <f t="shared" si="31"/>
        <v>0</v>
      </c>
      <c r="AB82" s="41">
        <f t="shared" si="31"/>
        <v>0</v>
      </c>
      <c r="AC82" s="41">
        <f t="shared" si="31"/>
        <v>0</v>
      </c>
      <c r="AD82" s="41">
        <f t="shared" si="31"/>
        <v>0</v>
      </c>
      <c r="AE82" s="61">
        <f t="shared" ref="AE82" si="32">SUM(C82:AD82)</f>
        <v>0</v>
      </c>
      <c r="AF82" s="41">
        <f t="shared" ref="AF82:AG82" si="33">SUM(AF80:AF81)</f>
        <v>0</v>
      </c>
      <c r="AG82" s="157">
        <f t="shared" si="33"/>
        <v>0</v>
      </c>
      <c r="AH82" s="2">
        <f t="shared" ref="AH82" si="34">SUM(C82:AG82)</f>
        <v>0</v>
      </c>
    </row>
    <row r="83" spans="1:34" ht="15.75" x14ac:dyDescent="0.25">
      <c r="A83" s="155" t="s">
        <v>134</v>
      </c>
      <c r="B83" s="22" t="s">
        <v>142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64"/>
      <c r="AH83" s="44"/>
    </row>
    <row r="84" spans="1:34" ht="15.75" x14ac:dyDescent="0.25">
      <c r="A84" s="155" t="e">
        <f>'[1]Bij Dan'!$I$29</f>
        <v>#VALUE!</v>
      </c>
      <c r="B84" s="19" t="s">
        <v>141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64"/>
      <c r="AH84" s="44"/>
    </row>
    <row r="85" spans="1:34" ht="16.5" thickBot="1" x14ac:dyDescent="0.3">
      <c r="A85" s="158" t="e">
        <f>'[1]Bij Dan'!$J$29</f>
        <v>#VALUE!</v>
      </c>
      <c r="B85" s="159"/>
      <c r="C85" s="159">
        <f>SUM(C83:C84)</f>
        <v>0</v>
      </c>
      <c r="D85" s="159">
        <f t="shared" ref="D85:AD85" si="35">SUM(D83:D84)</f>
        <v>0</v>
      </c>
      <c r="E85" s="159">
        <f t="shared" si="35"/>
        <v>0</v>
      </c>
      <c r="F85" s="159">
        <f t="shared" si="35"/>
        <v>0</v>
      </c>
      <c r="G85" s="159">
        <f t="shared" si="35"/>
        <v>0</v>
      </c>
      <c r="H85" s="159">
        <f t="shared" si="35"/>
        <v>0</v>
      </c>
      <c r="I85" s="159">
        <f t="shared" si="35"/>
        <v>0</v>
      </c>
      <c r="J85" s="159">
        <f t="shared" si="35"/>
        <v>0</v>
      </c>
      <c r="K85" s="159">
        <f t="shared" si="35"/>
        <v>0</v>
      </c>
      <c r="L85" s="159">
        <f t="shared" si="35"/>
        <v>0</v>
      </c>
      <c r="M85" s="159">
        <f t="shared" si="35"/>
        <v>0</v>
      </c>
      <c r="N85" s="159">
        <f t="shared" si="35"/>
        <v>0</v>
      </c>
      <c r="O85" s="159">
        <f t="shared" si="35"/>
        <v>0</v>
      </c>
      <c r="P85" s="159">
        <f t="shared" si="35"/>
        <v>0</v>
      </c>
      <c r="Q85" s="159">
        <f t="shared" si="35"/>
        <v>0</v>
      </c>
      <c r="R85" s="159">
        <f t="shared" si="35"/>
        <v>0</v>
      </c>
      <c r="S85" s="159">
        <f t="shared" si="35"/>
        <v>0</v>
      </c>
      <c r="T85" s="159">
        <f t="shared" si="35"/>
        <v>0</v>
      </c>
      <c r="U85" s="159">
        <f t="shared" si="35"/>
        <v>0</v>
      </c>
      <c r="V85" s="159">
        <f t="shared" si="35"/>
        <v>0</v>
      </c>
      <c r="W85" s="159">
        <f t="shared" si="35"/>
        <v>0</v>
      </c>
      <c r="X85" s="159">
        <f t="shared" si="35"/>
        <v>0</v>
      </c>
      <c r="Y85" s="159">
        <f t="shared" si="35"/>
        <v>0</v>
      </c>
      <c r="Z85" s="159">
        <f t="shared" si="35"/>
        <v>0</v>
      </c>
      <c r="AA85" s="159">
        <f t="shared" si="35"/>
        <v>0</v>
      </c>
      <c r="AB85" s="159">
        <f t="shared" si="35"/>
        <v>0</v>
      </c>
      <c r="AC85" s="159">
        <f t="shared" si="35"/>
        <v>0</v>
      </c>
      <c r="AD85" s="159">
        <f t="shared" si="35"/>
        <v>0</v>
      </c>
      <c r="AE85" s="160">
        <f t="shared" ref="AE85" si="36">SUM(C85:AD85)</f>
        <v>0</v>
      </c>
      <c r="AF85" s="159">
        <f t="shared" ref="AF85:AG85" si="37">SUM(AF83:AF84)</f>
        <v>0</v>
      </c>
      <c r="AG85" s="161">
        <f t="shared" si="37"/>
        <v>0</v>
      </c>
      <c r="AH85" s="2">
        <f t="shared" ref="AH85" si="38">SUM(C85:AG85)</f>
        <v>0</v>
      </c>
    </row>
    <row r="86" spans="1:34" ht="15.75" x14ac:dyDescent="0.25">
      <c r="A86" s="151"/>
      <c r="C86" s="2">
        <f t="shared" ref="C86:AG86" si="39">C85+C82+C79+C76+C73+C70+C67+C64+C61+C58+C55+C52+C49+C46+C43+C40+C37+C34+C31+C28+C25+C22+C19+C16+C13+C10+C7+C4</f>
        <v>85.899999999999991</v>
      </c>
      <c r="D86" s="2">
        <f t="shared" si="39"/>
        <v>86.000000000000014</v>
      </c>
      <c r="E86" s="2">
        <f t="shared" si="39"/>
        <v>86</v>
      </c>
      <c r="F86" s="2">
        <f t="shared" si="39"/>
        <v>84.8</v>
      </c>
      <c r="G86" s="2">
        <f t="shared" si="39"/>
        <v>86.100000000000009</v>
      </c>
      <c r="H86" s="2">
        <f t="shared" si="39"/>
        <v>85.899999999999991</v>
      </c>
      <c r="I86" s="2">
        <f t="shared" si="39"/>
        <v>90.5</v>
      </c>
      <c r="J86" s="2">
        <f t="shared" si="39"/>
        <v>88.299999999999983</v>
      </c>
      <c r="K86" s="2">
        <f t="shared" si="39"/>
        <v>85.3</v>
      </c>
      <c r="L86" s="2">
        <f t="shared" si="39"/>
        <v>85.300000000000011</v>
      </c>
      <c r="M86" s="2">
        <f t="shared" si="39"/>
        <v>88.4</v>
      </c>
      <c r="N86" s="2">
        <f t="shared" si="39"/>
        <v>89.600000000000009</v>
      </c>
      <c r="O86" s="2">
        <f t="shared" si="39"/>
        <v>85.2</v>
      </c>
      <c r="P86" s="2">
        <f t="shared" si="39"/>
        <v>84.7</v>
      </c>
      <c r="Q86" s="2">
        <f t="shared" si="39"/>
        <v>85.90000000000002</v>
      </c>
      <c r="R86" s="2">
        <f t="shared" si="39"/>
        <v>90.199999999999989</v>
      </c>
      <c r="S86" s="2">
        <f t="shared" si="39"/>
        <v>86.8</v>
      </c>
      <c r="T86" s="2">
        <f t="shared" si="39"/>
        <v>87.1</v>
      </c>
      <c r="U86" s="2">
        <f t="shared" si="39"/>
        <v>88.9</v>
      </c>
      <c r="V86" s="2">
        <f t="shared" si="39"/>
        <v>84.700000000000017</v>
      </c>
      <c r="W86" s="2">
        <f t="shared" si="39"/>
        <v>87.5</v>
      </c>
      <c r="X86" s="2">
        <f t="shared" si="39"/>
        <v>82.40000000000002</v>
      </c>
      <c r="Y86" s="2">
        <f t="shared" si="39"/>
        <v>86.899999999999991</v>
      </c>
      <c r="Z86" s="2">
        <f t="shared" si="39"/>
        <v>87.1</v>
      </c>
      <c r="AA86" s="2">
        <f t="shared" si="39"/>
        <v>86.5</v>
      </c>
      <c r="AB86" s="2">
        <f t="shared" si="39"/>
        <v>86</v>
      </c>
      <c r="AC86" s="2">
        <f t="shared" si="39"/>
        <v>85.4</v>
      </c>
      <c r="AD86" s="2">
        <f t="shared" si="39"/>
        <v>85.9</v>
      </c>
      <c r="AE86" s="2">
        <f t="shared" si="39"/>
        <v>84.7</v>
      </c>
      <c r="AF86" s="2">
        <f t="shared" si="39"/>
        <v>85.899999999999991</v>
      </c>
      <c r="AG86" s="2">
        <f t="shared" si="39"/>
        <v>0</v>
      </c>
    </row>
  </sheetData>
  <printOptions horizontalCentered="1"/>
  <pageMargins left="0.70866141732283472" right="0.70866141732283472" top="0.94488188976377963" bottom="0.74803149606299213" header="0.31496062992125984" footer="0.31496062992125984"/>
  <pageSetup paperSize="8" scale="52" orientation="landscape" r:id="rId1"/>
  <headerFooter>
    <oddHeader>&amp;L
&amp;"-,Bold"&amp;14Print on &amp;D&amp;R&amp;G</oddHeader>
  </headerFooter>
  <ignoredErrors>
    <ignoredError sqref="C4:AG4" formulaRange="1"/>
    <ignoredError sqref="AE82:AE85" formula="1"/>
    <ignoredError sqref="A22:A85" evalError="1"/>
  </ignoredErrors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6"/>
  <sheetViews>
    <sheetView view="pageBreakPreview" zoomScale="25" zoomScaleNormal="55" zoomScaleSheetLayoutView="25" zoomScalePageLayoutView="40" workbookViewId="0">
      <pane ySplit="1" topLeftCell="A8" activePane="bottomLeft" state="frozen"/>
      <selection activeCell="B1" sqref="B1"/>
      <selection pane="bottomLeft" activeCell="H1" sqref="H1"/>
    </sheetView>
  </sheetViews>
  <sheetFormatPr defaultRowHeight="15" x14ac:dyDescent="0.25"/>
  <cols>
    <col min="1" max="1" width="36.28515625" style="146" bestFit="1" customWidth="1"/>
    <col min="2" max="2" width="10.7109375" style="1" customWidth="1"/>
    <col min="3" max="3" width="9" bestFit="1" customWidth="1"/>
    <col min="4" max="32" width="7.7109375" customWidth="1"/>
    <col min="33" max="33" width="7.7109375" style="4" customWidth="1"/>
    <col min="34" max="34" width="9.140625" style="4"/>
  </cols>
  <sheetData>
    <row r="1" spans="1:34" ht="21.75" thickBot="1" x14ac:dyDescent="0.3">
      <c r="A1" s="7" t="s">
        <v>144</v>
      </c>
      <c r="B1" s="3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11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191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3" t="s">
        <v>20</v>
      </c>
    </row>
    <row r="2" spans="1:34" ht="15.75" x14ac:dyDescent="0.25">
      <c r="A2" s="154" t="str">
        <f>'[1]Bij Dan'!$C$2</f>
        <v>A-1</v>
      </c>
      <c r="B2" s="22" t="s">
        <v>142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>
        <v>3</v>
      </c>
      <c r="P2" s="13">
        <v>3.8</v>
      </c>
      <c r="Q2" s="13">
        <v>3.9</v>
      </c>
      <c r="R2" s="13">
        <v>3.8</v>
      </c>
      <c r="S2" s="13">
        <v>4</v>
      </c>
      <c r="T2" s="13">
        <v>3.5</v>
      </c>
      <c r="U2" s="13">
        <v>3.6</v>
      </c>
      <c r="V2" s="13">
        <v>3.4</v>
      </c>
      <c r="W2" s="13">
        <v>3.5</v>
      </c>
      <c r="X2" s="13">
        <v>3.9</v>
      </c>
      <c r="Y2" s="13">
        <v>3.8</v>
      </c>
      <c r="Z2" s="13">
        <v>3.7</v>
      </c>
      <c r="AA2" s="13">
        <v>3.6</v>
      </c>
      <c r="AB2" s="13">
        <v>2.8</v>
      </c>
      <c r="AC2" s="13">
        <v>2.9</v>
      </c>
      <c r="AD2" s="13">
        <v>3</v>
      </c>
      <c r="AE2" s="13">
        <v>3.6</v>
      </c>
      <c r="AF2" s="13">
        <v>3.5</v>
      </c>
      <c r="AG2" s="164">
        <v>3.6</v>
      </c>
      <c r="AH2" s="44"/>
    </row>
    <row r="3" spans="1:34" ht="15.75" x14ac:dyDescent="0.25">
      <c r="A3" s="189">
        <f>SUM!$D$3</f>
        <v>0</v>
      </c>
      <c r="B3" s="19" t="s">
        <v>141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>
        <v>3</v>
      </c>
      <c r="P3" s="14">
        <v>3.7</v>
      </c>
      <c r="Q3" s="14">
        <v>2.2999999999999998</v>
      </c>
      <c r="R3" s="14">
        <v>3.8</v>
      </c>
      <c r="S3" s="14">
        <v>3.8</v>
      </c>
      <c r="T3" s="14">
        <v>3.8</v>
      </c>
      <c r="U3" s="14">
        <v>3.7</v>
      </c>
      <c r="V3" s="14">
        <v>3.3</v>
      </c>
      <c r="W3" s="14">
        <v>3.4</v>
      </c>
      <c r="X3" s="14">
        <v>3.7</v>
      </c>
      <c r="Y3" s="14">
        <v>3.9</v>
      </c>
      <c r="Z3" s="14">
        <v>3.5</v>
      </c>
      <c r="AA3" s="14">
        <v>3.5</v>
      </c>
      <c r="AB3" s="14">
        <v>3.5</v>
      </c>
      <c r="AC3" s="14">
        <v>3</v>
      </c>
      <c r="AD3" s="14">
        <v>3.1</v>
      </c>
      <c r="AE3" s="14">
        <v>3.7</v>
      </c>
      <c r="AF3" s="14">
        <v>3.6</v>
      </c>
      <c r="AG3" s="152">
        <v>2</v>
      </c>
      <c r="AH3" s="44"/>
    </row>
    <row r="4" spans="1:34" ht="16.5" thickBot="1" x14ac:dyDescent="0.3">
      <c r="A4" s="190" t="str">
        <f>'[1]Bij Dan'!$M$2</f>
        <v>6 month(s), 8 Days</v>
      </c>
      <c r="B4" s="41"/>
      <c r="C4" s="41">
        <f>SUM(C2:C3)</f>
        <v>0</v>
      </c>
      <c r="D4" s="41">
        <f t="shared" ref="D4:AG4" si="0">SUM(D2:D3)</f>
        <v>0</v>
      </c>
      <c r="E4" s="41">
        <f t="shared" si="0"/>
        <v>0</v>
      </c>
      <c r="F4" s="41">
        <f t="shared" si="0"/>
        <v>0</v>
      </c>
      <c r="G4" s="41">
        <f t="shared" si="0"/>
        <v>0</v>
      </c>
      <c r="H4" s="41">
        <f t="shared" si="0"/>
        <v>0</v>
      </c>
      <c r="I4" s="41">
        <f t="shared" si="0"/>
        <v>0</v>
      </c>
      <c r="J4" s="41">
        <f t="shared" si="0"/>
        <v>0</v>
      </c>
      <c r="K4" s="41">
        <f t="shared" si="0"/>
        <v>0</v>
      </c>
      <c r="L4" s="41">
        <f t="shared" si="0"/>
        <v>0</v>
      </c>
      <c r="M4" s="41">
        <f t="shared" si="0"/>
        <v>0</v>
      </c>
      <c r="N4" s="41">
        <f t="shared" si="0"/>
        <v>0</v>
      </c>
      <c r="O4" s="41">
        <f t="shared" si="0"/>
        <v>6</v>
      </c>
      <c r="P4" s="41">
        <f t="shared" si="0"/>
        <v>7.5</v>
      </c>
      <c r="Q4" s="41">
        <f t="shared" si="0"/>
        <v>6.1999999999999993</v>
      </c>
      <c r="R4" s="41">
        <f t="shared" si="0"/>
        <v>7.6</v>
      </c>
      <c r="S4" s="41">
        <f t="shared" si="0"/>
        <v>7.8</v>
      </c>
      <c r="T4" s="41">
        <f t="shared" si="0"/>
        <v>7.3</v>
      </c>
      <c r="U4" s="41">
        <f t="shared" si="0"/>
        <v>7.3000000000000007</v>
      </c>
      <c r="V4" s="41">
        <f t="shared" si="0"/>
        <v>6.6999999999999993</v>
      </c>
      <c r="W4" s="41">
        <f t="shared" si="0"/>
        <v>6.9</v>
      </c>
      <c r="X4" s="41">
        <f t="shared" si="0"/>
        <v>7.6</v>
      </c>
      <c r="Y4" s="41">
        <f t="shared" si="0"/>
        <v>7.6999999999999993</v>
      </c>
      <c r="Z4" s="41">
        <f t="shared" si="0"/>
        <v>7.2</v>
      </c>
      <c r="AA4" s="41">
        <f t="shared" si="0"/>
        <v>7.1</v>
      </c>
      <c r="AB4" s="41">
        <f t="shared" si="0"/>
        <v>6.3</v>
      </c>
      <c r="AC4" s="41">
        <f t="shared" si="0"/>
        <v>5.9</v>
      </c>
      <c r="AD4" s="41">
        <f t="shared" si="0"/>
        <v>6.1</v>
      </c>
      <c r="AE4" s="41">
        <f t="shared" si="0"/>
        <v>7.3000000000000007</v>
      </c>
      <c r="AF4" s="41">
        <f t="shared" si="0"/>
        <v>7.1</v>
      </c>
      <c r="AG4" s="157">
        <f t="shared" si="0"/>
        <v>5.6</v>
      </c>
      <c r="AH4" s="2">
        <f t="shared" ref="AH4:AH55" si="1">SUM(C4:AG4)</f>
        <v>131.19999999999999</v>
      </c>
    </row>
    <row r="5" spans="1:34" ht="15.75" x14ac:dyDescent="0.25">
      <c r="A5" s="155" t="str">
        <f>'[1]Bij Dan'!$C$3</f>
        <v>A-2</v>
      </c>
      <c r="B5" s="22" t="s">
        <v>142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>
        <v>3</v>
      </c>
      <c r="P5" s="14">
        <v>3.9</v>
      </c>
      <c r="Q5" s="14">
        <v>3.8</v>
      </c>
      <c r="R5" s="14">
        <v>3.9</v>
      </c>
      <c r="S5" s="14">
        <v>3.8</v>
      </c>
      <c r="T5" s="14">
        <v>3.8</v>
      </c>
      <c r="U5" s="14">
        <v>3.9</v>
      </c>
      <c r="V5" s="14">
        <v>3.5</v>
      </c>
      <c r="W5" s="14">
        <v>3.7</v>
      </c>
      <c r="X5" s="14">
        <v>3.3</v>
      </c>
      <c r="Y5" s="14">
        <v>3.4</v>
      </c>
      <c r="Z5" s="14">
        <v>3.6</v>
      </c>
      <c r="AA5" s="14">
        <v>3.5</v>
      </c>
      <c r="AB5" s="14">
        <v>4</v>
      </c>
      <c r="AC5" s="14">
        <v>3.8</v>
      </c>
      <c r="AD5" s="14">
        <v>3.3</v>
      </c>
      <c r="AE5" s="14">
        <v>3.4</v>
      </c>
      <c r="AF5" s="14">
        <v>3.4</v>
      </c>
      <c r="AG5" s="152">
        <v>3.5</v>
      </c>
      <c r="AH5" s="44"/>
    </row>
    <row r="6" spans="1:34" ht="15.75" x14ac:dyDescent="0.25">
      <c r="A6" s="189">
        <f>SUM!$D$4</f>
        <v>0</v>
      </c>
      <c r="B6" s="19" t="s">
        <v>141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>
        <v>2.8</v>
      </c>
      <c r="P6" s="14">
        <v>4</v>
      </c>
      <c r="Q6" s="14">
        <v>3.3</v>
      </c>
      <c r="R6" s="14">
        <v>3.9</v>
      </c>
      <c r="S6" s="14">
        <v>3.7</v>
      </c>
      <c r="T6" s="14">
        <v>3.7</v>
      </c>
      <c r="U6" s="14">
        <v>3.8</v>
      </c>
      <c r="V6" s="14">
        <v>3.6</v>
      </c>
      <c r="W6" s="14">
        <v>3.5</v>
      </c>
      <c r="X6" s="14">
        <v>3.4</v>
      </c>
      <c r="Y6" s="14">
        <v>3.4</v>
      </c>
      <c r="Z6" s="14">
        <v>3.7</v>
      </c>
      <c r="AA6" s="14">
        <v>3.7</v>
      </c>
      <c r="AB6" s="14">
        <v>3</v>
      </c>
      <c r="AC6" s="14">
        <v>3.5</v>
      </c>
      <c r="AD6" s="14">
        <v>3.4</v>
      </c>
      <c r="AE6" s="14">
        <v>3.5</v>
      </c>
      <c r="AF6" s="14">
        <v>3.5</v>
      </c>
      <c r="AG6" s="152">
        <v>3.4</v>
      </c>
      <c r="AH6" s="44"/>
    </row>
    <row r="7" spans="1:34" ht="16.5" thickBot="1" x14ac:dyDescent="0.3">
      <c r="A7" s="190" t="str">
        <f>'[1]Bij Dan'!$M$3</f>
        <v>7 month(s), 29 Days</v>
      </c>
      <c r="B7" s="41"/>
      <c r="C7" s="41">
        <f>SUM(C5:C6)</f>
        <v>0</v>
      </c>
      <c r="D7" s="41">
        <f t="shared" ref="D7:AG7" si="2">SUM(D5:D6)</f>
        <v>0</v>
      </c>
      <c r="E7" s="41">
        <f t="shared" si="2"/>
        <v>0</v>
      </c>
      <c r="F7" s="41">
        <f t="shared" si="2"/>
        <v>0</v>
      </c>
      <c r="G7" s="41">
        <f t="shared" si="2"/>
        <v>0</v>
      </c>
      <c r="H7" s="41">
        <f t="shared" si="2"/>
        <v>0</v>
      </c>
      <c r="I7" s="41">
        <f t="shared" si="2"/>
        <v>0</v>
      </c>
      <c r="J7" s="41">
        <f t="shared" si="2"/>
        <v>0</v>
      </c>
      <c r="K7" s="41">
        <f t="shared" si="2"/>
        <v>0</v>
      </c>
      <c r="L7" s="41">
        <f t="shared" si="2"/>
        <v>0</v>
      </c>
      <c r="M7" s="41">
        <f t="shared" si="2"/>
        <v>0</v>
      </c>
      <c r="N7" s="41">
        <f t="shared" si="2"/>
        <v>0</v>
      </c>
      <c r="O7" s="41">
        <f t="shared" si="2"/>
        <v>5.8</v>
      </c>
      <c r="P7" s="41">
        <f t="shared" si="2"/>
        <v>7.9</v>
      </c>
      <c r="Q7" s="41">
        <f t="shared" si="2"/>
        <v>7.1</v>
      </c>
      <c r="R7" s="41">
        <f t="shared" si="2"/>
        <v>7.8</v>
      </c>
      <c r="S7" s="41">
        <f t="shared" si="2"/>
        <v>7.5</v>
      </c>
      <c r="T7" s="41">
        <f t="shared" si="2"/>
        <v>7.5</v>
      </c>
      <c r="U7" s="41">
        <f t="shared" si="2"/>
        <v>7.6999999999999993</v>
      </c>
      <c r="V7" s="41">
        <f t="shared" si="2"/>
        <v>7.1</v>
      </c>
      <c r="W7" s="41">
        <f t="shared" si="2"/>
        <v>7.2</v>
      </c>
      <c r="X7" s="41">
        <f t="shared" si="2"/>
        <v>6.6999999999999993</v>
      </c>
      <c r="Y7" s="41">
        <f t="shared" si="2"/>
        <v>6.8</v>
      </c>
      <c r="Z7" s="41">
        <f t="shared" si="2"/>
        <v>7.3000000000000007</v>
      </c>
      <c r="AA7" s="41">
        <f t="shared" si="2"/>
        <v>7.2</v>
      </c>
      <c r="AB7" s="41">
        <f t="shared" si="2"/>
        <v>7</v>
      </c>
      <c r="AC7" s="41">
        <f t="shared" si="2"/>
        <v>7.3</v>
      </c>
      <c r="AD7" s="41">
        <f t="shared" si="2"/>
        <v>6.6999999999999993</v>
      </c>
      <c r="AE7" s="41">
        <f t="shared" si="2"/>
        <v>6.9</v>
      </c>
      <c r="AF7" s="41">
        <f t="shared" si="2"/>
        <v>6.9</v>
      </c>
      <c r="AG7" s="157">
        <f t="shared" si="2"/>
        <v>6.9</v>
      </c>
      <c r="AH7" s="2">
        <f t="shared" si="1"/>
        <v>135.30000000000001</v>
      </c>
    </row>
    <row r="8" spans="1:34" ht="15.75" x14ac:dyDescent="0.25">
      <c r="A8" s="155" t="str">
        <f>'[1]Bij Dan'!$C$4</f>
        <v>A-3</v>
      </c>
      <c r="B8" s="22" t="s">
        <v>142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52"/>
      <c r="AH8" s="44"/>
    </row>
    <row r="9" spans="1:34" ht="15.75" x14ac:dyDescent="0.25">
      <c r="A9" s="189">
        <f>SUM!$D$5</f>
        <v>0</v>
      </c>
      <c r="B9" s="19" t="s">
        <v>141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52"/>
      <c r="AH9" s="44"/>
    </row>
    <row r="10" spans="1:34" ht="16.5" thickBot="1" x14ac:dyDescent="0.3">
      <c r="A10" s="190" t="str">
        <f>'[1]Bij Dan'!$M$4</f>
        <v>7 month(s), 17 Days</v>
      </c>
      <c r="B10" s="41"/>
      <c r="C10" s="41">
        <f>SUM(C8:C9)</f>
        <v>0</v>
      </c>
      <c r="D10" s="41">
        <f t="shared" ref="D10:AG10" si="3">SUM(D8:D9)</f>
        <v>0</v>
      </c>
      <c r="E10" s="41">
        <f t="shared" si="3"/>
        <v>0</v>
      </c>
      <c r="F10" s="41">
        <f t="shared" si="3"/>
        <v>0</v>
      </c>
      <c r="G10" s="41">
        <f t="shared" si="3"/>
        <v>0</v>
      </c>
      <c r="H10" s="41">
        <f t="shared" si="3"/>
        <v>0</v>
      </c>
      <c r="I10" s="41">
        <f t="shared" si="3"/>
        <v>0</v>
      </c>
      <c r="J10" s="41">
        <f t="shared" si="3"/>
        <v>0</v>
      </c>
      <c r="K10" s="41">
        <f t="shared" si="3"/>
        <v>0</v>
      </c>
      <c r="L10" s="41">
        <f t="shared" si="3"/>
        <v>0</v>
      </c>
      <c r="M10" s="41">
        <f t="shared" si="3"/>
        <v>0</v>
      </c>
      <c r="N10" s="41">
        <f t="shared" si="3"/>
        <v>0</v>
      </c>
      <c r="O10" s="41">
        <f t="shared" si="3"/>
        <v>0</v>
      </c>
      <c r="P10" s="41">
        <f t="shared" si="3"/>
        <v>0</v>
      </c>
      <c r="Q10" s="41">
        <f t="shared" si="3"/>
        <v>0</v>
      </c>
      <c r="R10" s="41">
        <f t="shared" si="3"/>
        <v>0</v>
      </c>
      <c r="S10" s="41">
        <f t="shared" si="3"/>
        <v>0</v>
      </c>
      <c r="T10" s="41">
        <f t="shared" si="3"/>
        <v>0</v>
      </c>
      <c r="U10" s="41">
        <f t="shared" si="3"/>
        <v>0</v>
      </c>
      <c r="V10" s="41">
        <f t="shared" si="3"/>
        <v>0</v>
      </c>
      <c r="W10" s="41">
        <f t="shared" si="3"/>
        <v>0</v>
      </c>
      <c r="X10" s="41">
        <f t="shared" si="3"/>
        <v>0</v>
      </c>
      <c r="Y10" s="41">
        <f t="shared" si="3"/>
        <v>0</v>
      </c>
      <c r="Z10" s="41">
        <f t="shared" si="3"/>
        <v>0</v>
      </c>
      <c r="AA10" s="41">
        <f t="shared" si="3"/>
        <v>0</v>
      </c>
      <c r="AB10" s="41">
        <f t="shared" si="3"/>
        <v>0</v>
      </c>
      <c r="AC10" s="41">
        <f t="shared" si="3"/>
        <v>0</v>
      </c>
      <c r="AD10" s="41">
        <f t="shared" si="3"/>
        <v>0</v>
      </c>
      <c r="AE10" s="41">
        <f t="shared" si="3"/>
        <v>0</v>
      </c>
      <c r="AF10" s="41">
        <f t="shared" si="3"/>
        <v>0</v>
      </c>
      <c r="AG10" s="157">
        <f t="shared" si="3"/>
        <v>0</v>
      </c>
      <c r="AH10" s="2">
        <f t="shared" si="1"/>
        <v>0</v>
      </c>
    </row>
    <row r="11" spans="1:34" ht="15.75" x14ac:dyDescent="0.25">
      <c r="A11" s="155" t="str">
        <f>'[1]Bij Dan'!$C$5</f>
        <v>A-4</v>
      </c>
      <c r="B11" s="22" t="s">
        <v>142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52"/>
      <c r="AH11" s="44"/>
    </row>
    <row r="12" spans="1:34" ht="15.75" x14ac:dyDescent="0.25">
      <c r="A12" s="189">
        <f>SUM!$D$6</f>
        <v>0</v>
      </c>
      <c r="B12" s="19" t="s">
        <v>141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52"/>
      <c r="AH12" s="44"/>
    </row>
    <row r="13" spans="1:34" ht="16.5" thickBot="1" x14ac:dyDescent="0.3">
      <c r="A13" s="190" t="str">
        <f>'[1]Bij Dan'!$M$5</f>
        <v>4 month(s), 21 Days</v>
      </c>
      <c r="B13" s="41"/>
      <c r="C13" s="41">
        <f>SUM(C11:C12)</f>
        <v>0</v>
      </c>
      <c r="D13" s="41">
        <f t="shared" ref="D13:AG13" si="4">SUM(D11:D12)</f>
        <v>0</v>
      </c>
      <c r="E13" s="41">
        <f t="shared" si="4"/>
        <v>0</v>
      </c>
      <c r="F13" s="41">
        <f t="shared" si="4"/>
        <v>0</v>
      </c>
      <c r="G13" s="41">
        <f t="shared" si="4"/>
        <v>0</v>
      </c>
      <c r="H13" s="41">
        <f t="shared" si="4"/>
        <v>0</v>
      </c>
      <c r="I13" s="41">
        <f t="shared" si="4"/>
        <v>0</v>
      </c>
      <c r="J13" s="41">
        <f t="shared" si="4"/>
        <v>0</v>
      </c>
      <c r="K13" s="41">
        <f t="shared" si="4"/>
        <v>0</v>
      </c>
      <c r="L13" s="41">
        <f t="shared" si="4"/>
        <v>0</v>
      </c>
      <c r="M13" s="41">
        <f t="shared" si="4"/>
        <v>0</v>
      </c>
      <c r="N13" s="41">
        <f t="shared" si="4"/>
        <v>0</v>
      </c>
      <c r="O13" s="41">
        <f t="shared" si="4"/>
        <v>0</v>
      </c>
      <c r="P13" s="41">
        <f t="shared" si="4"/>
        <v>0</v>
      </c>
      <c r="Q13" s="41">
        <f t="shared" si="4"/>
        <v>0</v>
      </c>
      <c r="R13" s="41">
        <f t="shared" si="4"/>
        <v>0</v>
      </c>
      <c r="S13" s="41">
        <f t="shared" si="4"/>
        <v>0</v>
      </c>
      <c r="T13" s="41">
        <f t="shared" si="4"/>
        <v>0</v>
      </c>
      <c r="U13" s="41">
        <f t="shared" si="4"/>
        <v>0</v>
      </c>
      <c r="V13" s="41">
        <f t="shared" si="4"/>
        <v>0</v>
      </c>
      <c r="W13" s="41">
        <f t="shared" si="4"/>
        <v>0</v>
      </c>
      <c r="X13" s="41">
        <f t="shared" si="4"/>
        <v>0</v>
      </c>
      <c r="Y13" s="41">
        <f t="shared" si="4"/>
        <v>0</v>
      </c>
      <c r="Z13" s="41">
        <f t="shared" si="4"/>
        <v>0</v>
      </c>
      <c r="AA13" s="41">
        <f t="shared" si="4"/>
        <v>0</v>
      </c>
      <c r="AB13" s="41">
        <f t="shared" si="4"/>
        <v>0</v>
      </c>
      <c r="AC13" s="41">
        <f t="shared" si="4"/>
        <v>0</v>
      </c>
      <c r="AD13" s="41">
        <f t="shared" si="4"/>
        <v>0</v>
      </c>
      <c r="AE13" s="41">
        <f t="shared" si="4"/>
        <v>0</v>
      </c>
      <c r="AF13" s="41">
        <f t="shared" si="4"/>
        <v>0</v>
      </c>
      <c r="AG13" s="157">
        <f t="shared" si="4"/>
        <v>0</v>
      </c>
      <c r="AH13" s="2">
        <f t="shared" si="1"/>
        <v>0</v>
      </c>
    </row>
    <row r="14" spans="1:34" ht="15.75" x14ac:dyDescent="0.25">
      <c r="A14" s="155" t="str">
        <f>'[1]Bij Dan'!$C$6</f>
        <v>A-5</v>
      </c>
      <c r="B14" s="22" t="s">
        <v>142</v>
      </c>
      <c r="C14" s="14">
        <v>1</v>
      </c>
      <c r="D14" s="14">
        <v>0.8</v>
      </c>
      <c r="E14" s="14">
        <v>0.9</v>
      </c>
      <c r="F14" s="14">
        <v>1</v>
      </c>
      <c r="G14" s="14">
        <v>0.8</v>
      </c>
      <c r="H14" s="14">
        <v>0.7</v>
      </c>
      <c r="I14" s="14">
        <v>1</v>
      </c>
      <c r="J14" s="14">
        <v>0.8</v>
      </c>
      <c r="K14" s="14">
        <v>1</v>
      </c>
      <c r="L14" s="14">
        <v>1</v>
      </c>
      <c r="M14" s="14">
        <v>0.8</v>
      </c>
      <c r="N14" s="14">
        <v>0.8</v>
      </c>
      <c r="O14" s="14">
        <v>0.8</v>
      </c>
      <c r="P14" s="14">
        <v>0.8</v>
      </c>
      <c r="Q14" s="14">
        <v>0.8</v>
      </c>
      <c r="R14" s="14">
        <v>0.9</v>
      </c>
      <c r="S14" s="14">
        <v>0.9</v>
      </c>
      <c r="T14" s="14">
        <v>0.8</v>
      </c>
      <c r="U14" s="14">
        <v>0.8</v>
      </c>
      <c r="V14" s="14">
        <v>0.8</v>
      </c>
      <c r="W14" s="14">
        <v>0.8</v>
      </c>
      <c r="X14" s="14"/>
      <c r="Y14" s="14">
        <v>0.8</v>
      </c>
      <c r="Z14" s="14">
        <v>0.8</v>
      </c>
      <c r="AA14" s="14">
        <v>0.8</v>
      </c>
      <c r="AB14" s="14">
        <v>0.8</v>
      </c>
      <c r="AC14" s="14"/>
      <c r="AD14" s="14"/>
      <c r="AE14" s="14"/>
      <c r="AF14" s="14"/>
      <c r="AG14" s="152"/>
      <c r="AH14" s="44"/>
    </row>
    <row r="15" spans="1:34" ht="15.75" x14ac:dyDescent="0.25">
      <c r="A15" s="189">
        <f>SUM!$D$7</f>
        <v>0</v>
      </c>
      <c r="B15" s="19" t="s">
        <v>141</v>
      </c>
      <c r="C15" s="14">
        <v>0.9</v>
      </c>
      <c r="D15" s="14">
        <v>0.7</v>
      </c>
      <c r="E15" s="14">
        <v>0.8</v>
      </c>
      <c r="F15" s="14">
        <v>0.8</v>
      </c>
      <c r="G15" s="14">
        <v>0.9</v>
      </c>
      <c r="H15" s="14">
        <v>0.8</v>
      </c>
      <c r="I15" s="14">
        <v>0.8</v>
      </c>
      <c r="J15" s="14">
        <v>1</v>
      </c>
      <c r="K15" s="14">
        <v>1</v>
      </c>
      <c r="L15" s="14">
        <v>0.8</v>
      </c>
      <c r="M15" s="14">
        <v>0.8</v>
      </c>
      <c r="N15" s="14">
        <v>0.9</v>
      </c>
      <c r="O15" s="14">
        <v>0.8</v>
      </c>
      <c r="P15" s="14">
        <v>0.5</v>
      </c>
      <c r="Q15" s="14">
        <v>0.8</v>
      </c>
      <c r="R15" s="14">
        <v>0.8</v>
      </c>
      <c r="S15" s="14">
        <v>1</v>
      </c>
      <c r="T15" s="14">
        <v>0.8</v>
      </c>
      <c r="U15" s="14">
        <v>0.9</v>
      </c>
      <c r="V15" s="14">
        <v>0.8</v>
      </c>
      <c r="W15" s="14">
        <v>0.9</v>
      </c>
      <c r="X15" s="14"/>
      <c r="Y15" s="14">
        <v>0.8</v>
      </c>
      <c r="Z15" s="14">
        <v>0.8</v>
      </c>
      <c r="AA15" s="14"/>
      <c r="AB15" s="14"/>
      <c r="AC15" s="14"/>
      <c r="AD15" s="14"/>
      <c r="AE15" s="14"/>
      <c r="AF15" s="14"/>
      <c r="AG15" s="152"/>
      <c r="AH15" s="44"/>
    </row>
    <row r="16" spans="1:34" ht="16.5" thickBot="1" x14ac:dyDescent="0.3">
      <c r="A16" s="190" t="str">
        <f>'[1]Bij Dan'!$M$6</f>
        <v>7 month(s), 13 Days</v>
      </c>
      <c r="B16" s="41"/>
      <c r="C16" s="41">
        <f>SUM(C14:C15)</f>
        <v>1.9</v>
      </c>
      <c r="D16" s="41">
        <f t="shared" ref="D16:AG16" si="5">SUM(D14:D15)</f>
        <v>1.5</v>
      </c>
      <c r="E16" s="41">
        <f t="shared" si="5"/>
        <v>1.7000000000000002</v>
      </c>
      <c r="F16" s="41">
        <f t="shared" si="5"/>
        <v>1.8</v>
      </c>
      <c r="G16" s="41">
        <f t="shared" si="5"/>
        <v>1.7000000000000002</v>
      </c>
      <c r="H16" s="41">
        <f t="shared" si="5"/>
        <v>1.5</v>
      </c>
      <c r="I16" s="41">
        <f t="shared" si="5"/>
        <v>1.8</v>
      </c>
      <c r="J16" s="41">
        <f t="shared" si="5"/>
        <v>1.8</v>
      </c>
      <c r="K16" s="41">
        <f t="shared" si="5"/>
        <v>2</v>
      </c>
      <c r="L16" s="41">
        <f t="shared" si="5"/>
        <v>1.8</v>
      </c>
      <c r="M16" s="41">
        <f t="shared" si="5"/>
        <v>1.6</v>
      </c>
      <c r="N16" s="41">
        <f t="shared" si="5"/>
        <v>1.7000000000000002</v>
      </c>
      <c r="O16" s="41">
        <f t="shared" si="5"/>
        <v>1.6</v>
      </c>
      <c r="P16" s="41">
        <f t="shared" si="5"/>
        <v>1.3</v>
      </c>
      <c r="Q16" s="41">
        <f t="shared" si="5"/>
        <v>1.6</v>
      </c>
      <c r="R16" s="41">
        <f t="shared" si="5"/>
        <v>1.7000000000000002</v>
      </c>
      <c r="S16" s="41">
        <f t="shared" si="5"/>
        <v>1.9</v>
      </c>
      <c r="T16" s="41">
        <f t="shared" si="5"/>
        <v>1.6</v>
      </c>
      <c r="U16" s="41">
        <f t="shared" si="5"/>
        <v>1.7000000000000002</v>
      </c>
      <c r="V16" s="41">
        <f t="shared" si="5"/>
        <v>1.6</v>
      </c>
      <c r="W16" s="41">
        <f t="shared" si="5"/>
        <v>1.7000000000000002</v>
      </c>
      <c r="X16" s="41">
        <f t="shared" si="5"/>
        <v>0</v>
      </c>
      <c r="Y16" s="41">
        <f t="shared" si="5"/>
        <v>1.6</v>
      </c>
      <c r="Z16" s="41">
        <f t="shared" si="5"/>
        <v>1.6</v>
      </c>
      <c r="AA16" s="41">
        <f t="shared" si="5"/>
        <v>0.8</v>
      </c>
      <c r="AB16" s="41">
        <f t="shared" si="5"/>
        <v>0.8</v>
      </c>
      <c r="AC16" s="41">
        <f t="shared" si="5"/>
        <v>0</v>
      </c>
      <c r="AD16" s="41">
        <f t="shared" si="5"/>
        <v>0</v>
      </c>
      <c r="AE16" s="41">
        <f t="shared" si="5"/>
        <v>0</v>
      </c>
      <c r="AF16" s="41">
        <f t="shared" si="5"/>
        <v>0</v>
      </c>
      <c r="AG16" s="157">
        <f t="shared" si="5"/>
        <v>0</v>
      </c>
      <c r="AH16" s="2">
        <f t="shared" si="1"/>
        <v>40.300000000000004</v>
      </c>
    </row>
    <row r="17" spans="1:34" ht="15.75" x14ac:dyDescent="0.25">
      <c r="A17" s="155" t="str">
        <f>'[1]Bij Dan'!$C$7</f>
        <v>A-6</v>
      </c>
      <c r="B17" s="22" t="s">
        <v>142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52"/>
      <c r="AH17" s="44"/>
    </row>
    <row r="18" spans="1:34" ht="15.75" x14ac:dyDescent="0.25">
      <c r="A18" s="189">
        <f>SUM!$D$8</f>
        <v>0</v>
      </c>
      <c r="B18" s="19" t="s">
        <v>141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52"/>
      <c r="AH18" s="44"/>
    </row>
    <row r="19" spans="1:34" ht="16.5" thickBot="1" x14ac:dyDescent="0.3">
      <c r="A19" s="190" t="str">
        <f>'[1]Bij Dan'!$M$7</f>
        <v>6 month(s), 23 Days</v>
      </c>
      <c r="B19" s="41"/>
      <c r="C19" s="41">
        <f>SUM(C17:C18)</f>
        <v>0</v>
      </c>
      <c r="D19" s="41">
        <f t="shared" ref="D19:AG19" si="6">SUM(D17:D18)</f>
        <v>0</v>
      </c>
      <c r="E19" s="41">
        <f t="shared" si="6"/>
        <v>0</v>
      </c>
      <c r="F19" s="41">
        <f t="shared" si="6"/>
        <v>0</v>
      </c>
      <c r="G19" s="41">
        <f t="shared" si="6"/>
        <v>0</v>
      </c>
      <c r="H19" s="41">
        <f t="shared" si="6"/>
        <v>0</v>
      </c>
      <c r="I19" s="41">
        <f t="shared" si="6"/>
        <v>0</v>
      </c>
      <c r="J19" s="41">
        <f t="shared" si="6"/>
        <v>0</v>
      </c>
      <c r="K19" s="41">
        <f t="shared" si="6"/>
        <v>0</v>
      </c>
      <c r="L19" s="41">
        <f t="shared" si="6"/>
        <v>0</v>
      </c>
      <c r="M19" s="41">
        <f t="shared" si="6"/>
        <v>0</v>
      </c>
      <c r="N19" s="41">
        <f t="shared" si="6"/>
        <v>0</v>
      </c>
      <c r="O19" s="41">
        <f t="shared" si="6"/>
        <v>0</v>
      </c>
      <c r="P19" s="41">
        <f t="shared" si="6"/>
        <v>0</v>
      </c>
      <c r="Q19" s="41">
        <f t="shared" si="6"/>
        <v>0</v>
      </c>
      <c r="R19" s="41">
        <f t="shared" si="6"/>
        <v>0</v>
      </c>
      <c r="S19" s="41">
        <f t="shared" si="6"/>
        <v>0</v>
      </c>
      <c r="T19" s="41">
        <f t="shared" si="6"/>
        <v>0</v>
      </c>
      <c r="U19" s="41">
        <f t="shared" si="6"/>
        <v>0</v>
      </c>
      <c r="V19" s="41">
        <f t="shared" si="6"/>
        <v>0</v>
      </c>
      <c r="W19" s="41">
        <f t="shared" si="6"/>
        <v>0</v>
      </c>
      <c r="X19" s="41">
        <f t="shared" si="6"/>
        <v>0</v>
      </c>
      <c r="Y19" s="41">
        <f t="shared" si="6"/>
        <v>0</v>
      </c>
      <c r="Z19" s="41">
        <f t="shared" si="6"/>
        <v>0</v>
      </c>
      <c r="AA19" s="41">
        <f t="shared" si="6"/>
        <v>0</v>
      </c>
      <c r="AB19" s="41">
        <f t="shared" si="6"/>
        <v>0</v>
      </c>
      <c r="AC19" s="41">
        <f t="shared" si="6"/>
        <v>0</v>
      </c>
      <c r="AD19" s="41">
        <f t="shared" si="6"/>
        <v>0</v>
      </c>
      <c r="AE19" s="41">
        <f t="shared" si="6"/>
        <v>0</v>
      </c>
      <c r="AF19" s="41">
        <f t="shared" si="6"/>
        <v>0</v>
      </c>
      <c r="AG19" s="157">
        <f t="shared" si="6"/>
        <v>0</v>
      </c>
      <c r="AH19" s="2">
        <f t="shared" si="1"/>
        <v>0</v>
      </c>
    </row>
    <row r="20" spans="1:34" ht="15.75" x14ac:dyDescent="0.25">
      <c r="A20" s="155" t="str">
        <f>'[1]Bij Dan'!$C$8</f>
        <v>A-7</v>
      </c>
      <c r="B20" s="22" t="s">
        <v>142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>
        <v>3.8</v>
      </c>
      <c r="P20" s="14"/>
      <c r="Q20" s="14"/>
      <c r="R20" s="14"/>
      <c r="S20" s="14"/>
      <c r="T20" s="14"/>
      <c r="U20" s="14"/>
      <c r="V20" s="35">
        <v>3.8</v>
      </c>
      <c r="W20" s="14">
        <v>3.5</v>
      </c>
      <c r="X20" s="14">
        <v>4</v>
      </c>
      <c r="Y20" s="14">
        <v>4</v>
      </c>
      <c r="Z20" s="14">
        <v>4.0999999999999996</v>
      </c>
      <c r="AA20" s="35">
        <v>4</v>
      </c>
      <c r="AB20" s="14">
        <v>4</v>
      </c>
      <c r="AC20" s="14">
        <v>4</v>
      </c>
      <c r="AD20" s="14">
        <v>4.0999999999999996</v>
      </c>
      <c r="AE20" s="14">
        <v>3.9</v>
      </c>
      <c r="AF20" s="14">
        <v>4</v>
      </c>
      <c r="AG20" s="152">
        <v>4</v>
      </c>
      <c r="AH20" s="44"/>
    </row>
    <row r="21" spans="1:34" ht="15.75" x14ac:dyDescent="0.25">
      <c r="A21" s="189">
        <f>SUM!$D$9</f>
        <v>0</v>
      </c>
      <c r="B21" s="19" t="s">
        <v>141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>
        <v>3.5</v>
      </c>
      <c r="P21" s="14"/>
      <c r="Q21" s="14"/>
      <c r="R21" s="14"/>
      <c r="S21" s="14"/>
      <c r="T21" s="14"/>
      <c r="U21" s="14"/>
      <c r="V21" s="35">
        <v>3.7</v>
      </c>
      <c r="W21" s="35">
        <v>4</v>
      </c>
      <c r="X21" s="14">
        <v>3.8</v>
      </c>
      <c r="Y21" s="14">
        <v>4</v>
      </c>
      <c r="Z21" s="14">
        <v>4</v>
      </c>
      <c r="AA21" s="35">
        <v>4</v>
      </c>
      <c r="AB21" s="14">
        <v>4</v>
      </c>
      <c r="AC21" s="14">
        <v>4</v>
      </c>
      <c r="AD21" s="14">
        <v>4</v>
      </c>
      <c r="AE21" s="14">
        <v>3.7</v>
      </c>
      <c r="AF21" s="14">
        <v>3.9</v>
      </c>
      <c r="AG21" s="152">
        <v>3.9</v>
      </c>
      <c r="AH21" s="44"/>
    </row>
    <row r="22" spans="1:34" ht="16.5" thickBot="1" x14ac:dyDescent="0.3">
      <c r="A22" s="190" t="str">
        <f>'[1]Bij Dan'!$M$8</f>
        <v>7 month(s), 14 Days</v>
      </c>
      <c r="B22" s="41"/>
      <c r="C22" s="41">
        <f>SUM(C20:C21)</f>
        <v>0</v>
      </c>
      <c r="D22" s="41">
        <f t="shared" ref="D22:AG22" si="7">SUM(D20:D21)</f>
        <v>0</v>
      </c>
      <c r="E22" s="41">
        <f t="shared" si="7"/>
        <v>0</v>
      </c>
      <c r="F22" s="41">
        <f t="shared" si="7"/>
        <v>0</v>
      </c>
      <c r="G22" s="41">
        <f t="shared" si="7"/>
        <v>0</v>
      </c>
      <c r="H22" s="41">
        <f t="shared" si="7"/>
        <v>0</v>
      </c>
      <c r="I22" s="41">
        <f t="shared" si="7"/>
        <v>0</v>
      </c>
      <c r="J22" s="41">
        <f t="shared" si="7"/>
        <v>0</v>
      </c>
      <c r="K22" s="41">
        <f t="shared" si="7"/>
        <v>0</v>
      </c>
      <c r="L22" s="41">
        <f t="shared" si="7"/>
        <v>0</v>
      </c>
      <c r="M22" s="41">
        <f t="shared" si="7"/>
        <v>0</v>
      </c>
      <c r="N22" s="41">
        <f t="shared" si="7"/>
        <v>0</v>
      </c>
      <c r="O22" s="41">
        <f t="shared" si="7"/>
        <v>7.3</v>
      </c>
      <c r="P22" s="41">
        <f t="shared" si="7"/>
        <v>0</v>
      </c>
      <c r="Q22" s="41">
        <f t="shared" si="7"/>
        <v>0</v>
      </c>
      <c r="R22" s="41">
        <f t="shared" si="7"/>
        <v>0</v>
      </c>
      <c r="S22" s="41">
        <f t="shared" si="7"/>
        <v>0</v>
      </c>
      <c r="T22" s="41">
        <f t="shared" si="7"/>
        <v>0</v>
      </c>
      <c r="U22" s="41">
        <f t="shared" si="7"/>
        <v>0</v>
      </c>
      <c r="V22" s="41">
        <f t="shared" si="7"/>
        <v>7.5</v>
      </c>
      <c r="W22" s="41">
        <f t="shared" si="7"/>
        <v>7.5</v>
      </c>
      <c r="X22" s="41">
        <f t="shared" si="7"/>
        <v>7.8</v>
      </c>
      <c r="Y22" s="41">
        <f t="shared" si="7"/>
        <v>8</v>
      </c>
      <c r="Z22" s="41">
        <f t="shared" si="7"/>
        <v>8.1</v>
      </c>
      <c r="AA22" s="41">
        <f t="shared" si="7"/>
        <v>8</v>
      </c>
      <c r="AB22" s="41">
        <f t="shared" si="7"/>
        <v>8</v>
      </c>
      <c r="AC22" s="41">
        <f t="shared" si="7"/>
        <v>8</v>
      </c>
      <c r="AD22" s="41">
        <f t="shared" si="7"/>
        <v>8.1</v>
      </c>
      <c r="AE22" s="41">
        <f t="shared" si="7"/>
        <v>7.6</v>
      </c>
      <c r="AF22" s="41">
        <f t="shared" si="7"/>
        <v>7.9</v>
      </c>
      <c r="AG22" s="157">
        <f t="shared" si="7"/>
        <v>7.9</v>
      </c>
      <c r="AH22" s="2">
        <f t="shared" si="1"/>
        <v>101.7</v>
      </c>
    </row>
    <row r="23" spans="1:34" ht="15.75" x14ac:dyDescent="0.25">
      <c r="A23" s="155" t="str">
        <f>'[1]Bij Dan'!$C$9</f>
        <v>A-8</v>
      </c>
      <c r="B23" s="22" t="s">
        <v>142</v>
      </c>
      <c r="C23" s="14"/>
      <c r="D23" s="14"/>
      <c r="E23" s="14"/>
      <c r="F23" s="14"/>
      <c r="G23" s="14"/>
      <c r="H23" s="14"/>
      <c r="I23" s="14"/>
      <c r="J23" s="14"/>
      <c r="K23" s="14">
        <v>0.5</v>
      </c>
      <c r="L23" s="14"/>
      <c r="M23" s="14"/>
      <c r="N23" s="14"/>
      <c r="O23" s="14"/>
      <c r="P23" s="14"/>
      <c r="Q23" s="14"/>
      <c r="R23" s="14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152"/>
      <c r="AH23" s="44"/>
    </row>
    <row r="24" spans="1:34" ht="15.75" x14ac:dyDescent="0.25">
      <c r="A24" s="189">
        <f>SUM!$D$10</f>
        <v>0</v>
      </c>
      <c r="B24" s="19" t="s">
        <v>141</v>
      </c>
      <c r="C24" s="14"/>
      <c r="D24" s="14"/>
      <c r="E24" s="14"/>
      <c r="F24" s="14"/>
      <c r="G24" s="14"/>
      <c r="H24" s="14"/>
      <c r="I24" s="14"/>
      <c r="J24" s="14"/>
      <c r="K24" s="14">
        <v>0.8</v>
      </c>
      <c r="L24" s="14"/>
      <c r="M24" s="14"/>
      <c r="N24" s="14"/>
      <c r="O24" s="14"/>
      <c r="P24" s="14"/>
      <c r="Q24" s="14"/>
      <c r="R24" s="14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152"/>
      <c r="AH24" s="44"/>
    </row>
    <row r="25" spans="1:34" ht="16.5" thickBot="1" x14ac:dyDescent="0.3">
      <c r="A25" s="190" t="str">
        <f>'[1]Bij Dan'!$M$9</f>
        <v>11 month(s), 23 Days</v>
      </c>
      <c r="B25" s="19"/>
      <c r="C25" s="41">
        <f>SUM(C23:C24)</f>
        <v>0</v>
      </c>
      <c r="D25" s="41">
        <f t="shared" ref="D25:AG25" si="8">SUM(D23:D24)</f>
        <v>0</v>
      </c>
      <c r="E25" s="41">
        <f t="shared" si="8"/>
        <v>0</v>
      </c>
      <c r="F25" s="41">
        <f t="shared" si="8"/>
        <v>0</v>
      </c>
      <c r="G25" s="41">
        <f t="shared" si="8"/>
        <v>0</v>
      </c>
      <c r="H25" s="41">
        <f t="shared" si="8"/>
        <v>0</v>
      </c>
      <c r="I25" s="41">
        <f t="shared" si="8"/>
        <v>0</v>
      </c>
      <c r="J25" s="41">
        <f t="shared" si="8"/>
        <v>0</v>
      </c>
      <c r="K25" s="41">
        <f t="shared" si="8"/>
        <v>1.3</v>
      </c>
      <c r="L25" s="41">
        <f t="shared" si="8"/>
        <v>0</v>
      </c>
      <c r="M25" s="41">
        <f t="shared" si="8"/>
        <v>0</v>
      </c>
      <c r="N25" s="41">
        <f t="shared" si="8"/>
        <v>0</v>
      </c>
      <c r="O25" s="41">
        <f t="shared" si="8"/>
        <v>0</v>
      </c>
      <c r="P25" s="41">
        <f t="shared" si="8"/>
        <v>0</v>
      </c>
      <c r="Q25" s="41">
        <f t="shared" si="8"/>
        <v>0</v>
      </c>
      <c r="R25" s="41">
        <f t="shared" si="8"/>
        <v>0</v>
      </c>
      <c r="S25" s="41">
        <f t="shared" si="8"/>
        <v>0</v>
      </c>
      <c r="T25" s="41">
        <f t="shared" si="8"/>
        <v>0</v>
      </c>
      <c r="U25" s="41">
        <f t="shared" si="8"/>
        <v>0</v>
      </c>
      <c r="V25" s="41">
        <f t="shared" si="8"/>
        <v>0</v>
      </c>
      <c r="W25" s="41">
        <f t="shared" si="8"/>
        <v>0</v>
      </c>
      <c r="X25" s="41">
        <f t="shared" si="8"/>
        <v>0</v>
      </c>
      <c r="Y25" s="41">
        <f t="shared" si="8"/>
        <v>0</v>
      </c>
      <c r="Z25" s="41">
        <f t="shared" si="8"/>
        <v>0</v>
      </c>
      <c r="AA25" s="41">
        <f t="shared" si="8"/>
        <v>0</v>
      </c>
      <c r="AB25" s="41">
        <f t="shared" si="8"/>
        <v>0</v>
      </c>
      <c r="AC25" s="41">
        <f t="shared" si="8"/>
        <v>0</v>
      </c>
      <c r="AD25" s="41">
        <f t="shared" si="8"/>
        <v>0</v>
      </c>
      <c r="AE25" s="41">
        <f t="shared" si="8"/>
        <v>0</v>
      </c>
      <c r="AF25" s="41">
        <f t="shared" si="8"/>
        <v>0</v>
      </c>
      <c r="AG25" s="157">
        <f t="shared" si="8"/>
        <v>0</v>
      </c>
      <c r="AH25" s="2">
        <f t="shared" si="1"/>
        <v>1.3</v>
      </c>
    </row>
    <row r="26" spans="1:34" ht="15.75" x14ac:dyDescent="0.25">
      <c r="A26" s="155" t="str">
        <f>'[1]Bij Dan'!$C$10</f>
        <v>A-9</v>
      </c>
      <c r="B26" s="22" t="s">
        <v>142</v>
      </c>
      <c r="C26" s="14">
        <v>4.3</v>
      </c>
      <c r="D26" s="14">
        <v>4.4000000000000004</v>
      </c>
      <c r="E26" s="14">
        <v>4.3</v>
      </c>
      <c r="F26" s="14">
        <v>4.4000000000000004</v>
      </c>
      <c r="G26" s="14">
        <v>4.3</v>
      </c>
      <c r="H26" s="14">
        <v>4.5</v>
      </c>
      <c r="I26" s="14">
        <v>4.5</v>
      </c>
      <c r="J26" s="14">
        <v>3.5</v>
      </c>
      <c r="K26" s="14">
        <v>4.2</v>
      </c>
      <c r="L26" s="14">
        <v>4.2</v>
      </c>
      <c r="M26" s="14">
        <v>4.2</v>
      </c>
      <c r="N26" s="14">
        <v>4.2</v>
      </c>
      <c r="O26" s="14">
        <v>4</v>
      </c>
      <c r="P26" s="14">
        <v>4.3</v>
      </c>
      <c r="Q26" s="14">
        <v>4.2</v>
      </c>
      <c r="R26" s="14">
        <v>3.9</v>
      </c>
      <c r="S26" s="14">
        <v>3.9</v>
      </c>
      <c r="T26" s="14">
        <v>4</v>
      </c>
      <c r="U26" s="14">
        <v>4.3</v>
      </c>
      <c r="V26" s="14">
        <v>4</v>
      </c>
      <c r="W26" s="14">
        <v>4</v>
      </c>
      <c r="X26" s="14">
        <v>3.8</v>
      </c>
      <c r="Y26" s="14">
        <v>4.5</v>
      </c>
      <c r="Z26" s="14">
        <v>4</v>
      </c>
      <c r="AA26" s="14">
        <v>4.0999999999999996</v>
      </c>
      <c r="AB26" s="14">
        <v>4</v>
      </c>
      <c r="AC26" s="14">
        <v>3.7</v>
      </c>
      <c r="AD26" s="14">
        <v>3.5</v>
      </c>
      <c r="AE26" s="14">
        <v>3.9</v>
      </c>
      <c r="AF26" s="14">
        <v>3.8</v>
      </c>
      <c r="AG26" s="152">
        <v>3.9</v>
      </c>
      <c r="AH26" s="44"/>
    </row>
    <row r="27" spans="1:34" ht="15.75" x14ac:dyDescent="0.25">
      <c r="A27" s="189">
        <f>SUM!$D$11</f>
        <v>0</v>
      </c>
      <c r="B27" s="19" t="s">
        <v>141</v>
      </c>
      <c r="C27" s="14">
        <v>4.4000000000000004</v>
      </c>
      <c r="D27" s="14">
        <v>4.3</v>
      </c>
      <c r="E27" s="14">
        <v>4.5</v>
      </c>
      <c r="F27" s="14">
        <v>4.5</v>
      </c>
      <c r="G27" s="14">
        <v>4.4000000000000004</v>
      </c>
      <c r="H27" s="14">
        <v>4.4000000000000004</v>
      </c>
      <c r="I27" s="14">
        <v>4.4000000000000004</v>
      </c>
      <c r="J27" s="14">
        <v>3.8</v>
      </c>
      <c r="K27" s="14">
        <v>4.2</v>
      </c>
      <c r="L27" s="14">
        <v>3.9</v>
      </c>
      <c r="M27" s="14">
        <v>4.0999999999999996</v>
      </c>
      <c r="N27" s="14">
        <v>4.2</v>
      </c>
      <c r="O27" s="14">
        <v>4.2</v>
      </c>
      <c r="P27" s="14">
        <v>4</v>
      </c>
      <c r="Q27" s="14">
        <v>4.3</v>
      </c>
      <c r="R27" s="14">
        <v>4</v>
      </c>
      <c r="S27" s="14">
        <v>4</v>
      </c>
      <c r="T27" s="14">
        <v>4.0999999999999996</v>
      </c>
      <c r="U27" s="14">
        <v>4.2</v>
      </c>
      <c r="V27" s="14">
        <v>3.9</v>
      </c>
      <c r="W27" s="14">
        <v>4.0999999999999996</v>
      </c>
      <c r="X27" s="14">
        <v>3.9</v>
      </c>
      <c r="Y27" s="14">
        <v>4.3</v>
      </c>
      <c r="Z27" s="14">
        <v>4.21</v>
      </c>
      <c r="AA27" s="14">
        <v>4</v>
      </c>
      <c r="AB27" s="14">
        <v>4</v>
      </c>
      <c r="AC27" s="14">
        <v>5</v>
      </c>
      <c r="AD27" s="14">
        <v>3.9</v>
      </c>
      <c r="AE27" s="14">
        <v>3.8</v>
      </c>
      <c r="AF27" s="14">
        <v>3.7</v>
      </c>
      <c r="AG27" s="152">
        <v>3.5</v>
      </c>
      <c r="AH27" s="44"/>
    </row>
    <row r="28" spans="1:34" ht="16.5" thickBot="1" x14ac:dyDescent="0.3">
      <c r="A28" s="190" t="str">
        <f>'[1]Bij Dan'!$M$10</f>
        <v>4 month(s), 24 Days</v>
      </c>
      <c r="B28" s="159"/>
      <c r="C28" s="159">
        <f t="shared" ref="C28:AG28" si="9">SUM(C26:C27)</f>
        <v>8.6999999999999993</v>
      </c>
      <c r="D28" s="159">
        <f t="shared" si="9"/>
        <v>8.6999999999999993</v>
      </c>
      <c r="E28" s="159">
        <f t="shared" si="9"/>
        <v>8.8000000000000007</v>
      </c>
      <c r="F28" s="159">
        <f t="shared" si="9"/>
        <v>8.9</v>
      </c>
      <c r="G28" s="159">
        <f t="shared" si="9"/>
        <v>8.6999999999999993</v>
      </c>
      <c r="H28" s="159">
        <f t="shared" si="9"/>
        <v>8.9</v>
      </c>
      <c r="I28" s="159">
        <f t="shared" si="9"/>
        <v>8.9</v>
      </c>
      <c r="J28" s="159">
        <f t="shared" si="9"/>
        <v>7.3</v>
      </c>
      <c r="K28" s="159">
        <f t="shared" si="9"/>
        <v>8.4</v>
      </c>
      <c r="L28" s="159">
        <f t="shared" si="9"/>
        <v>8.1</v>
      </c>
      <c r="M28" s="159">
        <f t="shared" si="9"/>
        <v>8.3000000000000007</v>
      </c>
      <c r="N28" s="159">
        <f t="shared" si="9"/>
        <v>8.4</v>
      </c>
      <c r="O28" s="159">
        <f t="shared" si="9"/>
        <v>8.1999999999999993</v>
      </c>
      <c r="P28" s="159">
        <f t="shared" si="9"/>
        <v>8.3000000000000007</v>
      </c>
      <c r="Q28" s="159">
        <f t="shared" si="9"/>
        <v>8.5</v>
      </c>
      <c r="R28" s="159">
        <f t="shared" si="9"/>
        <v>7.9</v>
      </c>
      <c r="S28" s="159">
        <f t="shared" si="9"/>
        <v>7.9</v>
      </c>
      <c r="T28" s="159">
        <f t="shared" si="9"/>
        <v>8.1</v>
      </c>
      <c r="U28" s="159">
        <f t="shared" si="9"/>
        <v>8.5</v>
      </c>
      <c r="V28" s="159">
        <f t="shared" si="9"/>
        <v>7.9</v>
      </c>
      <c r="W28" s="159">
        <f t="shared" si="9"/>
        <v>8.1</v>
      </c>
      <c r="X28" s="159">
        <f t="shared" si="9"/>
        <v>7.6999999999999993</v>
      </c>
      <c r="Y28" s="159">
        <f t="shared" si="9"/>
        <v>8.8000000000000007</v>
      </c>
      <c r="Z28" s="159">
        <f t="shared" si="9"/>
        <v>8.2100000000000009</v>
      </c>
      <c r="AA28" s="159">
        <f t="shared" si="9"/>
        <v>8.1</v>
      </c>
      <c r="AB28" s="159">
        <f t="shared" si="9"/>
        <v>8</v>
      </c>
      <c r="AC28" s="159">
        <f t="shared" si="9"/>
        <v>8.6999999999999993</v>
      </c>
      <c r="AD28" s="159">
        <f t="shared" si="9"/>
        <v>7.4</v>
      </c>
      <c r="AE28" s="159">
        <f t="shared" si="9"/>
        <v>7.6999999999999993</v>
      </c>
      <c r="AF28" s="159">
        <f t="shared" si="9"/>
        <v>7.5</v>
      </c>
      <c r="AG28" s="161">
        <f t="shared" si="9"/>
        <v>7.4</v>
      </c>
      <c r="AH28" s="2">
        <f t="shared" si="1"/>
        <v>255.01</v>
      </c>
    </row>
    <row r="29" spans="1:34" ht="15.75" x14ac:dyDescent="0.25">
      <c r="A29" s="162" t="s">
        <v>116</v>
      </c>
      <c r="B29" s="22" t="s">
        <v>142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>
        <v>3.4</v>
      </c>
      <c r="X29" s="33"/>
      <c r="Y29" s="33"/>
      <c r="Z29" s="33"/>
      <c r="AA29" s="33"/>
      <c r="AB29" s="33"/>
      <c r="AC29" s="33"/>
      <c r="AD29" s="33"/>
      <c r="AE29" s="33"/>
      <c r="AF29" s="33"/>
      <c r="AG29" s="34"/>
      <c r="AH29" s="44"/>
    </row>
    <row r="30" spans="1:34" ht="15.75" x14ac:dyDescent="0.25">
      <c r="A30" s="189">
        <f>SUM!$D$12</f>
        <v>0</v>
      </c>
      <c r="B30" s="19" t="s">
        <v>141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>
        <v>3.6</v>
      </c>
      <c r="X30" s="15"/>
      <c r="Y30" s="15"/>
      <c r="Z30" s="15"/>
      <c r="AA30" s="15"/>
      <c r="AB30" s="15"/>
      <c r="AC30" s="15"/>
      <c r="AD30" s="15"/>
      <c r="AE30" s="15"/>
      <c r="AF30" s="15"/>
      <c r="AG30" s="64"/>
      <c r="AH30" s="44"/>
    </row>
    <row r="31" spans="1:34" ht="16.5" thickBot="1" x14ac:dyDescent="0.3">
      <c r="A31" s="190" t="str">
        <f>'[1]Bij Dan'!$M$11</f>
        <v>6 month(s), 10 Days</v>
      </c>
      <c r="B31" s="41"/>
      <c r="C31" s="41">
        <f>SUM(C29:C30)</f>
        <v>0</v>
      </c>
      <c r="D31" s="41">
        <f t="shared" ref="D31:AG31" si="10">SUM(D29:D30)</f>
        <v>0</v>
      </c>
      <c r="E31" s="41">
        <f t="shared" si="10"/>
        <v>0</v>
      </c>
      <c r="F31" s="41">
        <f t="shared" si="10"/>
        <v>0</v>
      </c>
      <c r="G31" s="41">
        <f t="shared" si="10"/>
        <v>0</v>
      </c>
      <c r="H31" s="41">
        <f t="shared" si="10"/>
        <v>0</v>
      </c>
      <c r="I31" s="41">
        <f t="shared" si="10"/>
        <v>0</v>
      </c>
      <c r="J31" s="41">
        <f t="shared" si="10"/>
        <v>0</v>
      </c>
      <c r="K31" s="41">
        <f t="shared" si="10"/>
        <v>0</v>
      </c>
      <c r="L31" s="41">
        <f t="shared" si="10"/>
        <v>0</v>
      </c>
      <c r="M31" s="41">
        <f t="shared" si="10"/>
        <v>0</v>
      </c>
      <c r="N31" s="41">
        <f t="shared" si="10"/>
        <v>0</v>
      </c>
      <c r="O31" s="41">
        <f t="shared" si="10"/>
        <v>0</v>
      </c>
      <c r="P31" s="41">
        <f t="shared" si="10"/>
        <v>0</v>
      </c>
      <c r="Q31" s="41">
        <f t="shared" si="10"/>
        <v>0</v>
      </c>
      <c r="R31" s="41">
        <f t="shared" si="10"/>
        <v>0</v>
      </c>
      <c r="S31" s="41">
        <f t="shared" si="10"/>
        <v>0</v>
      </c>
      <c r="T31" s="41">
        <f t="shared" si="10"/>
        <v>0</v>
      </c>
      <c r="U31" s="41">
        <f t="shared" si="10"/>
        <v>0</v>
      </c>
      <c r="V31" s="41">
        <f t="shared" si="10"/>
        <v>0</v>
      </c>
      <c r="W31" s="41">
        <f t="shared" si="10"/>
        <v>7</v>
      </c>
      <c r="X31" s="41">
        <f t="shared" si="10"/>
        <v>0</v>
      </c>
      <c r="Y31" s="41">
        <f t="shared" si="10"/>
        <v>0</v>
      </c>
      <c r="Z31" s="41">
        <f t="shared" si="10"/>
        <v>0</v>
      </c>
      <c r="AA31" s="41">
        <f t="shared" si="10"/>
        <v>0</v>
      </c>
      <c r="AB31" s="41">
        <f t="shared" si="10"/>
        <v>0</v>
      </c>
      <c r="AC31" s="41">
        <f t="shared" si="10"/>
        <v>0</v>
      </c>
      <c r="AD31" s="41">
        <f t="shared" si="10"/>
        <v>0</v>
      </c>
      <c r="AE31" s="41">
        <f t="shared" si="10"/>
        <v>0</v>
      </c>
      <c r="AF31" s="41">
        <f t="shared" si="10"/>
        <v>0</v>
      </c>
      <c r="AG31" s="157">
        <f t="shared" si="10"/>
        <v>0</v>
      </c>
      <c r="AH31" s="2">
        <f t="shared" si="1"/>
        <v>7</v>
      </c>
    </row>
    <row r="32" spans="1:34" ht="15.75" x14ac:dyDescent="0.25">
      <c r="A32" s="155" t="s">
        <v>117</v>
      </c>
      <c r="B32" s="22" t="s">
        <v>142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>
        <v>3.6</v>
      </c>
      <c r="X32" s="15"/>
      <c r="Y32" s="15"/>
      <c r="Z32" s="15"/>
      <c r="AA32" s="15"/>
      <c r="AB32" s="15">
        <v>4</v>
      </c>
      <c r="AC32" s="15"/>
      <c r="AD32" s="15"/>
      <c r="AE32" s="15"/>
      <c r="AF32" s="15"/>
      <c r="AG32" s="64"/>
      <c r="AH32" s="44"/>
    </row>
    <row r="33" spans="1:34" ht="15.75" x14ac:dyDescent="0.25">
      <c r="A33" s="189">
        <f>SUM!$D$13</f>
        <v>0</v>
      </c>
      <c r="B33" s="19" t="s">
        <v>141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>
        <v>3.7</v>
      </c>
      <c r="X33" s="15"/>
      <c r="Y33" s="15"/>
      <c r="Z33" s="15"/>
      <c r="AA33" s="15"/>
      <c r="AB33" s="15"/>
      <c r="AC33" s="15"/>
      <c r="AD33" s="15"/>
      <c r="AE33" s="15"/>
      <c r="AF33" s="15"/>
      <c r="AG33" s="64"/>
      <c r="AH33" s="44"/>
    </row>
    <row r="34" spans="1:34" ht="16.5" thickBot="1" x14ac:dyDescent="0.3">
      <c r="A34" s="190" t="str">
        <f>'[1]Bij Dan'!$M$12</f>
        <v>7 month(s), 14 Days</v>
      </c>
      <c r="B34" s="41"/>
      <c r="C34" s="41">
        <f>SUM(C32:C33)</f>
        <v>0</v>
      </c>
      <c r="D34" s="41">
        <f t="shared" ref="D34:AG34" si="11">SUM(D32:D33)</f>
        <v>0</v>
      </c>
      <c r="E34" s="41">
        <f t="shared" si="11"/>
        <v>0</v>
      </c>
      <c r="F34" s="41">
        <f t="shared" si="11"/>
        <v>0</v>
      </c>
      <c r="G34" s="41">
        <f t="shared" si="11"/>
        <v>0</v>
      </c>
      <c r="H34" s="41">
        <f t="shared" si="11"/>
        <v>0</v>
      </c>
      <c r="I34" s="41">
        <f t="shared" si="11"/>
        <v>0</v>
      </c>
      <c r="J34" s="41">
        <f t="shared" si="11"/>
        <v>0</v>
      </c>
      <c r="K34" s="41">
        <f t="shared" si="11"/>
        <v>0</v>
      </c>
      <c r="L34" s="41">
        <f t="shared" si="11"/>
        <v>0</v>
      </c>
      <c r="M34" s="41">
        <f t="shared" si="11"/>
        <v>0</v>
      </c>
      <c r="N34" s="41">
        <f t="shared" si="11"/>
        <v>0</v>
      </c>
      <c r="O34" s="41">
        <f t="shared" si="11"/>
        <v>0</v>
      </c>
      <c r="P34" s="41">
        <f t="shared" si="11"/>
        <v>0</v>
      </c>
      <c r="Q34" s="41">
        <f t="shared" si="11"/>
        <v>0</v>
      </c>
      <c r="R34" s="41">
        <f t="shared" si="11"/>
        <v>0</v>
      </c>
      <c r="S34" s="41">
        <f t="shared" si="11"/>
        <v>0</v>
      </c>
      <c r="T34" s="41">
        <f t="shared" si="11"/>
        <v>0</v>
      </c>
      <c r="U34" s="41">
        <f t="shared" si="11"/>
        <v>0</v>
      </c>
      <c r="V34" s="41">
        <f t="shared" si="11"/>
        <v>0</v>
      </c>
      <c r="W34" s="41">
        <f t="shared" si="11"/>
        <v>7.3000000000000007</v>
      </c>
      <c r="X34" s="41">
        <f t="shared" si="11"/>
        <v>0</v>
      </c>
      <c r="Y34" s="41">
        <f t="shared" si="11"/>
        <v>0</v>
      </c>
      <c r="Z34" s="41">
        <f t="shared" si="11"/>
        <v>0</v>
      </c>
      <c r="AA34" s="41">
        <f t="shared" si="11"/>
        <v>0</v>
      </c>
      <c r="AB34" s="41">
        <f t="shared" si="11"/>
        <v>4</v>
      </c>
      <c r="AC34" s="41">
        <f t="shared" si="11"/>
        <v>0</v>
      </c>
      <c r="AD34" s="41">
        <f t="shared" si="11"/>
        <v>0</v>
      </c>
      <c r="AE34" s="41">
        <f t="shared" si="11"/>
        <v>0</v>
      </c>
      <c r="AF34" s="41">
        <f t="shared" si="11"/>
        <v>0</v>
      </c>
      <c r="AG34" s="157">
        <f t="shared" si="11"/>
        <v>0</v>
      </c>
      <c r="AH34" s="2">
        <f t="shared" si="1"/>
        <v>11.3</v>
      </c>
    </row>
    <row r="35" spans="1:34" ht="15.75" x14ac:dyDescent="0.25">
      <c r="A35" s="155" t="s">
        <v>118</v>
      </c>
      <c r="B35" s="22" t="s">
        <v>142</v>
      </c>
      <c r="C35" s="15">
        <v>2.7</v>
      </c>
      <c r="D35" s="15">
        <v>2.4</v>
      </c>
      <c r="E35" s="15">
        <v>2.2999999999999998</v>
      </c>
      <c r="F35" s="15">
        <v>2.2000000000000002</v>
      </c>
      <c r="G35" s="15">
        <v>2.2999999999999998</v>
      </c>
      <c r="H35" s="15">
        <v>2.2999999999999998</v>
      </c>
      <c r="I35" s="15">
        <v>2.4</v>
      </c>
      <c r="J35" s="15">
        <v>2.2999999999999998</v>
      </c>
      <c r="K35" s="15">
        <v>2.4</v>
      </c>
      <c r="L35" s="15">
        <v>2.1</v>
      </c>
      <c r="M35" s="15">
        <v>2.2000000000000002</v>
      </c>
      <c r="N35" s="15">
        <v>2.2999999999999998</v>
      </c>
      <c r="O35" s="15">
        <v>2.2999999999999998</v>
      </c>
      <c r="P35" s="15">
        <v>2.2000000000000002</v>
      </c>
      <c r="Q35" s="15">
        <v>2.2999999999999998</v>
      </c>
      <c r="R35" s="15">
        <v>2.2999999999999998</v>
      </c>
      <c r="S35" s="15">
        <v>2.1</v>
      </c>
      <c r="T35" s="15">
        <v>2.1</v>
      </c>
      <c r="U35" s="15">
        <v>2.2000000000000002</v>
      </c>
      <c r="V35" s="15">
        <v>2.2999999999999998</v>
      </c>
      <c r="W35" s="15"/>
      <c r="X35" s="15">
        <v>2.2000000000000002</v>
      </c>
      <c r="Y35" s="15">
        <v>2.2999999999999998</v>
      </c>
      <c r="Z35" s="15">
        <v>2.2000000000000002</v>
      </c>
      <c r="AA35" s="15">
        <v>2.2999999999999998</v>
      </c>
      <c r="AB35" s="15">
        <v>1.3</v>
      </c>
      <c r="AC35" s="15">
        <v>2</v>
      </c>
      <c r="AD35" s="15">
        <v>2.2000000000000002</v>
      </c>
      <c r="AE35" s="15">
        <v>2.6</v>
      </c>
      <c r="AF35" s="15">
        <v>2</v>
      </c>
      <c r="AG35" s="64">
        <v>2.1</v>
      </c>
      <c r="AH35" s="44"/>
    </row>
    <row r="36" spans="1:34" ht="15.75" x14ac:dyDescent="0.25">
      <c r="A36" s="189">
        <f>SUM!$D$14</f>
        <v>0</v>
      </c>
      <c r="B36" s="19" t="s">
        <v>141</v>
      </c>
      <c r="C36" s="15">
        <v>2.9</v>
      </c>
      <c r="D36" s="15">
        <v>2.2999999999999998</v>
      </c>
      <c r="E36" s="15">
        <v>2.2000000000000002</v>
      </c>
      <c r="F36" s="15">
        <v>2.2999999999999998</v>
      </c>
      <c r="G36" s="15">
        <v>2.5</v>
      </c>
      <c r="H36" s="15">
        <v>2.2000000000000002</v>
      </c>
      <c r="I36" s="15">
        <v>2.2999999999999998</v>
      </c>
      <c r="J36" s="15">
        <v>2.2000000000000002</v>
      </c>
      <c r="K36" s="15">
        <v>2.2000000000000002</v>
      </c>
      <c r="L36" s="15">
        <v>2.2000000000000002</v>
      </c>
      <c r="M36" s="15">
        <v>2.1</v>
      </c>
      <c r="N36" s="15">
        <v>2.2000000000000002</v>
      </c>
      <c r="O36" s="15">
        <v>2.2000000000000002</v>
      </c>
      <c r="P36" s="15">
        <v>2.2999999999999998</v>
      </c>
      <c r="Q36" s="15">
        <v>2</v>
      </c>
      <c r="R36" s="15">
        <v>2.2000000000000002</v>
      </c>
      <c r="S36" s="15">
        <v>2.2999999999999998</v>
      </c>
      <c r="T36" s="15">
        <v>2</v>
      </c>
      <c r="U36" s="15">
        <v>2.2999999999999998</v>
      </c>
      <c r="V36" s="15">
        <v>2.2000000000000002</v>
      </c>
      <c r="W36" s="15"/>
      <c r="X36" s="15">
        <v>2.2000000000000002</v>
      </c>
      <c r="Y36" s="15">
        <v>2.2000000000000002</v>
      </c>
      <c r="Z36" s="15">
        <v>2</v>
      </c>
      <c r="AA36" s="15">
        <v>2.2000000000000002</v>
      </c>
      <c r="AB36" s="15">
        <v>1.3</v>
      </c>
      <c r="AC36" s="15">
        <v>2.1</v>
      </c>
      <c r="AD36" s="15">
        <v>2.2999999999999998</v>
      </c>
      <c r="AE36" s="15">
        <v>2</v>
      </c>
      <c r="AF36" s="15">
        <v>2.1</v>
      </c>
      <c r="AG36" s="64">
        <v>2</v>
      </c>
      <c r="AH36" s="44"/>
    </row>
    <row r="37" spans="1:34" ht="16.5" thickBot="1" x14ac:dyDescent="0.3">
      <c r="A37" s="190" t="str">
        <f>'[1]Bij Dan'!$M$13</f>
        <v>2 month(s), 2 Days</v>
      </c>
      <c r="B37" s="153"/>
      <c r="C37" s="41">
        <f>SUM(C35:C36)</f>
        <v>5.6</v>
      </c>
      <c r="D37" s="41">
        <f t="shared" ref="D37:AG37" si="12">SUM(D35:D36)</f>
        <v>4.6999999999999993</v>
      </c>
      <c r="E37" s="41">
        <f t="shared" si="12"/>
        <v>4.5</v>
      </c>
      <c r="F37" s="41">
        <f t="shared" si="12"/>
        <v>4.5</v>
      </c>
      <c r="G37" s="41">
        <f t="shared" si="12"/>
        <v>4.8</v>
      </c>
      <c r="H37" s="41">
        <f t="shared" si="12"/>
        <v>4.5</v>
      </c>
      <c r="I37" s="41">
        <f t="shared" si="12"/>
        <v>4.6999999999999993</v>
      </c>
      <c r="J37" s="41">
        <f t="shared" si="12"/>
        <v>4.5</v>
      </c>
      <c r="K37" s="41">
        <f t="shared" si="12"/>
        <v>4.5999999999999996</v>
      </c>
      <c r="L37" s="41">
        <f t="shared" si="12"/>
        <v>4.3000000000000007</v>
      </c>
      <c r="M37" s="41">
        <f t="shared" si="12"/>
        <v>4.3000000000000007</v>
      </c>
      <c r="N37" s="41">
        <f t="shared" si="12"/>
        <v>4.5</v>
      </c>
      <c r="O37" s="41">
        <f t="shared" si="12"/>
        <v>4.5</v>
      </c>
      <c r="P37" s="41">
        <f t="shared" si="12"/>
        <v>4.5</v>
      </c>
      <c r="Q37" s="41">
        <f t="shared" si="12"/>
        <v>4.3</v>
      </c>
      <c r="R37" s="41">
        <f t="shared" si="12"/>
        <v>4.5</v>
      </c>
      <c r="S37" s="41">
        <f t="shared" si="12"/>
        <v>4.4000000000000004</v>
      </c>
      <c r="T37" s="41">
        <f t="shared" si="12"/>
        <v>4.0999999999999996</v>
      </c>
      <c r="U37" s="41">
        <f t="shared" si="12"/>
        <v>4.5</v>
      </c>
      <c r="V37" s="41">
        <f t="shared" si="12"/>
        <v>4.5</v>
      </c>
      <c r="W37" s="41">
        <f t="shared" si="12"/>
        <v>0</v>
      </c>
      <c r="X37" s="41">
        <f t="shared" si="12"/>
        <v>4.4000000000000004</v>
      </c>
      <c r="Y37" s="41">
        <f t="shared" si="12"/>
        <v>4.5</v>
      </c>
      <c r="Z37" s="41">
        <f t="shared" si="12"/>
        <v>4.2</v>
      </c>
      <c r="AA37" s="41">
        <f t="shared" si="12"/>
        <v>4.5</v>
      </c>
      <c r="AB37" s="41">
        <f t="shared" si="12"/>
        <v>2.6</v>
      </c>
      <c r="AC37" s="41">
        <f t="shared" si="12"/>
        <v>4.0999999999999996</v>
      </c>
      <c r="AD37" s="41">
        <f t="shared" si="12"/>
        <v>4.5</v>
      </c>
      <c r="AE37" s="41">
        <f t="shared" si="12"/>
        <v>4.5999999999999996</v>
      </c>
      <c r="AF37" s="41">
        <f t="shared" si="12"/>
        <v>4.0999999999999996</v>
      </c>
      <c r="AG37" s="157">
        <f t="shared" si="12"/>
        <v>4.0999999999999996</v>
      </c>
      <c r="AH37" s="2">
        <f t="shared" si="1"/>
        <v>132.39999999999998</v>
      </c>
    </row>
    <row r="38" spans="1:34" ht="15.75" x14ac:dyDescent="0.25">
      <c r="A38" s="155" t="s">
        <v>119</v>
      </c>
      <c r="B38" s="22" t="s">
        <v>142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64"/>
      <c r="AH38" s="44"/>
    </row>
    <row r="39" spans="1:34" ht="15.75" x14ac:dyDescent="0.25">
      <c r="A39" s="189">
        <f>SUM!$D$15</f>
        <v>0</v>
      </c>
      <c r="B39" s="19" t="s">
        <v>141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64"/>
      <c r="AH39" s="44"/>
    </row>
    <row r="40" spans="1:34" ht="16.5" thickBot="1" x14ac:dyDescent="0.3">
      <c r="A40" s="190" t="str">
        <f>'[1]Bij Dan'!$M$14</f>
        <v>4 month(s), 24 Days</v>
      </c>
      <c r="B40" s="153"/>
      <c r="C40" s="41">
        <f>SUM(C38:C39)</f>
        <v>0</v>
      </c>
      <c r="D40" s="41">
        <f t="shared" ref="D40:AG40" si="13">SUM(D38:D39)</f>
        <v>0</v>
      </c>
      <c r="E40" s="41">
        <f t="shared" si="13"/>
        <v>0</v>
      </c>
      <c r="F40" s="41">
        <f t="shared" si="13"/>
        <v>0</v>
      </c>
      <c r="G40" s="41">
        <f t="shared" si="13"/>
        <v>0</v>
      </c>
      <c r="H40" s="41">
        <f t="shared" si="13"/>
        <v>0</v>
      </c>
      <c r="I40" s="41">
        <f t="shared" si="13"/>
        <v>0</v>
      </c>
      <c r="J40" s="41">
        <f t="shared" si="13"/>
        <v>0</v>
      </c>
      <c r="K40" s="41">
        <f t="shared" si="13"/>
        <v>0</v>
      </c>
      <c r="L40" s="41">
        <f t="shared" si="13"/>
        <v>0</v>
      </c>
      <c r="M40" s="41">
        <f t="shared" si="13"/>
        <v>0</v>
      </c>
      <c r="N40" s="41">
        <f t="shared" si="13"/>
        <v>0</v>
      </c>
      <c r="O40" s="41">
        <f t="shared" si="13"/>
        <v>0</v>
      </c>
      <c r="P40" s="41">
        <f t="shared" si="13"/>
        <v>0</v>
      </c>
      <c r="Q40" s="41">
        <f t="shared" si="13"/>
        <v>0</v>
      </c>
      <c r="R40" s="41">
        <f t="shared" si="13"/>
        <v>0</v>
      </c>
      <c r="S40" s="41">
        <f t="shared" si="13"/>
        <v>0</v>
      </c>
      <c r="T40" s="41">
        <f t="shared" si="13"/>
        <v>0</v>
      </c>
      <c r="U40" s="41">
        <f t="shared" si="13"/>
        <v>0</v>
      </c>
      <c r="V40" s="41">
        <f t="shared" si="13"/>
        <v>0</v>
      </c>
      <c r="W40" s="41">
        <f t="shared" si="13"/>
        <v>0</v>
      </c>
      <c r="X40" s="41">
        <f t="shared" si="13"/>
        <v>0</v>
      </c>
      <c r="Y40" s="41">
        <f t="shared" si="13"/>
        <v>0</v>
      </c>
      <c r="Z40" s="41">
        <f t="shared" si="13"/>
        <v>0</v>
      </c>
      <c r="AA40" s="41">
        <f t="shared" si="13"/>
        <v>0</v>
      </c>
      <c r="AB40" s="41">
        <f t="shared" si="13"/>
        <v>0</v>
      </c>
      <c r="AC40" s="41">
        <f t="shared" si="13"/>
        <v>0</v>
      </c>
      <c r="AD40" s="41">
        <f t="shared" si="13"/>
        <v>0</v>
      </c>
      <c r="AE40" s="41">
        <f t="shared" si="13"/>
        <v>0</v>
      </c>
      <c r="AF40" s="41">
        <f t="shared" si="13"/>
        <v>0</v>
      </c>
      <c r="AG40" s="157">
        <f t="shared" si="13"/>
        <v>0</v>
      </c>
      <c r="AH40" s="2">
        <f t="shared" si="1"/>
        <v>0</v>
      </c>
    </row>
    <row r="41" spans="1:34" ht="15.75" x14ac:dyDescent="0.25">
      <c r="A41" s="155" t="s">
        <v>120</v>
      </c>
      <c r="B41" s="22" t="s">
        <v>142</v>
      </c>
      <c r="C41" s="15">
        <v>2.9</v>
      </c>
      <c r="D41" s="15">
        <v>3</v>
      </c>
      <c r="E41" s="15">
        <v>2.9</v>
      </c>
      <c r="F41" s="15">
        <v>2.8</v>
      </c>
      <c r="G41" s="15">
        <v>2.9</v>
      </c>
      <c r="H41" s="15">
        <v>2.9</v>
      </c>
      <c r="I41" s="15">
        <v>3</v>
      </c>
      <c r="J41" s="15">
        <v>3</v>
      </c>
      <c r="K41" s="15">
        <v>3.1</v>
      </c>
      <c r="L41" s="15">
        <v>2.9</v>
      </c>
      <c r="M41" s="15">
        <v>2.8</v>
      </c>
      <c r="N41" s="15">
        <v>2.7</v>
      </c>
      <c r="O41" s="15">
        <v>2.5</v>
      </c>
      <c r="P41" s="15">
        <v>3</v>
      </c>
      <c r="Q41" s="15">
        <v>3.1</v>
      </c>
      <c r="R41" s="15">
        <v>2.6</v>
      </c>
      <c r="S41" s="15">
        <v>2.6</v>
      </c>
      <c r="T41" s="15">
        <v>2.5</v>
      </c>
      <c r="U41" s="15">
        <v>2.7</v>
      </c>
      <c r="V41" s="15">
        <v>2.9</v>
      </c>
      <c r="W41" s="15">
        <v>0.8</v>
      </c>
      <c r="X41" s="15">
        <v>2.6</v>
      </c>
      <c r="Y41" s="15">
        <v>2.5</v>
      </c>
      <c r="Z41" s="15">
        <v>2.4</v>
      </c>
      <c r="AA41" s="15">
        <v>2</v>
      </c>
      <c r="AB41" s="15">
        <v>2.4</v>
      </c>
      <c r="AC41" s="15">
        <v>2.4</v>
      </c>
      <c r="AD41" s="15">
        <v>2.5</v>
      </c>
      <c r="AE41" s="15">
        <v>2.5</v>
      </c>
      <c r="AF41" s="15">
        <v>2.8</v>
      </c>
      <c r="AG41" s="64">
        <v>2.2000000000000002</v>
      </c>
      <c r="AH41" s="44"/>
    </row>
    <row r="42" spans="1:34" ht="15.75" x14ac:dyDescent="0.25">
      <c r="A42" s="189">
        <f>SUM!$D$16</f>
        <v>0</v>
      </c>
      <c r="B42" s="19" t="s">
        <v>141</v>
      </c>
      <c r="C42" s="15">
        <v>3</v>
      </c>
      <c r="D42" s="15">
        <v>2.9</v>
      </c>
      <c r="E42" s="15">
        <v>2.8</v>
      </c>
      <c r="F42" s="15">
        <v>2.9</v>
      </c>
      <c r="G42" s="15">
        <v>2.8</v>
      </c>
      <c r="H42" s="15">
        <v>2.8</v>
      </c>
      <c r="I42" s="15">
        <v>2.9</v>
      </c>
      <c r="J42" s="15">
        <v>3</v>
      </c>
      <c r="K42" s="15">
        <v>3</v>
      </c>
      <c r="L42" s="15">
        <v>2.7</v>
      </c>
      <c r="M42" s="15">
        <v>2.7</v>
      </c>
      <c r="N42" s="15">
        <v>2.8</v>
      </c>
      <c r="O42" s="15">
        <v>2.8</v>
      </c>
      <c r="P42" s="15">
        <v>3.2</v>
      </c>
      <c r="Q42" s="15">
        <v>3</v>
      </c>
      <c r="R42" s="15">
        <v>2.5</v>
      </c>
      <c r="S42" s="15">
        <v>2.6</v>
      </c>
      <c r="T42" s="15">
        <v>2.2999999999999998</v>
      </c>
      <c r="U42" s="15">
        <v>2.7</v>
      </c>
      <c r="V42" s="15">
        <v>2.7</v>
      </c>
      <c r="W42" s="15">
        <v>0.8</v>
      </c>
      <c r="X42" s="15">
        <v>2.5</v>
      </c>
      <c r="Y42" s="15">
        <v>2.2999999999999998</v>
      </c>
      <c r="Z42" s="15">
        <v>2.2999999999999998</v>
      </c>
      <c r="AA42" s="15">
        <v>1.7</v>
      </c>
      <c r="AB42" s="15">
        <v>2.7</v>
      </c>
      <c r="AC42" s="15">
        <v>2.6</v>
      </c>
      <c r="AD42" s="15">
        <v>2.4</v>
      </c>
      <c r="AE42" s="15">
        <v>2.4</v>
      </c>
      <c r="AF42" s="15">
        <v>2.2999999999999998</v>
      </c>
      <c r="AG42" s="64">
        <v>2.5</v>
      </c>
      <c r="AH42" s="44"/>
    </row>
    <row r="43" spans="1:34" ht="16.5" thickBot="1" x14ac:dyDescent="0.3">
      <c r="A43" s="190" t="e">
        <f>'[1]Bij Dan'!$M$15</f>
        <v>#VALUE!</v>
      </c>
      <c r="B43" s="41"/>
      <c r="C43" s="41">
        <f>SUM(C41:C42)</f>
        <v>5.9</v>
      </c>
      <c r="D43" s="41">
        <f t="shared" ref="D43:AG43" si="14">SUM(D41:D42)</f>
        <v>5.9</v>
      </c>
      <c r="E43" s="41">
        <f t="shared" si="14"/>
        <v>5.6999999999999993</v>
      </c>
      <c r="F43" s="41">
        <f t="shared" si="14"/>
        <v>5.6999999999999993</v>
      </c>
      <c r="G43" s="41">
        <f t="shared" si="14"/>
        <v>5.6999999999999993</v>
      </c>
      <c r="H43" s="41">
        <f t="shared" si="14"/>
        <v>5.6999999999999993</v>
      </c>
      <c r="I43" s="41">
        <f t="shared" si="14"/>
        <v>5.9</v>
      </c>
      <c r="J43" s="41">
        <f t="shared" si="14"/>
        <v>6</v>
      </c>
      <c r="K43" s="41">
        <f t="shared" si="14"/>
        <v>6.1</v>
      </c>
      <c r="L43" s="41">
        <f t="shared" si="14"/>
        <v>5.6</v>
      </c>
      <c r="M43" s="41">
        <f t="shared" si="14"/>
        <v>5.5</v>
      </c>
      <c r="N43" s="41">
        <f t="shared" si="14"/>
        <v>5.5</v>
      </c>
      <c r="O43" s="41">
        <f t="shared" si="14"/>
        <v>5.3</v>
      </c>
      <c r="P43" s="41">
        <f t="shared" si="14"/>
        <v>6.2</v>
      </c>
      <c r="Q43" s="41">
        <f t="shared" si="14"/>
        <v>6.1</v>
      </c>
      <c r="R43" s="41">
        <f t="shared" si="14"/>
        <v>5.0999999999999996</v>
      </c>
      <c r="S43" s="41">
        <f t="shared" si="14"/>
        <v>5.2</v>
      </c>
      <c r="T43" s="41">
        <f t="shared" si="14"/>
        <v>4.8</v>
      </c>
      <c r="U43" s="41">
        <f t="shared" si="14"/>
        <v>5.4</v>
      </c>
      <c r="V43" s="41">
        <f t="shared" si="14"/>
        <v>5.6</v>
      </c>
      <c r="W43" s="41">
        <f t="shared" si="14"/>
        <v>1.6</v>
      </c>
      <c r="X43" s="41">
        <f t="shared" si="14"/>
        <v>5.0999999999999996</v>
      </c>
      <c r="Y43" s="41">
        <f t="shared" si="14"/>
        <v>4.8</v>
      </c>
      <c r="Z43" s="41">
        <f t="shared" si="14"/>
        <v>4.6999999999999993</v>
      </c>
      <c r="AA43" s="41">
        <f t="shared" si="14"/>
        <v>3.7</v>
      </c>
      <c r="AB43" s="41">
        <f t="shared" si="14"/>
        <v>5.0999999999999996</v>
      </c>
      <c r="AC43" s="41">
        <f t="shared" si="14"/>
        <v>5</v>
      </c>
      <c r="AD43" s="41">
        <f t="shared" si="14"/>
        <v>4.9000000000000004</v>
      </c>
      <c r="AE43" s="41">
        <f t="shared" si="14"/>
        <v>4.9000000000000004</v>
      </c>
      <c r="AF43" s="41">
        <f t="shared" si="14"/>
        <v>5.0999999999999996</v>
      </c>
      <c r="AG43" s="157">
        <f t="shared" si="14"/>
        <v>4.7</v>
      </c>
      <c r="AH43" s="2">
        <f t="shared" si="1"/>
        <v>162.49999999999994</v>
      </c>
    </row>
    <row r="44" spans="1:34" ht="15.75" x14ac:dyDescent="0.25">
      <c r="A44" s="155" t="s">
        <v>121</v>
      </c>
      <c r="B44" s="22" t="s">
        <v>142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>
        <v>2</v>
      </c>
      <c r="R44" s="15">
        <v>2</v>
      </c>
      <c r="S44" s="15">
        <v>1.9</v>
      </c>
      <c r="T44" s="15">
        <v>2.1</v>
      </c>
      <c r="U44" s="15">
        <v>2.1</v>
      </c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64"/>
      <c r="AH44" s="44"/>
    </row>
    <row r="45" spans="1:34" ht="15.75" x14ac:dyDescent="0.25">
      <c r="A45" s="189">
        <f>SUM!$D$17</f>
        <v>0</v>
      </c>
      <c r="B45" s="19" t="s">
        <v>141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>
        <v>2.1</v>
      </c>
      <c r="R45" s="15">
        <v>2.1</v>
      </c>
      <c r="S45" s="15">
        <v>1.8</v>
      </c>
      <c r="T45" s="15">
        <v>2</v>
      </c>
      <c r="U45" s="15">
        <v>2</v>
      </c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64"/>
      <c r="AH45" s="44"/>
    </row>
    <row r="46" spans="1:34" ht="16.5" thickBot="1" x14ac:dyDescent="0.3">
      <c r="A46" s="190" t="str">
        <f>'[1]Bij Dan'!$M$16</f>
        <v>2 month(s), 8 Days</v>
      </c>
      <c r="B46" s="153"/>
      <c r="C46" s="41">
        <f>SUM(C44:C45)</f>
        <v>0</v>
      </c>
      <c r="D46" s="41">
        <f t="shared" ref="D46:AG46" si="15">SUM(D44:D45)</f>
        <v>0</v>
      </c>
      <c r="E46" s="41">
        <f t="shared" si="15"/>
        <v>0</v>
      </c>
      <c r="F46" s="41">
        <f t="shared" si="15"/>
        <v>0</v>
      </c>
      <c r="G46" s="41">
        <f t="shared" si="15"/>
        <v>0</v>
      </c>
      <c r="H46" s="41">
        <f t="shared" si="15"/>
        <v>0</v>
      </c>
      <c r="I46" s="41">
        <f t="shared" si="15"/>
        <v>0</v>
      </c>
      <c r="J46" s="41">
        <f t="shared" si="15"/>
        <v>0</v>
      </c>
      <c r="K46" s="41">
        <f t="shared" si="15"/>
        <v>0</v>
      </c>
      <c r="L46" s="41">
        <f t="shared" si="15"/>
        <v>0</v>
      </c>
      <c r="M46" s="41">
        <f t="shared" si="15"/>
        <v>0</v>
      </c>
      <c r="N46" s="41">
        <f t="shared" si="15"/>
        <v>0</v>
      </c>
      <c r="O46" s="41">
        <f t="shared" si="15"/>
        <v>0</v>
      </c>
      <c r="P46" s="41">
        <f t="shared" si="15"/>
        <v>0</v>
      </c>
      <c r="Q46" s="41">
        <f t="shared" si="15"/>
        <v>4.0999999999999996</v>
      </c>
      <c r="R46" s="41">
        <f t="shared" si="15"/>
        <v>4.0999999999999996</v>
      </c>
      <c r="S46" s="41">
        <f t="shared" si="15"/>
        <v>3.7</v>
      </c>
      <c r="T46" s="41">
        <f t="shared" si="15"/>
        <v>4.0999999999999996</v>
      </c>
      <c r="U46" s="41">
        <f t="shared" si="15"/>
        <v>4.0999999999999996</v>
      </c>
      <c r="V46" s="41">
        <f t="shared" si="15"/>
        <v>0</v>
      </c>
      <c r="W46" s="41">
        <f t="shared" si="15"/>
        <v>0</v>
      </c>
      <c r="X46" s="41">
        <f t="shared" si="15"/>
        <v>0</v>
      </c>
      <c r="Y46" s="41">
        <f t="shared" si="15"/>
        <v>0</v>
      </c>
      <c r="Z46" s="41">
        <f t="shared" si="15"/>
        <v>0</v>
      </c>
      <c r="AA46" s="41">
        <f t="shared" si="15"/>
        <v>0</v>
      </c>
      <c r="AB46" s="41">
        <f t="shared" si="15"/>
        <v>0</v>
      </c>
      <c r="AC46" s="41">
        <f t="shared" si="15"/>
        <v>0</v>
      </c>
      <c r="AD46" s="41">
        <f t="shared" si="15"/>
        <v>0</v>
      </c>
      <c r="AE46" s="41">
        <f t="shared" si="15"/>
        <v>0</v>
      </c>
      <c r="AF46" s="41">
        <f t="shared" si="15"/>
        <v>0</v>
      </c>
      <c r="AG46" s="157">
        <f t="shared" si="15"/>
        <v>0</v>
      </c>
      <c r="AH46" s="2">
        <f t="shared" si="1"/>
        <v>20.099999999999998</v>
      </c>
    </row>
    <row r="47" spans="1:34" ht="15.75" x14ac:dyDescent="0.25">
      <c r="A47" s="155" t="s">
        <v>122</v>
      </c>
      <c r="B47" s="22" t="s">
        <v>142</v>
      </c>
      <c r="C47" s="15">
        <v>1.8</v>
      </c>
      <c r="D47" s="15">
        <v>1.7</v>
      </c>
      <c r="E47" s="15">
        <v>1.9</v>
      </c>
      <c r="F47" s="15">
        <v>1.8</v>
      </c>
      <c r="G47" s="15">
        <v>1.8</v>
      </c>
      <c r="H47" s="15">
        <v>1.8</v>
      </c>
      <c r="I47" s="15">
        <v>1.9</v>
      </c>
      <c r="J47" s="15">
        <v>1.9</v>
      </c>
      <c r="K47" s="15">
        <v>1.7</v>
      </c>
      <c r="L47" s="15">
        <v>1.7</v>
      </c>
      <c r="M47" s="15">
        <v>1.7</v>
      </c>
      <c r="N47" s="15">
        <v>1.6</v>
      </c>
      <c r="O47" s="15">
        <v>1.7</v>
      </c>
      <c r="P47" s="15">
        <v>1.7</v>
      </c>
      <c r="Q47" s="15">
        <v>1.8</v>
      </c>
      <c r="R47" s="15">
        <v>1.5</v>
      </c>
      <c r="S47" s="15">
        <v>2</v>
      </c>
      <c r="T47" s="15">
        <v>1.5</v>
      </c>
      <c r="U47" s="15">
        <v>1.5</v>
      </c>
      <c r="V47" s="15">
        <v>2.7</v>
      </c>
      <c r="W47" s="15">
        <v>3.6</v>
      </c>
      <c r="X47" s="15">
        <v>2.5</v>
      </c>
      <c r="Y47" s="15">
        <v>1.9</v>
      </c>
      <c r="Z47" s="15">
        <v>1.9</v>
      </c>
      <c r="AA47" s="15">
        <v>1.9</v>
      </c>
      <c r="AB47" s="15">
        <v>2.2000000000000002</v>
      </c>
      <c r="AC47" s="15">
        <v>2.2999999999999998</v>
      </c>
      <c r="AD47" s="15">
        <v>2.5</v>
      </c>
      <c r="AE47" s="15">
        <v>1.9</v>
      </c>
      <c r="AF47" s="15">
        <v>1.9</v>
      </c>
      <c r="AG47" s="64">
        <v>1.7</v>
      </c>
      <c r="AH47" s="44"/>
    </row>
    <row r="48" spans="1:34" ht="15.75" x14ac:dyDescent="0.25">
      <c r="A48" s="189">
        <f>SUM!$D$18</f>
        <v>0</v>
      </c>
      <c r="B48" s="19" t="s">
        <v>141</v>
      </c>
      <c r="C48" s="15">
        <v>1.9</v>
      </c>
      <c r="D48" s="15">
        <v>1.9</v>
      </c>
      <c r="E48" s="15">
        <v>2</v>
      </c>
      <c r="F48" s="15">
        <v>1.8</v>
      </c>
      <c r="G48" s="15">
        <v>1.9</v>
      </c>
      <c r="H48" s="15">
        <v>1.9</v>
      </c>
      <c r="I48" s="15">
        <v>1.8</v>
      </c>
      <c r="J48" s="15">
        <v>2</v>
      </c>
      <c r="K48" s="15">
        <v>1.8</v>
      </c>
      <c r="L48" s="15">
        <v>1.8</v>
      </c>
      <c r="M48" s="15">
        <v>1.7</v>
      </c>
      <c r="N48" s="15">
        <v>1.7</v>
      </c>
      <c r="O48" s="15">
        <v>1.7</v>
      </c>
      <c r="P48" s="15">
        <v>1.8</v>
      </c>
      <c r="Q48" s="15">
        <v>2</v>
      </c>
      <c r="R48" s="15">
        <v>1.7</v>
      </c>
      <c r="S48" s="15">
        <v>2.1</v>
      </c>
      <c r="T48" s="15">
        <v>1.7</v>
      </c>
      <c r="U48" s="15">
        <v>2.5</v>
      </c>
      <c r="V48" s="15">
        <v>2.5</v>
      </c>
      <c r="W48" s="15">
        <v>3.8</v>
      </c>
      <c r="X48" s="15">
        <v>2.4</v>
      </c>
      <c r="Y48" s="15">
        <v>1.7</v>
      </c>
      <c r="Z48" s="15">
        <v>1.8</v>
      </c>
      <c r="AA48" s="15">
        <v>1.9</v>
      </c>
      <c r="AB48" s="15"/>
      <c r="AC48" s="15">
        <v>1.7</v>
      </c>
      <c r="AD48" s="15">
        <v>2.4</v>
      </c>
      <c r="AE48" s="15">
        <v>2.8</v>
      </c>
      <c r="AF48" s="15">
        <v>1.8</v>
      </c>
      <c r="AG48" s="64">
        <v>1.8</v>
      </c>
      <c r="AH48" s="44"/>
    </row>
    <row r="49" spans="1:34" ht="16.5" thickBot="1" x14ac:dyDescent="0.3">
      <c r="A49" s="190" t="e">
        <f>'[1]Bij Dan'!$M$17</f>
        <v>#VALUE!</v>
      </c>
      <c r="B49" s="153"/>
      <c r="C49" s="41">
        <f>SUM(C47:C48)</f>
        <v>3.7</v>
      </c>
      <c r="D49" s="41">
        <f t="shared" ref="D49:AG49" si="16">SUM(D47:D48)</f>
        <v>3.5999999999999996</v>
      </c>
      <c r="E49" s="41">
        <f t="shared" si="16"/>
        <v>3.9</v>
      </c>
      <c r="F49" s="41">
        <f t="shared" si="16"/>
        <v>3.6</v>
      </c>
      <c r="G49" s="41">
        <f t="shared" si="16"/>
        <v>3.7</v>
      </c>
      <c r="H49" s="41">
        <f t="shared" si="16"/>
        <v>3.7</v>
      </c>
      <c r="I49" s="41">
        <f t="shared" si="16"/>
        <v>3.7</v>
      </c>
      <c r="J49" s="41">
        <f t="shared" si="16"/>
        <v>3.9</v>
      </c>
      <c r="K49" s="41">
        <f t="shared" si="16"/>
        <v>3.5</v>
      </c>
      <c r="L49" s="41">
        <f t="shared" si="16"/>
        <v>3.5</v>
      </c>
      <c r="M49" s="41">
        <f t="shared" si="16"/>
        <v>3.4</v>
      </c>
      <c r="N49" s="41">
        <f t="shared" si="16"/>
        <v>3.3</v>
      </c>
      <c r="O49" s="41">
        <f t="shared" si="16"/>
        <v>3.4</v>
      </c>
      <c r="P49" s="41">
        <f t="shared" si="16"/>
        <v>3.5</v>
      </c>
      <c r="Q49" s="41">
        <f t="shared" si="16"/>
        <v>3.8</v>
      </c>
      <c r="R49" s="41">
        <f t="shared" si="16"/>
        <v>3.2</v>
      </c>
      <c r="S49" s="41">
        <f t="shared" si="16"/>
        <v>4.0999999999999996</v>
      </c>
      <c r="T49" s="41">
        <f t="shared" si="16"/>
        <v>3.2</v>
      </c>
      <c r="U49" s="41">
        <f t="shared" si="16"/>
        <v>4</v>
      </c>
      <c r="V49" s="41">
        <f t="shared" si="16"/>
        <v>5.2</v>
      </c>
      <c r="W49" s="41">
        <f t="shared" si="16"/>
        <v>7.4</v>
      </c>
      <c r="X49" s="41">
        <f t="shared" si="16"/>
        <v>4.9000000000000004</v>
      </c>
      <c r="Y49" s="41">
        <f t="shared" si="16"/>
        <v>3.5999999999999996</v>
      </c>
      <c r="Z49" s="41">
        <f t="shared" si="16"/>
        <v>3.7</v>
      </c>
      <c r="AA49" s="41">
        <f t="shared" si="16"/>
        <v>3.8</v>
      </c>
      <c r="AB49" s="41">
        <f t="shared" si="16"/>
        <v>2.2000000000000002</v>
      </c>
      <c r="AC49" s="41">
        <f t="shared" si="16"/>
        <v>4</v>
      </c>
      <c r="AD49" s="41">
        <f t="shared" si="16"/>
        <v>4.9000000000000004</v>
      </c>
      <c r="AE49" s="41">
        <f t="shared" si="16"/>
        <v>4.6999999999999993</v>
      </c>
      <c r="AF49" s="41">
        <f t="shared" si="16"/>
        <v>3.7</v>
      </c>
      <c r="AG49" s="157">
        <f t="shared" si="16"/>
        <v>3.5</v>
      </c>
      <c r="AH49" s="2">
        <f t="shared" si="1"/>
        <v>120.30000000000001</v>
      </c>
    </row>
    <row r="50" spans="1:34" ht="15.75" x14ac:dyDescent="0.25">
      <c r="A50" s="155" t="s">
        <v>123</v>
      </c>
      <c r="B50" s="22" t="s">
        <v>142</v>
      </c>
      <c r="C50" s="15">
        <v>4.5</v>
      </c>
      <c r="D50" s="15">
        <v>4.5999999999999996</v>
      </c>
      <c r="E50" s="15">
        <v>4.5</v>
      </c>
      <c r="F50" s="15">
        <v>4.5999999999999996</v>
      </c>
      <c r="G50" s="15">
        <v>4.7</v>
      </c>
      <c r="H50" s="15">
        <v>4.7</v>
      </c>
      <c r="I50" s="15">
        <v>4.5999999999999996</v>
      </c>
      <c r="J50" s="15">
        <v>4.4000000000000004</v>
      </c>
      <c r="K50" s="15">
        <v>4.0999999999999996</v>
      </c>
      <c r="L50" s="15">
        <v>3.8</v>
      </c>
      <c r="M50" s="15">
        <v>3.7</v>
      </c>
      <c r="N50" s="15">
        <v>3.8</v>
      </c>
      <c r="O50" s="15">
        <v>3.7</v>
      </c>
      <c r="P50" s="15">
        <v>3.8</v>
      </c>
      <c r="Q50" s="15">
        <v>3.5</v>
      </c>
      <c r="R50" s="15">
        <v>3.7</v>
      </c>
      <c r="S50" s="15">
        <v>4</v>
      </c>
      <c r="T50" s="15">
        <v>3.7</v>
      </c>
      <c r="U50" s="15">
        <v>3.5</v>
      </c>
      <c r="V50" s="15">
        <v>3.4</v>
      </c>
      <c r="W50" s="15"/>
      <c r="X50" s="15">
        <v>3.8</v>
      </c>
      <c r="Y50" s="15">
        <v>3.7</v>
      </c>
      <c r="Z50" s="15">
        <v>3.6</v>
      </c>
      <c r="AA50" s="15">
        <v>3.7</v>
      </c>
      <c r="AB50" s="15">
        <v>3.2</v>
      </c>
      <c r="AC50" s="15">
        <v>3.5</v>
      </c>
      <c r="AD50" s="15">
        <v>3.2</v>
      </c>
      <c r="AE50" s="15">
        <v>3.5</v>
      </c>
      <c r="AF50" s="15">
        <v>3.3</v>
      </c>
      <c r="AG50" s="64">
        <v>3</v>
      </c>
      <c r="AH50" s="44"/>
    </row>
    <row r="51" spans="1:34" ht="15.75" x14ac:dyDescent="0.25">
      <c r="A51" s="189">
        <f>SUM!$D$19</f>
        <v>0</v>
      </c>
      <c r="B51" s="19" t="s">
        <v>141</v>
      </c>
      <c r="C51" s="15">
        <v>4.5</v>
      </c>
      <c r="D51" s="15">
        <v>4.4000000000000004</v>
      </c>
      <c r="E51" s="15">
        <v>4.3</v>
      </c>
      <c r="F51" s="15">
        <v>4.3</v>
      </c>
      <c r="G51" s="15">
        <v>4.5</v>
      </c>
      <c r="H51" s="15">
        <v>4.8</v>
      </c>
      <c r="I51" s="15">
        <v>4.4000000000000004</v>
      </c>
      <c r="J51" s="15">
        <v>4.5999999999999996</v>
      </c>
      <c r="K51" s="15">
        <v>4</v>
      </c>
      <c r="L51" s="15">
        <v>3.9</v>
      </c>
      <c r="M51" s="15">
        <v>3.6</v>
      </c>
      <c r="N51" s="15">
        <v>3.7</v>
      </c>
      <c r="O51" s="15">
        <v>3.5</v>
      </c>
      <c r="P51" s="15">
        <v>3.7</v>
      </c>
      <c r="Q51" s="15">
        <v>3.5</v>
      </c>
      <c r="R51" s="15">
        <v>3.8</v>
      </c>
      <c r="S51" s="15">
        <v>3.9</v>
      </c>
      <c r="T51" s="15">
        <v>3.5</v>
      </c>
      <c r="U51" s="15">
        <v>2.5</v>
      </c>
      <c r="V51" s="15">
        <v>3.2</v>
      </c>
      <c r="W51" s="15"/>
      <c r="X51" s="15">
        <v>3.6</v>
      </c>
      <c r="Y51" s="15">
        <v>3.5</v>
      </c>
      <c r="Z51" s="15">
        <v>3.5</v>
      </c>
      <c r="AA51" s="15">
        <v>3.7</v>
      </c>
      <c r="AB51" s="15">
        <v>4.4000000000000004</v>
      </c>
      <c r="AC51" s="15">
        <v>3.2</v>
      </c>
      <c r="AD51" s="15">
        <v>3</v>
      </c>
      <c r="AE51" s="15">
        <v>3.4</v>
      </c>
      <c r="AF51" s="15">
        <v>3.2</v>
      </c>
      <c r="AG51" s="64">
        <v>3.6</v>
      </c>
      <c r="AH51" s="44"/>
    </row>
    <row r="52" spans="1:34" ht="16.5" thickBot="1" x14ac:dyDescent="0.3">
      <c r="A52" s="190" t="e">
        <f>'[1]Bij Dan'!$M$18</f>
        <v>#VALUE!</v>
      </c>
      <c r="B52" s="153"/>
      <c r="C52" s="41">
        <f>SUM(C50:C51)</f>
        <v>9</v>
      </c>
      <c r="D52" s="41">
        <f t="shared" ref="D52:AG52" si="17">SUM(D50:D51)</f>
        <v>9</v>
      </c>
      <c r="E52" s="41">
        <f t="shared" si="17"/>
        <v>8.8000000000000007</v>
      </c>
      <c r="F52" s="41">
        <f t="shared" si="17"/>
        <v>8.8999999999999986</v>
      </c>
      <c r="G52" s="41">
        <f t="shared" si="17"/>
        <v>9.1999999999999993</v>
      </c>
      <c r="H52" s="41">
        <f t="shared" si="17"/>
        <v>9.5</v>
      </c>
      <c r="I52" s="41">
        <f t="shared" si="17"/>
        <v>9</v>
      </c>
      <c r="J52" s="41">
        <f t="shared" si="17"/>
        <v>9</v>
      </c>
      <c r="K52" s="41">
        <f t="shared" si="17"/>
        <v>8.1</v>
      </c>
      <c r="L52" s="41">
        <f t="shared" si="17"/>
        <v>7.6999999999999993</v>
      </c>
      <c r="M52" s="41">
        <f t="shared" si="17"/>
        <v>7.3000000000000007</v>
      </c>
      <c r="N52" s="41">
        <f t="shared" si="17"/>
        <v>7.5</v>
      </c>
      <c r="O52" s="41">
        <f t="shared" si="17"/>
        <v>7.2</v>
      </c>
      <c r="P52" s="41">
        <f t="shared" si="17"/>
        <v>7.5</v>
      </c>
      <c r="Q52" s="41">
        <f t="shared" si="17"/>
        <v>7</v>
      </c>
      <c r="R52" s="41">
        <f t="shared" si="17"/>
        <v>7.5</v>
      </c>
      <c r="S52" s="41">
        <f t="shared" si="17"/>
        <v>7.9</v>
      </c>
      <c r="T52" s="41">
        <f t="shared" si="17"/>
        <v>7.2</v>
      </c>
      <c r="U52" s="41">
        <f t="shared" si="17"/>
        <v>6</v>
      </c>
      <c r="V52" s="41">
        <f t="shared" si="17"/>
        <v>6.6</v>
      </c>
      <c r="W52" s="41">
        <f t="shared" si="17"/>
        <v>0</v>
      </c>
      <c r="X52" s="41">
        <f t="shared" si="17"/>
        <v>7.4</v>
      </c>
      <c r="Y52" s="41">
        <f t="shared" si="17"/>
        <v>7.2</v>
      </c>
      <c r="Z52" s="41">
        <f t="shared" si="17"/>
        <v>7.1</v>
      </c>
      <c r="AA52" s="41">
        <f t="shared" si="17"/>
        <v>7.4</v>
      </c>
      <c r="AB52" s="41">
        <f t="shared" si="17"/>
        <v>7.6000000000000005</v>
      </c>
      <c r="AC52" s="41">
        <f t="shared" si="17"/>
        <v>6.7</v>
      </c>
      <c r="AD52" s="41">
        <f t="shared" si="17"/>
        <v>6.2</v>
      </c>
      <c r="AE52" s="41">
        <f t="shared" si="17"/>
        <v>6.9</v>
      </c>
      <c r="AF52" s="41">
        <f t="shared" si="17"/>
        <v>6.5</v>
      </c>
      <c r="AG52" s="157">
        <f t="shared" si="17"/>
        <v>6.6</v>
      </c>
      <c r="AH52" s="2">
        <f t="shared" si="1"/>
        <v>229.49999999999994</v>
      </c>
    </row>
    <row r="53" spans="1:34" ht="15.75" x14ac:dyDescent="0.25">
      <c r="A53" s="155" t="s">
        <v>124</v>
      </c>
      <c r="B53" s="22" t="s">
        <v>142</v>
      </c>
      <c r="C53" s="15">
        <v>2.6</v>
      </c>
      <c r="D53" s="15">
        <v>2.7</v>
      </c>
      <c r="E53" s="15">
        <v>2.9</v>
      </c>
      <c r="F53" s="15">
        <v>2.8</v>
      </c>
      <c r="G53" s="15">
        <v>2.9</v>
      </c>
      <c r="H53" s="15">
        <v>2.9</v>
      </c>
      <c r="I53" s="15">
        <v>2.8</v>
      </c>
      <c r="J53" s="15">
        <v>2.8</v>
      </c>
      <c r="K53" s="15">
        <v>2.8</v>
      </c>
      <c r="L53" s="15">
        <v>2.7</v>
      </c>
      <c r="M53" s="15">
        <v>2.6</v>
      </c>
      <c r="N53" s="15">
        <v>2.5</v>
      </c>
      <c r="O53" s="15">
        <v>2.6</v>
      </c>
      <c r="P53" s="15">
        <v>2.5</v>
      </c>
      <c r="Q53" s="15">
        <v>2.5</v>
      </c>
      <c r="R53" s="15">
        <v>2.7</v>
      </c>
      <c r="S53" s="15">
        <v>2.5</v>
      </c>
      <c r="T53" s="15">
        <v>2.8</v>
      </c>
      <c r="U53" s="15">
        <v>2.7</v>
      </c>
      <c r="V53" s="15">
        <v>2.5</v>
      </c>
      <c r="W53" s="15">
        <v>3.7</v>
      </c>
      <c r="X53" s="15">
        <v>2.5</v>
      </c>
      <c r="Y53" s="15">
        <v>2.2999999999999998</v>
      </c>
      <c r="Z53" s="15">
        <v>2.2999999999999998</v>
      </c>
      <c r="AA53" s="15">
        <v>2.2999999999999998</v>
      </c>
      <c r="AB53" s="15">
        <v>2</v>
      </c>
      <c r="AC53" s="15">
        <v>2</v>
      </c>
      <c r="AD53" s="15">
        <v>2</v>
      </c>
      <c r="AE53" s="15">
        <v>2.4</v>
      </c>
      <c r="AF53" s="15">
        <v>2</v>
      </c>
      <c r="AG53" s="64">
        <v>2.1</v>
      </c>
      <c r="AH53" s="44"/>
    </row>
    <row r="54" spans="1:34" ht="15.75" x14ac:dyDescent="0.25">
      <c r="A54" s="189">
        <f>SUM!$D$20</f>
        <v>0</v>
      </c>
      <c r="B54" s="19" t="s">
        <v>141</v>
      </c>
      <c r="C54" s="15">
        <v>2.8</v>
      </c>
      <c r="D54" s="15">
        <v>2.9</v>
      </c>
      <c r="E54" s="15">
        <v>3</v>
      </c>
      <c r="F54" s="15">
        <v>3</v>
      </c>
      <c r="G54" s="15">
        <v>3</v>
      </c>
      <c r="H54" s="15">
        <v>2.9</v>
      </c>
      <c r="I54" s="15">
        <v>2.7</v>
      </c>
      <c r="J54" s="15">
        <v>2.9</v>
      </c>
      <c r="K54" s="15">
        <v>2.9</v>
      </c>
      <c r="L54" s="15">
        <v>2.5</v>
      </c>
      <c r="M54" s="15">
        <v>2.7</v>
      </c>
      <c r="N54" s="15">
        <v>2.7</v>
      </c>
      <c r="O54" s="15">
        <v>2.5</v>
      </c>
      <c r="P54" s="15">
        <v>2.5</v>
      </c>
      <c r="Q54" s="15">
        <v>2.6</v>
      </c>
      <c r="R54" s="15">
        <v>2.6</v>
      </c>
      <c r="S54" s="15">
        <v>2.4</v>
      </c>
      <c r="T54" s="15">
        <v>2.7</v>
      </c>
      <c r="U54" s="15">
        <v>2.2000000000000002</v>
      </c>
      <c r="V54" s="15">
        <v>2.4</v>
      </c>
      <c r="W54" s="15">
        <v>3.8</v>
      </c>
      <c r="X54" s="15">
        <v>2.5</v>
      </c>
      <c r="Y54" s="15">
        <v>2.1</v>
      </c>
      <c r="Z54" s="15">
        <v>2.2000000000000002</v>
      </c>
      <c r="AA54" s="15">
        <v>2.2000000000000002</v>
      </c>
      <c r="AB54" s="15">
        <v>2.2000000000000002</v>
      </c>
      <c r="AC54" s="15">
        <v>2.1</v>
      </c>
      <c r="AD54" s="15">
        <v>1.9</v>
      </c>
      <c r="AE54" s="15">
        <v>2.2999999999999998</v>
      </c>
      <c r="AF54" s="15">
        <v>2.2000000000000002</v>
      </c>
      <c r="AG54" s="64">
        <v>2</v>
      </c>
      <c r="AH54" s="44"/>
    </row>
    <row r="55" spans="1:34" ht="16.5" thickBot="1" x14ac:dyDescent="0.3">
      <c r="A55" s="190" t="e">
        <f>'[1]Bij Dan'!$M$19</f>
        <v>#VALUE!</v>
      </c>
      <c r="B55" s="153"/>
      <c r="C55" s="41">
        <f>SUM(C53:C54)</f>
        <v>5.4</v>
      </c>
      <c r="D55" s="41">
        <f t="shared" ref="D55:AG55" si="18">SUM(D53:D54)</f>
        <v>5.6</v>
      </c>
      <c r="E55" s="41">
        <f t="shared" si="18"/>
        <v>5.9</v>
      </c>
      <c r="F55" s="41">
        <f t="shared" si="18"/>
        <v>5.8</v>
      </c>
      <c r="G55" s="41">
        <f t="shared" si="18"/>
        <v>5.9</v>
      </c>
      <c r="H55" s="41">
        <f t="shared" si="18"/>
        <v>5.8</v>
      </c>
      <c r="I55" s="41">
        <f t="shared" si="18"/>
        <v>5.5</v>
      </c>
      <c r="J55" s="41">
        <f t="shared" si="18"/>
        <v>5.6999999999999993</v>
      </c>
      <c r="K55" s="41">
        <f t="shared" si="18"/>
        <v>5.6999999999999993</v>
      </c>
      <c r="L55" s="41">
        <f t="shared" si="18"/>
        <v>5.2</v>
      </c>
      <c r="M55" s="41">
        <f t="shared" si="18"/>
        <v>5.3000000000000007</v>
      </c>
      <c r="N55" s="41">
        <f t="shared" si="18"/>
        <v>5.2</v>
      </c>
      <c r="O55" s="41">
        <f t="shared" si="18"/>
        <v>5.0999999999999996</v>
      </c>
      <c r="P55" s="41">
        <f t="shared" si="18"/>
        <v>5</v>
      </c>
      <c r="Q55" s="41">
        <f t="shared" si="18"/>
        <v>5.0999999999999996</v>
      </c>
      <c r="R55" s="41">
        <f t="shared" si="18"/>
        <v>5.3000000000000007</v>
      </c>
      <c r="S55" s="41">
        <f t="shared" si="18"/>
        <v>4.9000000000000004</v>
      </c>
      <c r="T55" s="41">
        <f t="shared" si="18"/>
        <v>5.5</v>
      </c>
      <c r="U55" s="41">
        <f t="shared" si="18"/>
        <v>4.9000000000000004</v>
      </c>
      <c r="V55" s="41">
        <f t="shared" si="18"/>
        <v>4.9000000000000004</v>
      </c>
      <c r="W55" s="41">
        <f t="shared" si="18"/>
        <v>7.5</v>
      </c>
      <c r="X55" s="41">
        <f t="shared" si="18"/>
        <v>5</v>
      </c>
      <c r="Y55" s="41">
        <f t="shared" si="18"/>
        <v>4.4000000000000004</v>
      </c>
      <c r="Z55" s="41">
        <f t="shared" si="18"/>
        <v>4.5</v>
      </c>
      <c r="AA55" s="41">
        <f t="shared" si="18"/>
        <v>4.5</v>
      </c>
      <c r="AB55" s="41">
        <f t="shared" si="18"/>
        <v>4.2</v>
      </c>
      <c r="AC55" s="41">
        <f t="shared" si="18"/>
        <v>4.0999999999999996</v>
      </c>
      <c r="AD55" s="41">
        <f t="shared" si="18"/>
        <v>3.9</v>
      </c>
      <c r="AE55" s="41">
        <f t="shared" si="18"/>
        <v>4.6999999999999993</v>
      </c>
      <c r="AF55" s="41">
        <f t="shared" si="18"/>
        <v>4.2</v>
      </c>
      <c r="AG55" s="157">
        <f t="shared" si="18"/>
        <v>4.0999999999999996</v>
      </c>
      <c r="AH55" s="2">
        <f t="shared" si="1"/>
        <v>158.79999999999998</v>
      </c>
    </row>
    <row r="56" spans="1:34" ht="15.75" x14ac:dyDescent="0.25">
      <c r="A56" s="155" t="s">
        <v>125</v>
      </c>
      <c r="B56" s="22" t="s">
        <v>142</v>
      </c>
      <c r="C56" s="15">
        <v>2.8</v>
      </c>
      <c r="D56" s="15">
        <v>2.5</v>
      </c>
      <c r="E56" s="15">
        <v>2.2999999999999998</v>
      </c>
      <c r="F56" s="15">
        <v>2.4</v>
      </c>
      <c r="G56" s="15">
        <v>2.5</v>
      </c>
      <c r="H56" s="15">
        <v>2.5</v>
      </c>
      <c r="I56" s="15">
        <v>2.6</v>
      </c>
      <c r="J56" s="15">
        <v>2.6</v>
      </c>
      <c r="K56" s="15">
        <v>3.1</v>
      </c>
      <c r="L56" s="15">
        <v>2.7</v>
      </c>
      <c r="M56" s="15">
        <v>2.7</v>
      </c>
      <c r="N56" s="15">
        <v>2.6</v>
      </c>
      <c r="O56" s="15">
        <v>2.7</v>
      </c>
      <c r="P56" s="15">
        <v>2.6</v>
      </c>
      <c r="Q56" s="15">
        <v>2.6</v>
      </c>
      <c r="R56" s="15">
        <v>3.6</v>
      </c>
      <c r="S56" s="15">
        <v>2.4</v>
      </c>
      <c r="T56" s="15">
        <v>3.5</v>
      </c>
      <c r="U56" s="15">
        <v>2.6</v>
      </c>
      <c r="V56" s="15">
        <v>2.6</v>
      </c>
      <c r="W56" s="15"/>
      <c r="X56" s="15">
        <v>2.5</v>
      </c>
      <c r="Y56" s="15">
        <v>2.2000000000000002</v>
      </c>
      <c r="Z56" s="15">
        <v>2</v>
      </c>
      <c r="AA56" s="15">
        <v>1.8</v>
      </c>
      <c r="AB56" s="15">
        <v>2.2999999999999998</v>
      </c>
      <c r="AC56" s="15">
        <v>2.2999999999999998</v>
      </c>
      <c r="AD56" s="15">
        <v>2.2999999999999998</v>
      </c>
      <c r="AE56" s="15">
        <v>2.2999999999999998</v>
      </c>
      <c r="AF56" s="15">
        <v>2.4</v>
      </c>
      <c r="AG56" s="64">
        <v>2.2000000000000002</v>
      </c>
      <c r="AH56" s="44"/>
    </row>
    <row r="57" spans="1:34" ht="15.75" x14ac:dyDescent="0.25">
      <c r="A57" s="189">
        <f>SUM!$D$21</f>
        <v>0</v>
      </c>
      <c r="B57" s="19" t="s">
        <v>141</v>
      </c>
      <c r="C57" s="15">
        <v>2.7</v>
      </c>
      <c r="D57" s="15">
        <v>2.7</v>
      </c>
      <c r="E57" s="15">
        <v>2.6</v>
      </c>
      <c r="F57" s="15">
        <v>2.6</v>
      </c>
      <c r="G57" s="15">
        <v>2.6</v>
      </c>
      <c r="H57" s="15">
        <v>2.6</v>
      </c>
      <c r="I57" s="15">
        <v>2.5</v>
      </c>
      <c r="J57" s="15">
        <v>2.5</v>
      </c>
      <c r="K57" s="15">
        <v>3</v>
      </c>
      <c r="L57" s="15">
        <v>2.5</v>
      </c>
      <c r="M57" s="15">
        <v>2.7</v>
      </c>
      <c r="N57" s="15">
        <v>2.8</v>
      </c>
      <c r="O57" s="15">
        <v>2.8</v>
      </c>
      <c r="P57" s="15">
        <v>2.7</v>
      </c>
      <c r="Q57" s="15">
        <v>2.7</v>
      </c>
      <c r="R57" s="15">
        <v>3.4</v>
      </c>
      <c r="S57" s="15">
        <v>2.9</v>
      </c>
      <c r="T57" s="15">
        <v>3.3</v>
      </c>
      <c r="U57" s="15">
        <v>2.7</v>
      </c>
      <c r="V57" s="15">
        <v>2.7</v>
      </c>
      <c r="W57" s="15"/>
      <c r="X57" s="15">
        <v>2.5</v>
      </c>
      <c r="Y57" s="15">
        <v>2</v>
      </c>
      <c r="Z57" s="15">
        <v>1.9</v>
      </c>
      <c r="AA57" s="15">
        <v>2</v>
      </c>
      <c r="AB57" s="15">
        <v>2.4</v>
      </c>
      <c r="AC57" s="15">
        <v>2.2000000000000002</v>
      </c>
      <c r="AD57" s="15">
        <v>2.2000000000000002</v>
      </c>
      <c r="AE57" s="15">
        <v>2</v>
      </c>
      <c r="AF57" s="15">
        <v>2.1</v>
      </c>
      <c r="AG57" s="64">
        <v>3</v>
      </c>
      <c r="AH57" s="44"/>
    </row>
    <row r="58" spans="1:34" ht="16.5" thickBot="1" x14ac:dyDescent="0.3">
      <c r="A58" s="190" t="str">
        <f>'[1]Bij Dan'!$M$20</f>
        <v>10 month(s), 1 Days</v>
      </c>
      <c r="B58" s="159"/>
      <c r="C58" s="159">
        <f>SUM(C56:C57)</f>
        <v>5.5</v>
      </c>
      <c r="D58" s="159">
        <f t="shared" ref="D58:AG58" si="19">SUM(D56:D57)</f>
        <v>5.2</v>
      </c>
      <c r="E58" s="159">
        <f t="shared" si="19"/>
        <v>4.9000000000000004</v>
      </c>
      <c r="F58" s="159">
        <f t="shared" si="19"/>
        <v>5</v>
      </c>
      <c r="G58" s="159">
        <f t="shared" si="19"/>
        <v>5.0999999999999996</v>
      </c>
      <c r="H58" s="159">
        <f t="shared" si="19"/>
        <v>5.0999999999999996</v>
      </c>
      <c r="I58" s="159">
        <f t="shared" si="19"/>
        <v>5.0999999999999996</v>
      </c>
      <c r="J58" s="159">
        <f t="shared" si="19"/>
        <v>5.0999999999999996</v>
      </c>
      <c r="K58" s="159">
        <f t="shared" si="19"/>
        <v>6.1</v>
      </c>
      <c r="L58" s="159">
        <f t="shared" si="19"/>
        <v>5.2</v>
      </c>
      <c r="M58" s="159">
        <f t="shared" si="19"/>
        <v>5.4</v>
      </c>
      <c r="N58" s="159">
        <f t="shared" si="19"/>
        <v>5.4</v>
      </c>
      <c r="O58" s="159">
        <f t="shared" si="19"/>
        <v>5.5</v>
      </c>
      <c r="P58" s="159">
        <f t="shared" si="19"/>
        <v>5.3000000000000007</v>
      </c>
      <c r="Q58" s="159">
        <f t="shared" si="19"/>
        <v>5.3000000000000007</v>
      </c>
      <c r="R58" s="159">
        <f t="shared" si="19"/>
        <v>7</v>
      </c>
      <c r="S58" s="159">
        <f t="shared" si="19"/>
        <v>5.3</v>
      </c>
      <c r="T58" s="159">
        <f t="shared" si="19"/>
        <v>6.8</v>
      </c>
      <c r="U58" s="159">
        <f t="shared" si="19"/>
        <v>5.3000000000000007</v>
      </c>
      <c r="V58" s="159">
        <f t="shared" si="19"/>
        <v>5.3000000000000007</v>
      </c>
      <c r="W58" s="159">
        <f t="shared" si="19"/>
        <v>0</v>
      </c>
      <c r="X58" s="159">
        <f t="shared" si="19"/>
        <v>5</v>
      </c>
      <c r="Y58" s="159">
        <f t="shared" si="19"/>
        <v>4.2</v>
      </c>
      <c r="Z58" s="159">
        <f t="shared" si="19"/>
        <v>3.9</v>
      </c>
      <c r="AA58" s="159">
        <f t="shared" si="19"/>
        <v>3.8</v>
      </c>
      <c r="AB58" s="159">
        <f t="shared" si="19"/>
        <v>4.6999999999999993</v>
      </c>
      <c r="AC58" s="159">
        <f t="shared" si="19"/>
        <v>4.5</v>
      </c>
      <c r="AD58" s="159">
        <f t="shared" si="19"/>
        <v>4.5</v>
      </c>
      <c r="AE58" s="159">
        <f t="shared" si="19"/>
        <v>4.3</v>
      </c>
      <c r="AF58" s="159">
        <f t="shared" si="19"/>
        <v>4.5</v>
      </c>
      <c r="AG58" s="161">
        <f t="shared" si="19"/>
        <v>5.2</v>
      </c>
      <c r="AH58" s="2">
        <f t="shared" ref="AH58" si="20">SUM(C58:AG58)</f>
        <v>153.5</v>
      </c>
    </row>
    <row r="59" spans="1:34" ht="15.75" x14ac:dyDescent="0.25">
      <c r="A59" s="162" t="s">
        <v>126</v>
      </c>
      <c r="B59" s="22" t="s">
        <v>142</v>
      </c>
      <c r="C59" s="33">
        <v>3</v>
      </c>
      <c r="D59" s="33">
        <v>2.8</v>
      </c>
      <c r="E59" s="33">
        <v>3</v>
      </c>
      <c r="F59" s="33">
        <v>2.9</v>
      </c>
      <c r="G59" s="33">
        <v>3.1</v>
      </c>
      <c r="H59" s="33">
        <v>3.1</v>
      </c>
      <c r="I59" s="33">
        <v>3.1</v>
      </c>
      <c r="J59" s="33">
        <v>4.0999999999999996</v>
      </c>
      <c r="K59" s="33">
        <v>2.7</v>
      </c>
      <c r="L59" s="33">
        <v>2.8</v>
      </c>
      <c r="M59" s="33">
        <v>2.8</v>
      </c>
      <c r="N59" s="33">
        <v>2.7</v>
      </c>
      <c r="O59" s="33">
        <v>2.9</v>
      </c>
      <c r="P59" s="33">
        <v>2.9</v>
      </c>
      <c r="Q59" s="33">
        <v>3</v>
      </c>
      <c r="R59" s="33">
        <v>3</v>
      </c>
      <c r="S59" s="33">
        <v>2.7</v>
      </c>
      <c r="T59" s="33">
        <v>2.9</v>
      </c>
      <c r="U59" s="33">
        <v>2.5</v>
      </c>
      <c r="V59" s="33">
        <v>2.2000000000000002</v>
      </c>
      <c r="W59" s="33">
        <v>2.4</v>
      </c>
      <c r="X59" s="33">
        <v>2.6</v>
      </c>
      <c r="Y59" s="33">
        <v>2.5</v>
      </c>
      <c r="Z59" s="33">
        <v>2.6</v>
      </c>
      <c r="AA59" s="33">
        <v>2.7</v>
      </c>
      <c r="AB59" s="33">
        <v>2</v>
      </c>
      <c r="AC59" s="33">
        <v>2.2999999999999998</v>
      </c>
      <c r="AD59" s="33">
        <v>2.5</v>
      </c>
      <c r="AE59" s="33">
        <v>2.4</v>
      </c>
      <c r="AF59" s="33">
        <v>2.1</v>
      </c>
      <c r="AG59" s="34">
        <v>2.1</v>
      </c>
      <c r="AH59" s="44"/>
    </row>
    <row r="60" spans="1:34" ht="15.75" x14ac:dyDescent="0.25">
      <c r="A60" s="189">
        <f>SUM!$D$22</f>
        <v>0</v>
      </c>
      <c r="B60" s="19" t="s">
        <v>141</v>
      </c>
      <c r="C60" s="15">
        <v>3.1</v>
      </c>
      <c r="D60" s="15">
        <v>3</v>
      </c>
      <c r="E60" s="15">
        <v>3</v>
      </c>
      <c r="F60" s="15">
        <v>3</v>
      </c>
      <c r="G60" s="15">
        <v>3</v>
      </c>
      <c r="H60" s="15">
        <v>3</v>
      </c>
      <c r="I60" s="15">
        <v>2.9</v>
      </c>
      <c r="J60" s="15">
        <v>3.6</v>
      </c>
      <c r="K60" s="15">
        <v>3.6</v>
      </c>
      <c r="L60" s="15">
        <v>2.9</v>
      </c>
      <c r="M60" s="15">
        <v>2.9</v>
      </c>
      <c r="N60" s="15">
        <v>3</v>
      </c>
      <c r="O60" s="15">
        <v>2.6</v>
      </c>
      <c r="P60" s="15">
        <v>2.9</v>
      </c>
      <c r="Q60" s="15">
        <v>2.6</v>
      </c>
      <c r="R60" s="15">
        <v>2.8</v>
      </c>
      <c r="S60" s="15">
        <v>2.9</v>
      </c>
      <c r="T60" s="15">
        <v>2.7</v>
      </c>
      <c r="U60" s="15">
        <v>2.4</v>
      </c>
      <c r="V60" s="15">
        <v>2.2999999999999998</v>
      </c>
      <c r="W60" s="15">
        <v>2.6</v>
      </c>
      <c r="X60" s="15">
        <v>2.5</v>
      </c>
      <c r="Y60" s="15">
        <v>2.4</v>
      </c>
      <c r="Z60" s="15">
        <v>2.5</v>
      </c>
      <c r="AA60" s="15">
        <v>2.5</v>
      </c>
      <c r="AB60" s="15">
        <v>2.5</v>
      </c>
      <c r="AC60" s="15">
        <v>2.1</v>
      </c>
      <c r="AD60" s="15">
        <v>2.6</v>
      </c>
      <c r="AE60" s="15">
        <v>2.2000000000000002</v>
      </c>
      <c r="AF60" s="15">
        <v>2.2000000000000002</v>
      </c>
      <c r="AG60" s="64">
        <v>2.1</v>
      </c>
      <c r="AH60" s="44"/>
    </row>
    <row r="61" spans="1:34" ht="16.5" thickBot="1" x14ac:dyDescent="0.3">
      <c r="A61" s="190" t="str">
        <f>'[1]Bij Dan'!$M$21</f>
        <v>7 month(s), 14 Days</v>
      </c>
      <c r="B61" s="41"/>
      <c r="C61" s="41">
        <f>SUM(C59:C60)</f>
        <v>6.1</v>
      </c>
      <c r="D61" s="41">
        <f t="shared" ref="D61:AG61" si="21">SUM(D59:D60)</f>
        <v>5.8</v>
      </c>
      <c r="E61" s="41">
        <f t="shared" si="21"/>
        <v>6</v>
      </c>
      <c r="F61" s="41">
        <f t="shared" si="21"/>
        <v>5.9</v>
      </c>
      <c r="G61" s="41">
        <f t="shared" si="21"/>
        <v>6.1</v>
      </c>
      <c r="H61" s="41">
        <f t="shared" si="21"/>
        <v>6.1</v>
      </c>
      <c r="I61" s="41">
        <f t="shared" si="21"/>
        <v>6</v>
      </c>
      <c r="J61" s="41">
        <f t="shared" si="21"/>
        <v>7.6999999999999993</v>
      </c>
      <c r="K61" s="41">
        <f t="shared" si="21"/>
        <v>6.3000000000000007</v>
      </c>
      <c r="L61" s="41">
        <f t="shared" si="21"/>
        <v>5.6999999999999993</v>
      </c>
      <c r="M61" s="41">
        <f t="shared" si="21"/>
        <v>5.6999999999999993</v>
      </c>
      <c r="N61" s="41">
        <f t="shared" si="21"/>
        <v>5.7</v>
      </c>
      <c r="O61" s="41">
        <f t="shared" si="21"/>
        <v>5.5</v>
      </c>
      <c r="P61" s="41">
        <f t="shared" si="21"/>
        <v>5.8</v>
      </c>
      <c r="Q61" s="41">
        <f t="shared" si="21"/>
        <v>5.6</v>
      </c>
      <c r="R61" s="41">
        <f t="shared" si="21"/>
        <v>5.8</v>
      </c>
      <c r="S61" s="41">
        <f t="shared" si="21"/>
        <v>5.6</v>
      </c>
      <c r="T61" s="41">
        <f t="shared" si="21"/>
        <v>5.6</v>
      </c>
      <c r="U61" s="41">
        <f t="shared" si="21"/>
        <v>4.9000000000000004</v>
      </c>
      <c r="V61" s="41">
        <f t="shared" si="21"/>
        <v>4.5</v>
      </c>
      <c r="W61" s="41">
        <f t="shared" si="21"/>
        <v>5</v>
      </c>
      <c r="X61" s="41">
        <f t="shared" si="21"/>
        <v>5.0999999999999996</v>
      </c>
      <c r="Y61" s="41">
        <f t="shared" si="21"/>
        <v>4.9000000000000004</v>
      </c>
      <c r="Z61" s="41">
        <f t="shared" si="21"/>
        <v>5.0999999999999996</v>
      </c>
      <c r="AA61" s="41">
        <f t="shared" si="21"/>
        <v>5.2</v>
      </c>
      <c r="AB61" s="41">
        <f t="shared" si="21"/>
        <v>4.5</v>
      </c>
      <c r="AC61" s="41">
        <f t="shared" si="21"/>
        <v>4.4000000000000004</v>
      </c>
      <c r="AD61" s="41">
        <f t="shared" si="21"/>
        <v>5.0999999999999996</v>
      </c>
      <c r="AE61" s="41">
        <f t="shared" si="21"/>
        <v>4.5999999999999996</v>
      </c>
      <c r="AF61" s="41">
        <f t="shared" si="21"/>
        <v>4.3000000000000007</v>
      </c>
      <c r="AG61" s="157">
        <f t="shared" si="21"/>
        <v>4.2</v>
      </c>
      <c r="AH61" s="2">
        <f t="shared" ref="AH61:AH73" si="22">SUM(C61:AG61)</f>
        <v>168.79999999999995</v>
      </c>
    </row>
    <row r="62" spans="1:34" ht="15.75" x14ac:dyDescent="0.25">
      <c r="A62" s="155" t="s">
        <v>127</v>
      </c>
      <c r="B62" s="22" t="s">
        <v>142</v>
      </c>
      <c r="C62" s="15">
        <v>2.9</v>
      </c>
      <c r="D62" s="15">
        <v>2.9</v>
      </c>
      <c r="E62" s="15">
        <v>2.9</v>
      </c>
      <c r="F62" s="15">
        <v>3</v>
      </c>
      <c r="G62" s="15">
        <v>2.9</v>
      </c>
      <c r="H62" s="15">
        <v>2.8</v>
      </c>
      <c r="I62" s="15">
        <v>2.8</v>
      </c>
      <c r="J62" s="15">
        <v>2.5</v>
      </c>
      <c r="K62" s="15">
        <v>2.8</v>
      </c>
      <c r="L62" s="15">
        <v>2.7</v>
      </c>
      <c r="M62" s="15">
        <v>2.6</v>
      </c>
      <c r="N62" s="15">
        <v>2.8</v>
      </c>
      <c r="O62" s="15">
        <v>2.7</v>
      </c>
      <c r="P62" s="15">
        <v>3</v>
      </c>
      <c r="Q62" s="15">
        <v>2.8</v>
      </c>
      <c r="R62" s="15">
        <v>2.8</v>
      </c>
      <c r="S62" s="15">
        <v>2.6</v>
      </c>
      <c r="T62" s="15">
        <v>2.8</v>
      </c>
      <c r="U62" s="15">
        <v>2.4</v>
      </c>
      <c r="V62" s="15">
        <v>2.4</v>
      </c>
      <c r="W62" s="15">
        <v>2.2999999999999998</v>
      </c>
      <c r="X62" s="15">
        <v>2.2000000000000002</v>
      </c>
      <c r="Y62" s="15">
        <v>2.2000000000000002</v>
      </c>
      <c r="Z62" s="15">
        <v>2.2999999999999998</v>
      </c>
      <c r="AA62" s="15">
        <v>2</v>
      </c>
      <c r="AB62" s="15">
        <v>1.8</v>
      </c>
      <c r="AC62" s="15">
        <v>2</v>
      </c>
      <c r="AD62" s="15">
        <v>2</v>
      </c>
      <c r="AE62" s="15">
        <v>2</v>
      </c>
      <c r="AF62" s="15">
        <v>2.2000000000000002</v>
      </c>
      <c r="AG62" s="64">
        <v>2.2000000000000002</v>
      </c>
      <c r="AH62" s="44"/>
    </row>
    <row r="63" spans="1:34" ht="15.75" x14ac:dyDescent="0.25">
      <c r="A63" s="189">
        <f>SUM!$D$23</f>
        <v>0</v>
      </c>
      <c r="B63" s="19" t="s">
        <v>141</v>
      </c>
      <c r="C63" s="15">
        <v>2.6</v>
      </c>
      <c r="D63" s="15">
        <v>2.7</v>
      </c>
      <c r="E63" s="15">
        <v>2.6</v>
      </c>
      <c r="F63" s="15">
        <v>2.7</v>
      </c>
      <c r="G63" s="15">
        <v>2.7</v>
      </c>
      <c r="H63" s="15">
        <v>2.7</v>
      </c>
      <c r="I63" s="15">
        <v>2.5</v>
      </c>
      <c r="J63" s="15">
        <v>2.8</v>
      </c>
      <c r="K63" s="15">
        <v>2.9</v>
      </c>
      <c r="L63" s="15">
        <v>2.7</v>
      </c>
      <c r="M63" s="15">
        <v>2.6</v>
      </c>
      <c r="N63" s="15">
        <v>2.6</v>
      </c>
      <c r="O63" s="15">
        <v>2.6</v>
      </c>
      <c r="P63" s="15">
        <v>2.9</v>
      </c>
      <c r="Q63" s="15">
        <v>3</v>
      </c>
      <c r="R63" s="15">
        <v>2.9</v>
      </c>
      <c r="S63" s="15">
        <v>2</v>
      </c>
      <c r="T63" s="15">
        <v>2.9</v>
      </c>
      <c r="U63" s="15">
        <v>2.2999999999999998</v>
      </c>
      <c r="V63" s="15">
        <v>2.2999999999999998</v>
      </c>
      <c r="W63" s="15">
        <v>2.2000000000000002</v>
      </c>
      <c r="X63" s="15">
        <v>2</v>
      </c>
      <c r="Y63" s="15">
        <v>2.2999999999999998</v>
      </c>
      <c r="Z63" s="15">
        <v>2.2000000000000002</v>
      </c>
      <c r="AA63" s="15">
        <v>2.1</v>
      </c>
      <c r="AB63" s="15">
        <v>2</v>
      </c>
      <c r="AC63" s="15">
        <v>2.2000000000000002</v>
      </c>
      <c r="AD63" s="15">
        <v>2.1</v>
      </c>
      <c r="AE63" s="15">
        <v>2</v>
      </c>
      <c r="AF63" s="15">
        <v>2.2999999999999998</v>
      </c>
      <c r="AG63" s="64">
        <v>2.2000000000000002</v>
      </c>
      <c r="AH63" s="44"/>
    </row>
    <row r="64" spans="1:34" ht="16.5" thickBot="1" x14ac:dyDescent="0.3">
      <c r="A64" s="190" t="str">
        <f>'[1]Bij Dan'!$M$22</f>
        <v>5 month(s), 12 Days</v>
      </c>
      <c r="B64" s="41"/>
      <c r="C64" s="41">
        <f>SUM(C62:C63)</f>
        <v>5.5</v>
      </c>
      <c r="D64" s="41">
        <f t="shared" ref="D64:AG64" si="23">SUM(D62:D63)</f>
        <v>5.6</v>
      </c>
      <c r="E64" s="41">
        <f t="shared" si="23"/>
        <v>5.5</v>
      </c>
      <c r="F64" s="41">
        <f t="shared" si="23"/>
        <v>5.7</v>
      </c>
      <c r="G64" s="41">
        <f t="shared" si="23"/>
        <v>5.6</v>
      </c>
      <c r="H64" s="41">
        <f t="shared" si="23"/>
        <v>5.5</v>
      </c>
      <c r="I64" s="41">
        <f t="shared" si="23"/>
        <v>5.3</v>
      </c>
      <c r="J64" s="41">
        <f t="shared" si="23"/>
        <v>5.3</v>
      </c>
      <c r="K64" s="41">
        <f t="shared" si="23"/>
        <v>5.6999999999999993</v>
      </c>
      <c r="L64" s="41">
        <f t="shared" si="23"/>
        <v>5.4</v>
      </c>
      <c r="M64" s="41">
        <f t="shared" si="23"/>
        <v>5.2</v>
      </c>
      <c r="N64" s="41">
        <f t="shared" si="23"/>
        <v>5.4</v>
      </c>
      <c r="O64" s="41">
        <f t="shared" si="23"/>
        <v>5.3000000000000007</v>
      </c>
      <c r="P64" s="41">
        <f t="shared" si="23"/>
        <v>5.9</v>
      </c>
      <c r="Q64" s="41">
        <f t="shared" si="23"/>
        <v>5.8</v>
      </c>
      <c r="R64" s="41">
        <f t="shared" si="23"/>
        <v>5.6999999999999993</v>
      </c>
      <c r="S64" s="41">
        <f t="shared" si="23"/>
        <v>4.5999999999999996</v>
      </c>
      <c r="T64" s="41">
        <f t="shared" si="23"/>
        <v>5.6999999999999993</v>
      </c>
      <c r="U64" s="41">
        <f t="shared" si="23"/>
        <v>4.6999999999999993</v>
      </c>
      <c r="V64" s="41">
        <f t="shared" si="23"/>
        <v>4.6999999999999993</v>
      </c>
      <c r="W64" s="41">
        <f t="shared" si="23"/>
        <v>4.5</v>
      </c>
      <c r="X64" s="41">
        <f t="shared" si="23"/>
        <v>4.2</v>
      </c>
      <c r="Y64" s="41">
        <f t="shared" si="23"/>
        <v>4.5</v>
      </c>
      <c r="Z64" s="41">
        <f t="shared" si="23"/>
        <v>4.5</v>
      </c>
      <c r="AA64" s="41">
        <f t="shared" si="23"/>
        <v>4.0999999999999996</v>
      </c>
      <c r="AB64" s="41">
        <f t="shared" si="23"/>
        <v>3.8</v>
      </c>
      <c r="AC64" s="41">
        <f t="shared" si="23"/>
        <v>4.2</v>
      </c>
      <c r="AD64" s="41">
        <f t="shared" si="23"/>
        <v>4.0999999999999996</v>
      </c>
      <c r="AE64" s="41">
        <f t="shared" si="23"/>
        <v>4</v>
      </c>
      <c r="AF64" s="41">
        <f t="shared" si="23"/>
        <v>4.5</v>
      </c>
      <c r="AG64" s="157">
        <f t="shared" si="23"/>
        <v>4.4000000000000004</v>
      </c>
      <c r="AH64" s="2">
        <f t="shared" si="22"/>
        <v>154.9</v>
      </c>
    </row>
    <row r="65" spans="1:34" ht="15.75" x14ac:dyDescent="0.25">
      <c r="A65" s="155" t="s">
        <v>128</v>
      </c>
      <c r="B65" s="22" t="s">
        <v>142</v>
      </c>
      <c r="C65" s="15"/>
      <c r="D65" s="15"/>
      <c r="E65" s="15"/>
      <c r="F65" s="15"/>
      <c r="G65" s="15"/>
      <c r="H65" s="15">
        <v>4.9000000000000004</v>
      </c>
      <c r="I65" s="15">
        <v>5.2</v>
      </c>
      <c r="J65" s="15">
        <v>0.4</v>
      </c>
      <c r="K65" s="15">
        <v>0.5</v>
      </c>
      <c r="L65" s="15">
        <v>5.5</v>
      </c>
      <c r="M65" s="15">
        <v>5.5</v>
      </c>
      <c r="N65" s="15">
        <v>5.4</v>
      </c>
      <c r="O65" s="15">
        <v>5.5</v>
      </c>
      <c r="P65" s="15">
        <v>5.8</v>
      </c>
      <c r="Q65" s="15">
        <v>5.6</v>
      </c>
      <c r="R65" s="15">
        <v>5.5</v>
      </c>
      <c r="S65" s="15">
        <v>5.9</v>
      </c>
      <c r="T65" s="15">
        <v>5.4</v>
      </c>
      <c r="U65" s="15">
        <v>5.5</v>
      </c>
      <c r="V65" s="15">
        <v>5.3</v>
      </c>
      <c r="W65" s="15">
        <v>5.5</v>
      </c>
      <c r="X65" s="15">
        <v>5.5</v>
      </c>
      <c r="Y65" s="15">
        <v>5.5</v>
      </c>
      <c r="Z65" s="15">
        <v>5.6</v>
      </c>
      <c r="AA65" s="15">
        <v>5.5</v>
      </c>
      <c r="AB65" s="15">
        <v>5.6</v>
      </c>
      <c r="AC65" s="15">
        <v>5.5</v>
      </c>
      <c r="AD65" s="15">
        <v>5.0999999999999996</v>
      </c>
      <c r="AE65" s="15">
        <v>5.3</v>
      </c>
      <c r="AF65" s="15">
        <v>4.5</v>
      </c>
      <c r="AG65" s="64">
        <v>5</v>
      </c>
      <c r="AH65" s="44"/>
    </row>
    <row r="66" spans="1:34" ht="15.75" x14ac:dyDescent="0.25">
      <c r="A66" s="189">
        <f>SUM!$D$24</f>
        <v>0</v>
      </c>
      <c r="B66" s="19" t="s">
        <v>141</v>
      </c>
      <c r="C66" s="15"/>
      <c r="D66" s="15"/>
      <c r="E66" s="15"/>
      <c r="F66" s="15"/>
      <c r="G66" s="15"/>
      <c r="H66" s="15">
        <v>5.0999999999999996</v>
      </c>
      <c r="I66" s="15">
        <v>5</v>
      </c>
      <c r="J66" s="15">
        <v>0.5</v>
      </c>
      <c r="K66" s="15">
        <v>0.4</v>
      </c>
      <c r="L66" s="15">
        <v>5.3</v>
      </c>
      <c r="M66" s="15">
        <v>5.5</v>
      </c>
      <c r="N66" s="15">
        <v>5.2</v>
      </c>
      <c r="O66" s="15">
        <v>5.9</v>
      </c>
      <c r="P66" s="15">
        <v>5.7</v>
      </c>
      <c r="Q66" s="15">
        <v>6</v>
      </c>
      <c r="R66" s="15">
        <v>5.4</v>
      </c>
      <c r="S66" s="15">
        <v>5.7</v>
      </c>
      <c r="T66" s="15">
        <v>5.3</v>
      </c>
      <c r="U66" s="15">
        <v>5.3</v>
      </c>
      <c r="V66" s="15">
        <v>5.4</v>
      </c>
      <c r="W66" s="15">
        <v>5.4</v>
      </c>
      <c r="X66" s="15">
        <v>5.2</v>
      </c>
      <c r="Y66" s="15">
        <v>5.6</v>
      </c>
      <c r="Z66" s="15">
        <v>5.7</v>
      </c>
      <c r="AA66" s="15">
        <v>5.5</v>
      </c>
      <c r="AB66" s="15">
        <v>5.7</v>
      </c>
      <c r="AC66" s="15">
        <v>5</v>
      </c>
      <c r="AD66" s="15">
        <v>5.5</v>
      </c>
      <c r="AE66" s="15">
        <v>5.3</v>
      </c>
      <c r="AF66" s="15">
        <v>5.3</v>
      </c>
      <c r="AG66" s="64">
        <v>5</v>
      </c>
      <c r="AH66" s="44"/>
    </row>
    <row r="67" spans="1:34" ht="16.5" thickBot="1" x14ac:dyDescent="0.3">
      <c r="A67" s="190" t="str">
        <f>'[1]Bij Dan'!$M$23</f>
        <v>5 month(s), 11 Days</v>
      </c>
      <c r="B67" s="153"/>
      <c r="C67" s="41">
        <f>SUM(C65:C66)</f>
        <v>0</v>
      </c>
      <c r="D67" s="41">
        <f t="shared" ref="D67:AG67" si="24">SUM(D65:D66)</f>
        <v>0</v>
      </c>
      <c r="E67" s="41">
        <f t="shared" si="24"/>
        <v>0</v>
      </c>
      <c r="F67" s="41">
        <f t="shared" si="24"/>
        <v>0</v>
      </c>
      <c r="G67" s="41">
        <f t="shared" si="24"/>
        <v>0</v>
      </c>
      <c r="H67" s="41">
        <f t="shared" si="24"/>
        <v>10</v>
      </c>
      <c r="I67" s="41">
        <f t="shared" si="24"/>
        <v>10.199999999999999</v>
      </c>
      <c r="J67" s="41">
        <f t="shared" si="24"/>
        <v>0.9</v>
      </c>
      <c r="K67" s="41">
        <f t="shared" si="24"/>
        <v>0.9</v>
      </c>
      <c r="L67" s="41">
        <f t="shared" si="24"/>
        <v>10.8</v>
      </c>
      <c r="M67" s="41">
        <f t="shared" si="24"/>
        <v>11</v>
      </c>
      <c r="N67" s="41">
        <f t="shared" si="24"/>
        <v>10.600000000000001</v>
      </c>
      <c r="O67" s="41">
        <f t="shared" si="24"/>
        <v>11.4</v>
      </c>
      <c r="P67" s="41">
        <f t="shared" si="24"/>
        <v>11.5</v>
      </c>
      <c r="Q67" s="41">
        <f t="shared" si="24"/>
        <v>11.6</v>
      </c>
      <c r="R67" s="41">
        <f t="shared" si="24"/>
        <v>10.9</v>
      </c>
      <c r="S67" s="41">
        <f t="shared" si="24"/>
        <v>11.600000000000001</v>
      </c>
      <c r="T67" s="41">
        <f t="shared" si="24"/>
        <v>10.7</v>
      </c>
      <c r="U67" s="41">
        <f t="shared" si="24"/>
        <v>10.8</v>
      </c>
      <c r="V67" s="41">
        <f t="shared" si="24"/>
        <v>10.7</v>
      </c>
      <c r="W67" s="41">
        <f t="shared" si="24"/>
        <v>10.9</v>
      </c>
      <c r="X67" s="41">
        <f t="shared" si="24"/>
        <v>10.7</v>
      </c>
      <c r="Y67" s="41">
        <f t="shared" si="24"/>
        <v>11.1</v>
      </c>
      <c r="Z67" s="41">
        <f t="shared" si="24"/>
        <v>11.3</v>
      </c>
      <c r="AA67" s="41">
        <f t="shared" si="24"/>
        <v>11</v>
      </c>
      <c r="AB67" s="41">
        <f t="shared" si="24"/>
        <v>11.3</v>
      </c>
      <c r="AC67" s="41">
        <f t="shared" si="24"/>
        <v>10.5</v>
      </c>
      <c r="AD67" s="41">
        <f t="shared" si="24"/>
        <v>10.6</v>
      </c>
      <c r="AE67" s="41">
        <f t="shared" si="24"/>
        <v>10.6</v>
      </c>
      <c r="AF67" s="41">
        <f t="shared" si="24"/>
        <v>9.8000000000000007</v>
      </c>
      <c r="AG67" s="157">
        <f t="shared" si="24"/>
        <v>10</v>
      </c>
      <c r="AH67" s="2">
        <f t="shared" si="22"/>
        <v>261.39999999999998</v>
      </c>
    </row>
    <row r="68" spans="1:34" ht="15.75" x14ac:dyDescent="0.25">
      <c r="A68" s="155" t="s">
        <v>129</v>
      </c>
      <c r="B68" s="22" t="s">
        <v>142</v>
      </c>
      <c r="C68" s="15">
        <v>2</v>
      </c>
      <c r="D68" s="15">
        <v>2.1</v>
      </c>
      <c r="E68" s="15">
        <v>2</v>
      </c>
      <c r="F68" s="15">
        <v>2</v>
      </c>
      <c r="G68" s="15">
        <v>2.1</v>
      </c>
      <c r="H68" s="15">
        <v>2.1</v>
      </c>
      <c r="I68" s="15">
        <v>2.1</v>
      </c>
      <c r="J68" s="15">
        <v>2.2000000000000002</v>
      </c>
      <c r="K68" s="15">
        <v>2</v>
      </c>
      <c r="L68" s="15">
        <v>2.8</v>
      </c>
      <c r="M68" s="15">
        <v>2</v>
      </c>
      <c r="N68" s="15">
        <v>2.8</v>
      </c>
      <c r="O68" s="15">
        <v>2.2999999999999998</v>
      </c>
      <c r="P68" s="15">
        <v>2</v>
      </c>
      <c r="Q68" s="15">
        <v>2.2000000000000002</v>
      </c>
      <c r="R68" s="15">
        <v>2</v>
      </c>
      <c r="S68" s="15">
        <v>2</v>
      </c>
      <c r="T68" s="15">
        <v>2.1</v>
      </c>
      <c r="U68" s="15">
        <v>2.1</v>
      </c>
      <c r="V68" s="15">
        <v>2</v>
      </c>
      <c r="W68" s="15">
        <v>2.1</v>
      </c>
      <c r="X68" s="15">
        <v>2</v>
      </c>
      <c r="Y68" s="15">
        <v>2</v>
      </c>
      <c r="Z68" s="15">
        <v>2</v>
      </c>
      <c r="AA68" s="15">
        <v>1.9</v>
      </c>
      <c r="AB68" s="15">
        <v>2</v>
      </c>
      <c r="AC68" s="15">
        <v>2</v>
      </c>
      <c r="AD68" s="15">
        <v>2</v>
      </c>
      <c r="AE68" s="15">
        <v>1.8</v>
      </c>
      <c r="AF68" s="15">
        <v>1.9</v>
      </c>
      <c r="AG68" s="64"/>
      <c r="AH68" s="44"/>
    </row>
    <row r="69" spans="1:34" ht="15.75" x14ac:dyDescent="0.25">
      <c r="A69" s="189">
        <f>SUM!$D$25</f>
        <v>0</v>
      </c>
      <c r="B69" s="19" t="s">
        <v>141</v>
      </c>
      <c r="C69" s="15">
        <v>2.1</v>
      </c>
      <c r="D69" s="15">
        <v>2</v>
      </c>
      <c r="E69" s="15">
        <v>2.1</v>
      </c>
      <c r="F69" s="15">
        <v>2</v>
      </c>
      <c r="G69" s="15">
        <v>2.1</v>
      </c>
      <c r="H69" s="15">
        <v>2</v>
      </c>
      <c r="I69" s="15">
        <v>1.9</v>
      </c>
      <c r="J69" s="15">
        <v>2.1</v>
      </c>
      <c r="K69" s="15">
        <v>2</v>
      </c>
      <c r="L69" s="15">
        <v>3.8</v>
      </c>
      <c r="M69" s="15">
        <v>2</v>
      </c>
      <c r="N69" s="15">
        <v>3.7</v>
      </c>
      <c r="O69" s="15">
        <v>2.1</v>
      </c>
      <c r="P69" s="15">
        <v>2.1</v>
      </c>
      <c r="Q69" s="15">
        <v>2.1</v>
      </c>
      <c r="R69" s="15">
        <v>2.1</v>
      </c>
      <c r="S69" s="15">
        <v>2.1</v>
      </c>
      <c r="T69" s="15">
        <v>2</v>
      </c>
      <c r="U69" s="15">
        <v>2.2000000000000002</v>
      </c>
      <c r="V69" s="15">
        <v>2</v>
      </c>
      <c r="W69" s="15">
        <v>2</v>
      </c>
      <c r="X69" s="15">
        <v>2</v>
      </c>
      <c r="Y69" s="15">
        <v>2.1</v>
      </c>
      <c r="Z69" s="15">
        <v>2.1</v>
      </c>
      <c r="AA69" s="15">
        <v>1.9</v>
      </c>
      <c r="AB69" s="15">
        <v>2</v>
      </c>
      <c r="AC69" s="15">
        <v>2</v>
      </c>
      <c r="AD69" s="15">
        <v>2</v>
      </c>
      <c r="AE69" s="15">
        <v>1.8</v>
      </c>
      <c r="AF69" s="15">
        <v>1.8</v>
      </c>
      <c r="AG69" s="64"/>
      <c r="AH69" s="44"/>
    </row>
    <row r="70" spans="1:34" ht="16.5" thickBot="1" x14ac:dyDescent="0.3">
      <c r="A70" s="190" t="e">
        <f>'[1]Bij Dan'!$M$24</f>
        <v>#VALUE!</v>
      </c>
      <c r="B70" s="153"/>
      <c r="C70" s="41">
        <f>SUM(C68:C69)</f>
        <v>4.0999999999999996</v>
      </c>
      <c r="D70" s="41">
        <f t="shared" ref="D70:AG70" si="25">SUM(D68:D69)</f>
        <v>4.0999999999999996</v>
      </c>
      <c r="E70" s="41">
        <f t="shared" si="25"/>
        <v>4.0999999999999996</v>
      </c>
      <c r="F70" s="41">
        <f t="shared" si="25"/>
        <v>4</v>
      </c>
      <c r="G70" s="41">
        <f t="shared" si="25"/>
        <v>4.2</v>
      </c>
      <c r="H70" s="41">
        <f t="shared" si="25"/>
        <v>4.0999999999999996</v>
      </c>
      <c r="I70" s="41">
        <f t="shared" si="25"/>
        <v>4</v>
      </c>
      <c r="J70" s="41">
        <f t="shared" si="25"/>
        <v>4.3000000000000007</v>
      </c>
      <c r="K70" s="41">
        <f t="shared" si="25"/>
        <v>4</v>
      </c>
      <c r="L70" s="41">
        <f t="shared" si="25"/>
        <v>6.6</v>
      </c>
      <c r="M70" s="41">
        <f t="shared" si="25"/>
        <v>4</v>
      </c>
      <c r="N70" s="41">
        <f t="shared" si="25"/>
        <v>6.5</v>
      </c>
      <c r="O70" s="41">
        <f t="shared" si="25"/>
        <v>4.4000000000000004</v>
      </c>
      <c r="P70" s="41">
        <f t="shared" si="25"/>
        <v>4.0999999999999996</v>
      </c>
      <c r="Q70" s="41">
        <f t="shared" si="25"/>
        <v>4.3000000000000007</v>
      </c>
      <c r="R70" s="41">
        <f t="shared" si="25"/>
        <v>4.0999999999999996</v>
      </c>
      <c r="S70" s="41">
        <f t="shared" si="25"/>
        <v>4.0999999999999996</v>
      </c>
      <c r="T70" s="41">
        <f t="shared" si="25"/>
        <v>4.0999999999999996</v>
      </c>
      <c r="U70" s="41">
        <f t="shared" si="25"/>
        <v>4.3000000000000007</v>
      </c>
      <c r="V70" s="41">
        <f t="shared" si="25"/>
        <v>4</v>
      </c>
      <c r="W70" s="41">
        <f t="shared" si="25"/>
        <v>4.0999999999999996</v>
      </c>
      <c r="X70" s="41">
        <f t="shared" si="25"/>
        <v>4</v>
      </c>
      <c r="Y70" s="41">
        <f t="shared" si="25"/>
        <v>4.0999999999999996</v>
      </c>
      <c r="Z70" s="41">
        <f t="shared" si="25"/>
        <v>4.0999999999999996</v>
      </c>
      <c r="AA70" s="41">
        <f t="shared" si="25"/>
        <v>3.8</v>
      </c>
      <c r="AB70" s="41">
        <f t="shared" si="25"/>
        <v>4</v>
      </c>
      <c r="AC70" s="41">
        <f t="shared" si="25"/>
        <v>4</v>
      </c>
      <c r="AD70" s="41">
        <f t="shared" si="25"/>
        <v>4</v>
      </c>
      <c r="AE70" s="41">
        <f t="shared" si="25"/>
        <v>3.6</v>
      </c>
      <c r="AF70" s="41">
        <f t="shared" si="25"/>
        <v>3.7</v>
      </c>
      <c r="AG70" s="157">
        <f t="shared" si="25"/>
        <v>0</v>
      </c>
      <c r="AH70" s="2">
        <f t="shared" si="22"/>
        <v>126.79999999999995</v>
      </c>
    </row>
    <row r="71" spans="1:34" ht="15.75" x14ac:dyDescent="0.25">
      <c r="A71" s="155" t="s">
        <v>130</v>
      </c>
      <c r="B71" s="22" t="s">
        <v>142</v>
      </c>
      <c r="C71" s="15">
        <v>4</v>
      </c>
      <c r="D71" s="15">
        <v>4.0999999999999996</v>
      </c>
      <c r="E71" s="15">
        <v>4.0999999999999996</v>
      </c>
      <c r="F71" s="15">
        <v>4</v>
      </c>
      <c r="G71" s="15">
        <v>4.0999999999999996</v>
      </c>
      <c r="H71" s="15">
        <v>4.2</v>
      </c>
      <c r="I71" s="15">
        <v>4.2</v>
      </c>
      <c r="J71" s="15">
        <v>4.2</v>
      </c>
      <c r="K71" s="15">
        <v>4</v>
      </c>
      <c r="L71" s="15">
        <v>4</v>
      </c>
      <c r="M71" s="15">
        <v>3.8</v>
      </c>
      <c r="N71" s="15">
        <v>4.0999999999999996</v>
      </c>
      <c r="O71" s="15">
        <v>4.2</v>
      </c>
      <c r="P71" s="15">
        <v>4.2</v>
      </c>
      <c r="Q71" s="15">
        <v>4.0999999999999996</v>
      </c>
      <c r="R71" s="15">
        <v>3.8</v>
      </c>
      <c r="S71" s="15">
        <v>4.0999999999999996</v>
      </c>
      <c r="T71" s="15">
        <v>4</v>
      </c>
      <c r="U71" s="15">
        <v>4</v>
      </c>
      <c r="V71" s="15">
        <v>3.9</v>
      </c>
      <c r="W71" s="15">
        <v>3.9</v>
      </c>
      <c r="X71" s="15">
        <v>3.9</v>
      </c>
      <c r="Y71" s="15">
        <v>3.8</v>
      </c>
      <c r="Z71" s="15">
        <v>3.9</v>
      </c>
      <c r="AA71" s="15">
        <v>3</v>
      </c>
      <c r="AB71" s="15">
        <v>3.8</v>
      </c>
      <c r="AC71" s="15">
        <v>3.5</v>
      </c>
      <c r="AD71" s="15">
        <v>3.8</v>
      </c>
      <c r="AE71" s="15">
        <v>3.5</v>
      </c>
      <c r="AF71" s="15">
        <v>3.8</v>
      </c>
      <c r="AG71" s="64">
        <v>3.8</v>
      </c>
      <c r="AH71" s="44"/>
    </row>
    <row r="72" spans="1:34" ht="15.75" x14ac:dyDescent="0.25">
      <c r="A72" s="189">
        <f>SUM!$D$26</f>
        <v>0</v>
      </c>
      <c r="B72" s="19" t="s">
        <v>141</v>
      </c>
      <c r="C72" s="15">
        <v>4.0999999999999996</v>
      </c>
      <c r="D72" s="15">
        <v>4</v>
      </c>
      <c r="E72" s="15">
        <v>4</v>
      </c>
      <c r="F72" s="15">
        <v>4</v>
      </c>
      <c r="G72" s="15">
        <v>4</v>
      </c>
      <c r="H72" s="15">
        <v>4.0999999999999996</v>
      </c>
      <c r="I72" s="15">
        <v>4</v>
      </c>
      <c r="J72" s="15">
        <v>4.7</v>
      </c>
      <c r="K72" s="15">
        <v>4.3</v>
      </c>
      <c r="L72" s="15">
        <v>3.8</v>
      </c>
      <c r="M72" s="15">
        <v>3.7</v>
      </c>
      <c r="N72" s="15">
        <v>4</v>
      </c>
      <c r="O72" s="15">
        <v>4.2</v>
      </c>
      <c r="P72" s="15">
        <v>4</v>
      </c>
      <c r="Q72" s="15">
        <v>3.9</v>
      </c>
      <c r="R72" s="15">
        <v>4</v>
      </c>
      <c r="S72" s="15">
        <v>4</v>
      </c>
      <c r="T72" s="15">
        <v>3.9</v>
      </c>
      <c r="U72" s="15">
        <v>3.6</v>
      </c>
      <c r="V72" s="15">
        <v>4</v>
      </c>
      <c r="W72" s="15">
        <v>3.8</v>
      </c>
      <c r="X72" s="15">
        <v>3.7</v>
      </c>
      <c r="Y72" s="15">
        <v>3.7</v>
      </c>
      <c r="Z72" s="15">
        <v>3.8</v>
      </c>
      <c r="AA72" s="15">
        <v>3.1</v>
      </c>
      <c r="AB72" s="15">
        <v>3.8</v>
      </c>
      <c r="AC72" s="15">
        <v>3.5</v>
      </c>
      <c r="AD72" s="15">
        <v>3.7</v>
      </c>
      <c r="AE72" s="15">
        <v>4.4000000000000004</v>
      </c>
      <c r="AF72" s="15">
        <v>3.9</v>
      </c>
      <c r="AG72" s="64">
        <v>3.2</v>
      </c>
      <c r="AH72" s="44"/>
    </row>
    <row r="73" spans="1:34" ht="16.5" thickBot="1" x14ac:dyDescent="0.3">
      <c r="A73" s="190" t="str">
        <f>'[1]Bij Dan'!$M$25</f>
        <v>9 month(s), 29 Days</v>
      </c>
      <c r="B73" s="41"/>
      <c r="C73" s="41">
        <f>SUM(C71:C72)</f>
        <v>8.1</v>
      </c>
      <c r="D73" s="41">
        <f t="shared" ref="D73:AG73" si="26">SUM(D71:D72)</f>
        <v>8.1</v>
      </c>
      <c r="E73" s="41">
        <f t="shared" si="26"/>
        <v>8.1</v>
      </c>
      <c r="F73" s="41">
        <f t="shared" si="26"/>
        <v>8</v>
      </c>
      <c r="G73" s="41">
        <f t="shared" si="26"/>
        <v>8.1</v>
      </c>
      <c r="H73" s="41">
        <f t="shared" si="26"/>
        <v>8.3000000000000007</v>
      </c>
      <c r="I73" s="41">
        <f t="shared" si="26"/>
        <v>8.1999999999999993</v>
      </c>
      <c r="J73" s="41">
        <f t="shared" si="26"/>
        <v>8.9</v>
      </c>
      <c r="K73" s="41">
        <f t="shared" si="26"/>
        <v>8.3000000000000007</v>
      </c>
      <c r="L73" s="41">
        <f t="shared" si="26"/>
        <v>7.8</v>
      </c>
      <c r="M73" s="41">
        <f t="shared" si="26"/>
        <v>7.5</v>
      </c>
      <c r="N73" s="41">
        <f t="shared" si="26"/>
        <v>8.1</v>
      </c>
      <c r="O73" s="41">
        <f t="shared" si="26"/>
        <v>8.4</v>
      </c>
      <c r="P73" s="41">
        <f t="shared" si="26"/>
        <v>8.1999999999999993</v>
      </c>
      <c r="Q73" s="41">
        <f t="shared" si="26"/>
        <v>8</v>
      </c>
      <c r="R73" s="41">
        <f t="shared" si="26"/>
        <v>7.8</v>
      </c>
      <c r="S73" s="41">
        <f t="shared" si="26"/>
        <v>8.1</v>
      </c>
      <c r="T73" s="41">
        <f t="shared" si="26"/>
        <v>7.9</v>
      </c>
      <c r="U73" s="41">
        <f t="shared" si="26"/>
        <v>7.6</v>
      </c>
      <c r="V73" s="41">
        <f t="shared" si="26"/>
        <v>7.9</v>
      </c>
      <c r="W73" s="41">
        <f t="shared" si="26"/>
        <v>7.6999999999999993</v>
      </c>
      <c r="X73" s="41">
        <f t="shared" si="26"/>
        <v>7.6</v>
      </c>
      <c r="Y73" s="41">
        <f t="shared" si="26"/>
        <v>7.5</v>
      </c>
      <c r="Z73" s="41">
        <f t="shared" si="26"/>
        <v>7.6999999999999993</v>
      </c>
      <c r="AA73" s="41">
        <f t="shared" si="26"/>
        <v>6.1</v>
      </c>
      <c r="AB73" s="41">
        <f t="shared" si="26"/>
        <v>7.6</v>
      </c>
      <c r="AC73" s="41">
        <f t="shared" si="26"/>
        <v>7</v>
      </c>
      <c r="AD73" s="41">
        <f t="shared" si="26"/>
        <v>7.5</v>
      </c>
      <c r="AE73" s="41">
        <f t="shared" si="26"/>
        <v>7.9</v>
      </c>
      <c r="AF73" s="41">
        <f t="shared" si="26"/>
        <v>7.6999999999999993</v>
      </c>
      <c r="AG73" s="157">
        <f t="shared" si="26"/>
        <v>7</v>
      </c>
      <c r="AH73" s="2">
        <f t="shared" si="22"/>
        <v>242.69999999999996</v>
      </c>
    </row>
    <row r="74" spans="1:34" ht="15.75" x14ac:dyDescent="0.25">
      <c r="A74" s="155" t="s">
        <v>131</v>
      </c>
      <c r="B74" s="22" t="s">
        <v>142</v>
      </c>
      <c r="C74" s="15">
        <v>5.2</v>
      </c>
      <c r="D74" s="15">
        <v>5.0999999999999996</v>
      </c>
      <c r="E74" s="15">
        <v>5.0999999999999996</v>
      </c>
      <c r="F74" s="15">
        <v>5</v>
      </c>
      <c r="G74" s="15">
        <v>5.2</v>
      </c>
      <c r="H74" s="15">
        <v>4.5</v>
      </c>
      <c r="I74" s="15">
        <v>3.8</v>
      </c>
      <c r="J74" s="15">
        <v>4.0999999999999996</v>
      </c>
      <c r="K74" s="15">
        <v>4.7</v>
      </c>
      <c r="L74" s="15">
        <v>4.5999999999999996</v>
      </c>
      <c r="M74" s="15">
        <v>5</v>
      </c>
      <c r="N74" s="15">
        <v>4.5999999999999996</v>
      </c>
      <c r="O74" s="15">
        <v>5</v>
      </c>
      <c r="P74" s="15">
        <v>5.3</v>
      </c>
      <c r="Q74" s="15">
        <v>5.3</v>
      </c>
      <c r="R74" s="15">
        <v>5</v>
      </c>
      <c r="S74" s="15">
        <v>3.7</v>
      </c>
      <c r="T74" s="15">
        <v>3.9</v>
      </c>
      <c r="U74" s="15">
        <v>4.8</v>
      </c>
      <c r="V74" s="15">
        <v>4.8</v>
      </c>
      <c r="W74" s="15">
        <v>3.8</v>
      </c>
      <c r="X74" s="15">
        <v>4.8</v>
      </c>
      <c r="Y74" s="15">
        <v>3.6</v>
      </c>
      <c r="Z74" s="15">
        <v>4.8</v>
      </c>
      <c r="AA74" s="15">
        <v>4.9000000000000004</v>
      </c>
      <c r="AB74" s="15">
        <v>4.8</v>
      </c>
      <c r="AC74" s="15">
        <v>4.4000000000000004</v>
      </c>
      <c r="AD74" s="15">
        <v>4.3</v>
      </c>
      <c r="AE74" s="15">
        <v>4.5</v>
      </c>
      <c r="AF74" s="15">
        <v>4.8</v>
      </c>
      <c r="AG74" s="64">
        <v>4.8</v>
      </c>
      <c r="AH74" s="44"/>
    </row>
    <row r="75" spans="1:34" ht="15.75" x14ac:dyDescent="0.25">
      <c r="A75" s="189">
        <f>SUM!$D$27</f>
        <v>0</v>
      </c>
      <c r="B75" s="19" t="s">
        <v>141</v>
      </c>
      <c r="C75" s="15">
        <v>5</v>
      </c>
      <c r="D75" s="15">
        <v>5</v>
      </c>
      <c r="E75" s="15">
        <v>5.0999999999999996</v>
      </c>
      <c r="F75" s="15">
        <v>5.0999999999999996</v>
      </c>
      <c r="G75" s="15">
        <v>5.0999999999999996</v>
      </c>
      <c r="H75" s="15">
        <v>4</v>
      </c>
      <c r="I75" s="15">
        <v>3.7</v>
      </c>
      <c r="J75" s="15">
        <v>4.8</v>
      </c>
      <c r="K75" s="15">
        <v>5</v>
      </c>
      <c r="L75" s="15">
        <v>5.5</v>
      </c>
      <c r="M75" s="15">
        <v>5.0999999999999996</v>
      </c>
      <c r="N75" s="15">
        <v>5.4</v>
      </c>
      <c r="O75" s="15">
        <v>5</v>
      </c>
      <c r="P75" s="15">
        <v>5.2</v>
      </c>
      <c r="Q75" s="15">
        <v>5.3</v>
      </c>
      <c r="R75" s="15">
        <v>3.9</v>
      </c>
      <c r="S75" s="15">
        <v>3.9</v>
      </c>
      <c r="T75" s="15">
        <v>4</v>
      </c>
      <c r="U75" s="15">
        <v>4.8</v>
      </c>
      <c r="V75" s="15">
        <v>4.9000000000000004</v>
      </c>
      <c r="W75" s="15">
        <v>4.5999999999999996</v>
      </c>
      <c r="X75" s="15">
        <v>4.7</v>
      </c>
      <c r="Y75" s="15">
        <v>4.5</v>
      </c>
      <c r="Z75" s="15">
        <v>4.7</v>
      </c>
      <c r="AA75" s="15">
        <v>4.7</v>
      </c>
      <c r="AB75" s="15">
        <v>4.7</v>
      </c>
      <c r="AC75" s="15">
        <v>4</v>
      </c>
      <c r="AD75" s="15">
        <v>4</v>
      </c>
      <c r="AE75" s="15">
        <v>4</v>
      </c>
      <c r="AF75" s="15">
        <v>4.4000000000000004</v>
      </c>
      <c r="AG75" s="64">
        <v>4.8</v>
      </c>
      <c r="AH75" s="44"/>
    </row>
    <row r="76" spans="1:34" ht="16.5" thickBot="1" x14ac:dyDescent="0.3">
      <c r="A76" s="190" t="e">
        <f>'[1]Bij Dan'!$M$26</f>
        <v>#VALUE!</v>
      </c>
      <c r="B76" s="41"/>
      <c r="C76" s="41">
        <f>SUM(C74:C75)</f>
        <v>10.199999999999999</v>
      </c>
      <c r="D76" s="41">
        <f t="shared" ref="D76:AG76" si="27">SUM(D74:D75)</f>
        <v>10.1</v>
      </c>
      <c r="E76" s="41">
        <f t="shared" si="27"/>
        <v>10.199999999999999</v>
      </c>
      <c r="F76" s="41">
        <f t="shared" si="27"/>
        <v>10.1</v>
      </c>
      <c r="G76" s="41">
        <f t="shared" si="27"/>
        <v>10.3</v>
      </c>
      <c r="H76" s="41">
        <f t="shared" si="27"/>
        <v>8.5</v>
      </c>
      <c r="I76" s="41">
        <f t="shared" si="27"/>
        <v>7.5</v>
      </c>
      <c r="J76" s="41">
        <f t="shared" si="27"/>
        <v>8.8999999999999986</v>
      </c>
      <c r="K76" s="41">
        <f t="shared" si="27"/>
        <v>9.6999999999999993</v>
      </c>
      <c r="L76" s="41">
        <f t="shared" si="27"/>
        <v>10.1</v>
      </c>
      <c r="M76" s="41">
        <f t="shared" si="27"/>
        <v>10.1</v>
      </c>
      <c r="N76" s="41">
        <f t="shared" si="27"/>
        <v>10</v>
      </c>
      <c r="O76" s="41">
        <f t="shared" si="27"/>
        <v>10</v>
      </c>
      <c r="P76" s="41">
        <f t="shared" si="27"/>
        <v>10.5</v>
      </c>
      <c r="Q76" s="41">
        <f t="shared" si="27"/>
        <v>10.6</v>
      </c>
      <c r="R76" s="41">
        <f t="shared" si="27"/>
        <v>8.9</v>
      </c>
      <c r="S76" s="41">
        <f t="shared" si="27"/>
        <v>7.6</v>
      </c>
      <c r="T76" s="41">
        <f t="shared" si="27"/>
        <v>7.9</v>
      </c>
      <c r="U76" s="41">
        <f t="shared" si="27"/>
        <v>9.6</v>
      </c>
      <c r="V76" s="41">
        <f t="shared" si="27"/>
        <v>9.6999999999999993</v>
      </c>
      <c r="W76" s="41">
        <f t="shared" si="27"/>
        <v>8.3999999999999986</v>
      </c>
      <c r="X76" s="41">
        <f t="shared" si="27"/>
        <v>9.5</v>
      </c>
      <c r="Y76" s="41">
        <f t="shared" si="27"/>
        <v>8.1</v>
      </c>
      <c r="Z76" s="41">
        <f t="shared" si="27"/>
        <v>9.5</v>
      </c>
      <c r="AA76" s="41">
        <f t="shared" si="27"/>
        <v>9.6000000000000014</v>
      </c>
      <c r="AB76" s="41">
        <f t="shared" si="27"/>
        <v>9.5</v>
      </c>
      <c r="AC76" s="41">
        <f t="shared" si="27"/>
        <v>8.4</v>
      </c>
      <c r="AD76" s="41">
        <f t="shared" si="27"/>
        <v>8.3000000000000007</v>
      </c>
      <c r="AE76" s="41">
        <f t="shared" si="27"/>
        <v>8.5</v>
      </c>
      <c r="AF76" s="41">
        <f t="shared" si="27"/>
        <v>9.1999999999999993</v>
      </c>
      <c r="AG76" s="41">
        <f t="shared" si="27"/>
        <v>9.6</v>
      </c>
      <c r="AH76" s="2">
        <f t="shared" ref="AH76" si="28">SUM(C76:AG76)</f>
        <v>289.09999999999997</v>
      </c>
    </row>
    <row r="77" spans="1:34" ht="15.75" x14ac:dyDescent="0.25">
      <c r="A77" s="155" t="s">
        <v>132</v>
      </c>
      <c r="B77" s="22" t="s">
        <v>142</v>
      </c>
      <c r="C77" s="15">
        <v>2.7</v>
      </c>
      <c r="D77" s="15">
        <v>2.4</v>
      </c>
      <c r="E77" s="15">
        <v>2.7</v>
      </c>
      <c r="F77" s="15">
        <v>2.2999999999999998</v>
      </c>
      <c r="G77" s="15">
        <v>2.6</v>
      </c>
      <c r="H77" s="15">
        <v>2.4</v>
      </c>
      <c r="I77" s="15">
        <v>2.5</v>
      </c>
      <c r="J77" s="15">
        <v>2.7</v>
      </c>
      <c r="K77" s="15">
        <v>3.5</v>
      </c>
      <c r="L77" s="15">
        <v>2.7</v>
      </c>
      <c r="M77" s="15">
        <v>2.8</v>
      </c>
      <c r="N77" s="15">
        <v>2.7</v>
      </c>
      <c r="O77" s="15">
        <v>2.7</v>
      </c>
      <c r="P77" s="15">
        <v>2.2999999999999998</v>
      </c>
      <c r="Q77" s="15">
        <v>2.5</v>
      </c>
      <c r="R77" s="15">
        <v>2.1</v>
      </c>
      <c r="S77" s="15">
        <v>2.2000000000000002</v>
      </c>
      <c r="T77" s="15">
        <v>2.1</v>
      </c>
      <c r="U77" s="15">
        <v>2.1</v>
      </c>
      <c r="V77" s="15">
        <v>2.1</v>
      </c>
      <c r="W77" s="15">
        <v>2.1</v>
      </c>
      <c r="X77" s="15">
        <v>2.1</v>
      </c>
      <c r="Y77" s="15">
        <v>2.1</v>
      </c>
      <c r="Z77" s="15">
        <v>2.1</v>
      </c>
      <c r="AA77" s="15">
        <v>1.9</v>
      </c>
      <c r="AB77" s="15">
        <v>2</v>
      </c>
      <c r="AC77" s="15">
        <v>2.1</v>
      </c>
      <c r="AD77" s="15">
        <v>2.2999999999999998</v>
      </c>
      <c r="AE77" s="15">
        <v>2</v>
      </c>
      <c r="AF77" s="15">
        <v>2.2000000000000002</v>
      </c>
      <c r="AG77" s="64">
        <v>2.1</v>
      </c>
      <c r="AH77" s="44"/>
    </row>
    <row r="78" spans="1:34" ht="15.75" x14ac:dyDescent="0.25">
      <c r="A78" s="189">
        <f>SUM!$D$28</f>
        <v>0</v>
      </c>
      <c r="B78" s="19" t="s">
        <v>141</v>
      </c>
      <c r="C78" s="15">
        <v>2.5</v>
      </c>
      <c r="D78" s="15">
        <v>2.6</v>
      </c>
      <c r="E78" s="15">
        <v>2.5</v>
      </c>
      <c r="F78" s="15">
        <v>2.6</v>
      </c>
      <c r="G78" s="15">
        <v>2.5</v>
      </c>
      <c r="H78" s="15">
        <v>2.6</v>
      </c>
      <c r="I78" s="15">
        <v>2.2999999999999998</v>
      </c>
      <c r="J78" s="15">
        <v>2.8</v>
      </c>
      <c r="K78" s="15">
        <v>2.8</v>
      </c>
      <c r="L78" s="15">
        <v>2.5</v>
      </c>
      <c r="M78" s="15">
        <v>2.8</v>
      </c>
      <c r="N78" s="15">
        <v>2.6</v>
      </c>
      <c r="O78" s="15">
        <v>2.2999999999999998</v>
      </c>
      <c r="P78" s="15">
        <v>2.4</v>
      </c>
      <c r="Q78" s="15">
        <v>2.2000000000000002</v>
      </c>
      <c r="R78" s="15">
        <v>2.1</v>
      </c>
      <c r="S78" s="15">
        <v>2.1</v>
      </c>
      <c r="T78" s="15">
        <v>2</v>
      </c>
      <c r="U78" s="15">
        <v>2</v>
      </c>
      <c r="V78" s="15">
        <v>2.2000000000000002</v>
      </c>
      <c r="W78" s="15">
        <v>2</v>
      </c>
      <c r="X78" s="15">
        <v>2</v>
      </c>
      <c r="Y78" s="15">
        <v>2</v>
      </c>
      <c r="Z78" s="15">
        <v>2</v>
      </c>
      <c r="AA78" s="15">
        <v>1.5</v>
      </c>
      <c r="AB78" s="15">
        <v>2.1</v>
      </c>
      <c r="AC78" s="15">
        <v>2</v>
      </c>
      <c r="AD78" s="15">
        <v>2.1</v>
      </c>
      <c r="AE78" s="15">
        <v>2</v>
      </c>
      <c r="AF78" s="15">
        <v>2</v>
      </c>
      <c r="AG78" s="64">
        <v>2</v>
      </c>
      <c r="AH78" s="44"/>
    </row>
    <row r="79" spans="1:34" ht="16.5" thickBot="1" x14ac:dyDescent="0.3">
      <c r="A79" s="190" t="str">
        <f>'[1]Bij Dan'!$M$27</f>
        <v>8 month(s), 1 Days</v>
      </c>
      <c r="B79" s="41"/>
      <c r="C79" s="41">
        <f>SUM(C77:C78)</f>
        <v>5.2</v>
      </c>
      <c r="D79" s="41">
        <f t="shared" ref="D79:AG79" si="29">SUM(D77:D78)</f>
        <v>5</v>
      </c>
      <c r="E79" s="41">
        <f t="shared" si="29"/>
        <v>5.2</v>
      </c>
      <c r="F79" s="41">
        <f t="shared" si="29"/>
        <v>4.9000000000000004</v>
      </c>
      <c r="G79" s="41">
        <f t="shared" si="29"/>
        <v>5.0999999999999996</v>
      </c>
      <c r="H79" s="41">
        <f t="shared" si="29"/>
        <v>5</v>
      </c>
      <c r="I79" s="41">
        <f t="shared" si="29"/>
        <v>4.8</v>
      </c>
      <c r="J79" s="41">
        <f t="shared" si="29"/>
        <v>5.5</v>
      </c>
      <c r="K79" s="41">
        <f t="shared" si="29"/>
        <v>6.3</v>
      </c>
      <c r="L79" s="41">
        <f t="shared" si="29"/>
        <v>5.2</v>
      </c>
      <c r="M79" s="41">
        <f t="shared" si="29"/>
        <v>5.6</v>
      </c>
      <c r="N79" s="41">
        <f t="shared" si="29"/>
        <v>5.3000000000000007</v>
      </c>
      <c r="O79" s="41">
        <f t="shared" si="29"/>
        <v>5</v>
      </c>
      <c r="P79" s="41">
        <f t="shared" si="29"/>
        <v>4.6999999999999993</v>
      </c>
      <c r="Q79" s="41">
        <f t="shared" si="29"/>
        <v>4.7</v>
      </c>
      <c r="R79" s="41">
        <f t="shared" si="29"/>
        <v>4.2</v>
      </c>
      <c r="S79" s="41">
        <f t="shared" si="29"/>
        <v>4.3000000000000007</v>
      </c>
      <c r="T79" s="41">
        <f t="shared" si="29"/>
        <v>4.0999999999999996</v>
      </c>
      <c r="U79" s="41">
        <f t="shared" si="29"/>
        <v>4.0999999999999996</v>
      </c>
      <c r="V79" s="41">
        <f t="shared" si="29"/>
        <v>4.3000000000000007</v>
      </c>
      <c r="W79" s="41">
        <f t="shared" si="29"/>
        <v>4.0999999999999996</v>
      </c>
      <c r="X79" s="41">
        <f t="shared" si="29"/>
        <v>4.0999999999999996</v>
      </c>
      <c r="Y79" s="41">
        <f t="shared" si="29"/>
        <v>4.0999999999999996</v>
      </c>
      <c r="Z79" s="41">
        <f t="shared" si="29"/>
        <v>4.0999999999999996</v>
      </c>
      <c r="AA79" s="41">
        <f t="shared" si="29"/>
        <v>3.4</v>
      </c>
      <c r="AB79" s="41">
        <f t="shared" si="29"/>
        <v>4.0999999999999996</v>
      </c>
      <c r="AC79" s="41">
        <f t="shared" si="29"/>
        <v>4.0999999999999996</v>
      </c>
      <c r="AD79" s="41">
        <f t="shared" si="29"/>
        <v>4.4000000000000004</v>
      </c>
      <c r="AE79" s="41">
        <f t="shared" si="29"/>
        <v>4</v>
      </c>
      <c r="AF79" s="41">
        <f t="shared" si="29"/>
        <v>4.2</v>
      </c>
      <c r="AG79" s="157">
        <f t="shared" si="29"/>
        <v>4.0999999999999996</v>
      </c>
      <c r="AH79" s="2">
        <f t="shared" ref="AH79" si="30">SUM(C79:AG79)</f>
        <v>143.19999999999993</v>
      </c>
    </row>
    <row r="80" spans="1:34" ht="15.75" x14ac:dyDescent="0.25">
      <c r="A80" s="155" t="s">
        <v>133</v>
      </c>
      <c r="B80" s="22" t="s">
        <v>142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64"/>
      <c r="AH80" s="44"/>
    </row>
    <row r="81" spans="1:34" ht="15.75" x14ac:dyDescent="0.25">
      <c r="A81" s="189">
        <f>SUM!$D$29</f>
        <v>0</v>
      </c>
      <c r="B81" s="19" t="s">
        <v>141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64"/>
      <c r="AH81" s="44"/>
    </row>
    <row r="82" spans="1:34" ht="16.5" thickBot="1" x14ac:dyDescent="0.3">
      <c r="A82" s="190" t="e">
        <f>'[1]Bij Dan'!$M$28</f>
        <v>#VALUE!</v>
      </c>
      <c r="B82" s="41"/>
      <c r="C82" s="41">
        <f>SUM(C80:C81)</f>
        <v>0</v>
      </c>
      <c r="D82" s="41">
        <f t="shared" ref="D82:AD82" si="31">SUM(D80:D81)</f>
        <v>0</v>
      </c>
      <c r="E82" s="41">
        <f t="shared" si="31"/>
        <v>0</v>
      </c>
      <c r="F82" s="41">
        <f t="shared" si="31"/>
        <v>0</v>
      </c>
      <c r="G82" s="41">
        <f t="shared" si="31"/>
        <v>0</v>
      </c>
      <c r="H82" s="41">
        <f t="shared" si="31"/>
        <v>0</v>
      </c>
      <c r="I82" s="41">
        <f t="shared" si="31"/>
        <v>0</v>
      </c>
      <c r="J82" s="41">
        <f t="shared" si="31"/>
        <v>0</v>
      </c>
      <c r="K82" s="41">
        <f t="shared" si="31"/>
        <v>0</v>
      </c>
      <c r="L82" s="41">
        <f t="shared" si="31"/>
        <v>0</v>
      </c>
      <c r="M82" s="41">
        <f t="shared" si="31"/>
        <v>0</v>
      </c>
      <c r="N82" s="41">
        <f t="shared" si="31"/>
        <v>0</v>
      </c>
      <c r="O82" s="41">
        <f t="shared" si="31"/>
        <v>0</v>
      </c>
      <c r="P82" s="41">
        <f t="shared" si="31"/>
        <v>0</v>
      </c>
      <c r="Q82" s="41">
        <f t="shared" si="31"/>
        <v>0</v>
      </c>
      <c r="R82" s="41">
        <f t="shared" si="31"/>
        <v>0</v>
      </c>
      <c r="S82" s="41">
        <f t="shared" si="31"/>
        <v>0</v>
      </c>
      <c r="T82" s="41">
        <f t="shared" si="31"/>
        <v>0</v>
      </c>
      <c r="U82" s="41">
        <f t="shared" si="31"/>
        <v>0</v>
      </c>
      <c r="V82" s="41">
        <f t="shared" si="31"/>
        <v>0</v>
      </c>
      <c r="W82" s="41">
        <f t="shared" si="31"/>
        <v>0</v>
      </c>
      <c r="X82" s="41">
        <f t="shared" si="31"/>
        <v>0</v>
      </c>
      <c r="Y82" s="41">
        <f t="shared" si="31"/>
        <v>0</v>
      </c>
      <c r="Z82" s="41">
        <f t="shared" si="31"/>
        <v>0</v>
      </c>
      <c r="AA82" s="41">
        <f t="shared" si="31"/>
        <v>0</v>
      </c>
      <c r="AB82" s="41">
        <f t="shared" si="31"/>
        <v>0</v>
      </c>
      <c r="AC82" s="41">
        <f t="shared" si="31"/>
        <v>0</v>
      </c>
      <c r="AD82" s="41">
        <f t="shared" si="31"/>
        <v>0</v>
      </c>
      <c r="AE82" s="61">
        <f t="shared" ref="AE82" si="32">SUM(C82:AD82)</f>
        <v>0</v>
      </c>
      <c r="AF82" s="41">
        <f t="shared" ref="AF82:AG82" si="33">SUM(AF80:AF81)</f>
        <v>0</v>
      </c>
      <c r="AG82" s="157">
        <f t="shared" si="33"/>
        <v>0</v>
      </c>
      <c r="AH82" s="2">
        <f t="shared" ref="AH82" si="34">SUM(C82:AG82)</f>
        <v>0</v>
      </c>
    </row>
    <row r="83" spans="1:34" ht="15.75" x14ac:dyDescent="0.25">
      <c r="A83" s="155" t="s">
        <v>134</v>
      </c>
      <c r="B83" s="22" t="s">
        <v>142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64"/>
      <c r="AH83" s="44"/>
    </row>
    <row r="84" spans="1:34" ht="15.75" x14ac:dyDescent="0.25">
      <c r="A84" s="189">
        <f>SUM!$D$30</f>
        <v>0</v>
      </c>
      <c r="B84" s="19" t="s">
        <v>141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64"/>
      <c r="AH84" s="44"/>
    </row>
    <row r="85" spans="1:34" ht="16.5" thickBot="1" x14ac:dyDescent="0.3">
      <c r="A85" s="190" t="e">
        <f>'[1]Bij Dan'!$M$29</f>
        <v>#VALUE!</v>
      </c>
      <c r="B85" s="159"/>
      <c r="C85" s="159">
        <f>SUM(C83:C84)</f>
        <v>0</v>
      </c>
      <c r="D85" s="159">
        <f t="shared" ref="D85:AD85" si="35">SUM(D83:D84)</f>
        <v>0</v>
      </c>
      <c r="E85" s="159">
        <f t="shared" si="35"/>
        <v>0</v>
      </c>
      <c r="F85" s="159">
        <f t="shared" si="35"/>
        <v>0</v>
      </c>
      <c r="G85" s="159">
        <f t="shared" si="35"/>
        <v>0</v>
      </c>
      <c r="H85" s="159">
        <f t="shared" si="35"/>
        <v>0</v>
      </c>
      <c r="I85" s="159">
        <f t="shared" si="35"/>
        <v>0</v>
      </c>
      <c r="J85" s="159">
        <f t="shared" si="35"/>
        <v>0</v>
      </c>
      <c r="K85" s="159">
        <f t="shared" si="35"/>
        <v>0</v>
      </c>
      <c r="L85" s="159">
        <f t="shared" si="35"/>
        <v>0</v>
      </c>
      <c r="M85" s="159">
        <f t="shared" si="35"/>
        <v>0</v>
      </c>
      <c r="N85" s="159">
        <f t="shared" si="35"/>
        <v>0</v>
      </c>
      <c r="O85" s="159">
        <f t="shared" si="35"/>
        <v>0</v>
      </c>
      <c r="P85" s="159">
        <f t="shared" si="35"/>
        <v>0</v>
      </c>
      <c r="Q85" s="159">
        <f t="shared" si="35"/>
        <v>0</v>
      </c>
      <c r="R85" s="159">
        <f t="shared" si="35"/>
        <v>0</v>
      </c>
      <c r="S85" s="159">
        <f t="shared" si="35"/>
        <v>0</v>
      </c>
      <c r="T85" s="159">
        <f t="shared" si="35"/>
        <v>0</v>
      </c>
      <c r="U85" s="159">
        <f t="shared" si="35"/>
        <v>0</v>
      </c>
      <c r="V85" s="159">
        <f t="shared" si="35"/>
        <v>0</v>
      </c>
      <c r="W85" s="159">
        <f t="shared" si="35"/>
        <v>0</v>
      </c>
      <c r="X85" s="159">
        <f t="shared" si="35"/>
        <v>0</v>
      </c>
      <c r="Y85" s="159">
        <f t="shared" si="35"/>
        <v>0</v>
      </c>
      <c r="Z85" s="159">
        <f t="shared" si="35"/>
        <v>0</v>
      </c>
      <c r="AA85" s="159">
        <f t="shared" si="35"/>
        <v>0</v>
      </c>
      <c r="AB85" s="159">
        <f t="shared" si="35"/>
        <v>0</v>
      </c>
      <c r="AC85" s="159">
        <f t="shared" si="35"/>
        <v>0</v>
      </c>
      <c r="AD85" s="159">
        <f t="shared" si="35"/>
        <v>0</v>
      </c>
      <c r="AE85" s="160">
        <f t="shared" ref="AE85" si="36">SUM(C85:AD85)</f>
        <v>0</v>
      </c>
      <c r="AF85" s="159">
        <f t="shared" ref="AF85:AG85" si="37">SUM(AF83:AF84)</f>
        <v>0</v>
      </c>
      <c r="AG85" s="161">
        <f t="shared" si="37"/>
        <v>0</v>
      </c>
      <c r="AH85" s="2">
        <f t="shared" ref="AH85" si="38">SUM(C85:AG85)</f>
        <v>0</v>
      </c>
    </row>
    <row r="86" spans="1:34" ht="15.75" x14ac:dyDescent="0.25">
      <c r="A86" s="151"/>
      <c r="C86" s="2">
        <f t="shared" ref="C86:AG86" si="39">C85+C82+C79+C76+C73+C70+C67+C64+C61+C58+C55+C52+C49+C46+C43+C40+C37+C34+C31+C28+C25+C22+C19+C16+C13+C10+C7+C4</f>
        <v>84.9</v>
      </c>
      <c r="D86" s="2">
        <f t="shared" si="39"/>
        <v>82.9</v>
      </c>
      <c r="E86" s="2">
        <f t="shared" si="39"/>
        <v>83.3</v>
      </c>
      <c r="F86" s="2">
        <f t="shared" si="39"/>
        <v>82.8</v>
      </c>
      <c r="G86" s="2">
        <f t="shared" si="39"/>
        <v>84.2</v>
      </c>
      <c r="H86" s="2">
        <f t="shared" si="39"/>
        <v>92.200000000000017</v>
      </c>
      <c r="I86" s="2">
        <f t="shared" si="39"/>
        <v>90.600000000000009</v>
      </c>
      <c r="J86" s="2">
        <f t="shared" si="39"/>
        <v>84.8</v>
      </c>
      <c r="K86" s="2">
        <f t="shared" si="39"/>
        <v>86.999999999999986</v>
      </c>
      <c r="L86" s="2">
        <f t="shared" si="39"/>
        <v>92.999999999999986</v>
      </c>
      <c r="M86" s="2">
        <f t="shared" si="39"/>
        <v>90.2</v>
      </c>
      <c r="N86" s="2">
        <f t="shared" si="39"/>
        <v>93.100000000000009</v>
      </c>
      <c r="O86" s="2">
        <f t="shared" si="39"/>
        <v>109.89999999999999</v>
      </c>
      <c r="P86" s="2">
        <f t="shared" si="39"/>
        <v>107.7</v>
      </c>
      <c r="Q86" s="2">
        <f t="shared" si="39"/>
        <v>109.69999999999997</v>
      </c>
      <c r="R86" s="2">
        <f t="shared" si="39"/>
        <v>109.09999999999998</v>
      </c>
      <c r="S86" s="2">
        <f t="shared" si="39"/>
        <v>106.50000000000001</v>
      </c>
      <c r="T86" s="2">
        <f t="shared" si="39"/>
        <v>106.19999999999997</v>
      </c>
      <c r="U86" s="2">
        <f t="shared" si="39"/>
        <v>105.39999999999999</v>
      </c>
      <c r="V86" s="2">
        <f t="shared" si="39"/>
        <v>108.69999999999999</v>
      </c>
      <c r="W86" s="2">
        <f t="shared" si="39"/>
        <v>106.9</v>
      </c>
      <c r="X86" s="2">
        <f t="shared" si="39"/>
        <v>106.8</v>
      </c>
      <c r="Y86" s="2">
        <f t="shared" si="39"/>
        <v>105.89999999999999</v>
      </c>
      <c r="Z86" s="2">
        <f t="shared" si="39"/>
        <v>106.81</v>
      </c>
      <c r="AA86" s="2">
        <f t="shared" si="39"/>
        <v>102.1</v>
      </c>
      <c r="AB86" s="2">
        <f t="shared" si="39"/>
        <v>105.3</v>
      </c>
      <c r="AC86" s="2">
        <f t="shared" si="39"/>
        <v>100.9</v>
      </c>
      <c r="AD86" s="2">
        <f t="shared" si="39"/>
        <v>101.2</v>
      </c>
      <c r="AE86" s="2">
        <f t="shared" si="39"/>
        <v>102.8</v>
      </c>
      <c r="AF86" s="2">
        <f t="shared" si="39"/>
        <v>100.89999999999999</v>
      </c>
      <c r="AG86" s="2">
        <f t="shared" si="39"/>
        <v>95.300000000000026</v>
      </c>
    </row>
  </sheetData>
  <printOptions horizontalCentered="1"/>
  <pageMargins left="0.70866141732283472" right="0.70866141732283472" top="0.94488188976377963" bottom="0.74803149606299213" header="0.31496062992125984" footer="0.31496062992125984"/>
  <pageSetup paperSize="8" scale="52" orientation="landscape" r:id="rId1"/>
  <headerFooter>
    <oddHeader>&amp;L
&amp;"-,Bold"&amp;14Print on &amp;D&amp;R&amp;G</oddHeader>
  </headerFooter>
  <ignoredErrors>
    <ignoredError sqref="C4:AG4 C6:N6 C5:N5" formulaRange="1"/>
    <ignoredError sqref="A7 A4 A22:A84" evalError="1"/>
  </ignoredErrors>
  <legacyDrawingHF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6"/>
  <sheetViews>
    <sheetView view="pageBreakPreview" zoomScale="25" zoomScaleNormal="55" zoomScaleSheetLayoutView="25" zoomScalePageLayoutView="40" workbookViewId="0">
      <pane ySplit="1" topLeftCell="A8" activePane="bottomLeft" state="frozen"/>
      <selection activeCell="B1" sqref="B1"/>
      <selection pane="bottomLeft" activeCell="AJ88" sqref="AJ88"/>
    </sheetView>
  </sheetViews>
  <sheetFormatPr defaultRowHeight="15" x14ac:dyDescent="0.25"/>
  <cols>
    <col min="1" max="1" width="36.28515625" style="146" bestFit="1" customWidth="1"/>
    <col min="2" max="2" width="10.7109375" style="1" customWidth="1"/>
    <col min="3" max="3" width="9" bestFit="1" customWidth="1"/>
    <col min="4" max="32" width="7.7109375" customWidth="1"/>
    <col min="33" max="33" width="7.7109375" style="4" customWidth="1"/>
    <col min="34" max="34" width="9.140625" style="4"/>
  </cols>
  <sheetData>
    <row r="1" spans="1:34" ht="21.75" thickBot="1" x14ac:dyDescent="0.3">
      <c r="A1" s="7" t="s">
        <v>145</v>
      </c>
      <c r="B1" s="3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11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3" t="s">
        <v>20</v>
      </c>
    </row>
    <row r="2" spans="1:34" ht="15.75" x14ac:dyDescent="0.25">
      <c r="A2" s="154" t="str">
        <f>'[1]Bij Dan'!$C$2</f>
        <v>A-1</v>
      </c>
      <c r="B2" s="22" t="s">
        <v>142</v>
      </c>
      <c r="C2" s="13">
        <v>3.5</v>
      </c>
      <c r="D2" s="13">
        <v>3.5</v>
      </c>
      <c r="E2" s="13">
        <v>3.5</v>
      </c>
      <c r="F2" s="13">
        <v>3.1</v>
      </c>
      <c r="G2" s="13">
        <v>3.2</v>
      </c>
      <c r="H2" s="13">
        <v>3.5</v>
      </c>
      <c r="I2" s="13">
        <v>4</v>
      </c>
      <c r="J2" s="13">
        <v>2.8</v>
      </c>
      <c r="K2" s="13">
        <v>3.4</v>
      </c>
      <c r="L2" s="13">
        <v>3.7</v>
      </c>
      <c r="M2" s="13">
        <v>3.6</v>
      </c>
      <c r="N2" s="13">
        <v>3.9</v>
      </c>
      <c r="O2" s="13">
        <v>4</v>
      </c>
      <c r="P2" s="13">
        <v>3</v>
      </c>
      <c r="Q2" s="13">
        <v>3.9</v>
      </c>
      <c r="R2" s="13">
        <v>4</v>
      </c>
      <c r="S2" s="13">
        <v>4.0999999999999996</v>
      </c>
      <c r="T2" s="13">
        <v>4</v>
      </c>
      <c r="U2" s="13">
        <v>3.9</v>
      </c>
      <c r="V2" s="13">
        <v>4.8</v>
      </c>
      <c r="W2" s="13">
        <v>3.5</v>
      </c>
      <c r="X2" s="13">
        <v>4.2</v>
      </c>
      <c r="Y2" s="13">
        <v>4</v>
      </c>
      <c r="Z2" s="13">
        <v>4.0999999999999996</v>
      </c>
      <c r="AA2" s="13">
        <v>4</v>
      </c>
      <c r="AB2" s="13">
        <v>4</v>
      </c>
      <c r="AC2" s="13">
        <v>3.9</v>
      </c>
      <c r="AD2" s="13">
        <v>4.0999999999999996</v>
      </c>
      <c r="AE2" s="13">
        <v>4</v>
      </c>
      <c r="AF2" s="13">
        <v>4</v>
      </c>
      <c r="AG2" s="164">
        <v>4.0999999999999996</v>
      </c>
      <c r="AH2" s="44"/>
    </row>
    <row r="3" spans="1:34" ht="15.75" x14ac:dyDescent="0.25">
      <c r="A3" s="189">
        <f>SUM!$D$3</f>
        <v>0</v>
      </c>
      <c r="B3" s="19" t="s">
        <v>141</v>
      </c>
      <c r="C3" s="14">
        <v>3.8</v>
      </c>
      <c r="D3" s="14">
        <v>3.4</v>
      </c>
      <c r="E3" s="14">
        <v>2.7</v>
      </c>
      <c r="F3" s="14">
        <v>3</v>
      </c>
      <c r="G3" s="14">
        <v>3.3</v>
      </c>
      <c r="H3" s="14">
        <v>3.4</v>
      </c>
      <c r="I3" s="14">
        <v>4.0999999999999996</v>
      </c>
      <c r="J3" s="14">
        <v>3.3</v>
      </c>
      <c r="K3" s="14">
        <v>3.2</v>
      </c>
      <c r="L3" s="14">
        <v>3.9</v>
      </c>
      <c r="M3" s="14">
        <v>3.5</v>
      </c>
      <c r="N3" s="14">
        <v>3.7</v>
      </c>
      <c r="O3" s="14">
        <v>3.9</v>
      </c>
      <c r="P3" s="14">
        <v>3.4</v>
      </c>
      <c r="Q3" s="14">
        <v>3.7</v>
      </c>
      <c r="R3" s="14">
        <v>3.9</v>
      </c>
      <c r="S3" s="14">
        <v>3</v>
      </c>
      <c r="T3" s="14">
        <v>4.0999999999999996</v>
      </c>
      <c r="U3" s="14">
        <v>3.7</v>
      </c>
      <c r="V3" s="14">
        <v>4</v>
      </c>
      <c r="W3" s="14">
        <v>3.7</v>
      </c>
      <c r="X3" s="14">
        <v>4</v>
      </c>
      <c r="Y3" s="14">
        <v>3.3</v>
      </c>
      <c r="Z3" s="14">
        <v>4</v>
      </c>
      <c r="AA3" s="14">
        <v>3.9</v>
      </c>
      <c r="AB3" s="14">
        <v>3.8</v>
      </c>
      <c r="AC3" s="14">
        <v>4</v>
      </c>
      <c r="AD3" s="14">
        <v>3.8</v>
      </c>
      <c r="AE3" s="14">
        <v>3.9</v>
      </c>
      <c r="AF3" s="14">
        <v>4.0999999999999996</v>
      </c>
      <c r="AG3" s="152">
        <v>4</v>
      </c>
      <c r="AH3" s="44"/>
    </row>
    <row r="4" spans="1:34" ht="16.5" thickBot="1" x14ac:dyDescent="0.3">
      <c r="A4" s="190" t="str">
        <f>'[1]Bij Dan'!$M$2</f>
        <v>6 month(s), 8 Days</v>
      </c>
      <c r="B4" s="41"/>
      <c r="C4" s="41">
        <f>SUM(C2:C3)</f>
        <v>7.3</v>
      </c>
      <c r="D4" s="41">
        <f t="shared" ref="D4:AG4" si="0">SUM(D2:D3)</f>
        <v>6.9</v>
      </c>
      <c r="E4" s="41">
        <f t="shared" si="0"/>
        <v>6.2</v>
      </c>
      <c r="F4" s="41">
        <f t="shared" si="0"/>
        <v>6.1</v>
      </c>
      <c r="G4" s="41">
        <f t="shared" si="0"/>
        <v>6.5</v>
      </c>
      <c r="H4" s="41">
        <f t="shared" si="0"/>
        <v>6.9</v>
      </c>
      <c r="I4" s="41">
        <f t="shared" si="0"/>
        <v>8.1</v>
      </c>
      <c r="J4" s="41">
        <f t="shared" si="0"/>
        <v>6.1</v>
      </c>
      <c r="K4" s="41">
        <f t="shared" si="0"/>
        <v>6.6</v>
      </c>
      <c r="L4" s="41">
        <f t="shared" si="0"/>
        <v>7.6</v>
      </c>
      <c r="M4" s="41">
        <f t="shared" si="0"/>
        <v>7.1</v>
      </c>
      <c r="N4" s="41">
        <f t="shared" si="0"/>
        <v>7.6</v>
      </c>
      <c r="O4" s="41">
        <f t="shared" si="0"/>
        <v>7.9</v>
      </c>
      <c r="P4" s="41">
        <f t="shared" si="0"/>
        <v>6.4</v>
      </c>
      <c r="Q4" s="41">
        <f t="shared" si="0"/>
        <v>7.6</v>
      </c>
      <c r="R4" s="41">
        <f t="shared" si="0"/>
        <v>7.9</v>
      </c>
      <c r="S4" s="41">
        <f t="shared" si="0"/>
        <v>7.1</v>
      </c>
      <c r="T4" s="41">
        <f t="shared" si="0"/>
        <v>8.1</v>
      </c>
      <c r="U4" s="41">
        <f t="shared" si="0"/>
        <v>7.6</v>
      </c>
      <c r="V4" s="41">
        <f t="shared" si="0"/>
        <v>8.8000000000000007</v>
      </c>
      <c r="W4" s="41">
        <f t="shared" si="0"/>
        <v>7.2</v>
      </c>
      <c r="X4" s="41">
        <f t="shared" si="0"/>
        <v>8.1999999999999993</v>
      </c>
      <c r="Y4" s="41">
        <f t="shared" si="0"/>
        <v>7.3</v>
      </c>
      <c r="Z4" s="41">
        <f t="shared" si="0"/>
        <v>8.1</v>
      </c>
      <c r="AA4" s="41">
        <f t="shared" si="0"/>
        <v>7.9</v>
      </c>
      <c r="AB4" s="41">
        <f t="shared" si="0"/>
        <v>7.8</v>
      </c>
      <c r="AC4" s="41">
        <f t="shared" si="0"/>
        <v>7.9</v>
      </c>
      <c r="AD4" s="41">
        <f t="shared" si="0"/>
        <v>7.8999999999999995</v>
      </c>
      <c r="AE4" s="41">
        <f t="shared" si="0"/>
        <v>7.9</v>
      </c>
      <c r="AF4" s="41">
        <f t="shared" si="0"/>
        <v>8.1</v>
      </c>
      <c r="AG4" s="157">
        <f t="shared" si="0"/>
        <v>8.1</v>
      </c>
      <c r="AH4" s="2">
        <f t="shared" ref="AH4:AH55" si="1">SUM(C4:AG4)</f>
        <v>230.8</v>
      </c>
    </row>
    <row r="5" spans="1:34" ht="15.75" x14ac:dyDescent="0.25">
      <c r="A5" s="155" t="str">
        <f>'[1]Bij Dan'!$C$3</f>
        <v>A-2</v>
      </c>
      <c r="B5" s="22" t="s">
        <v>142</v>
      </c>
      <c r="C5" s="14">
        <v>3.3</v>
      </c>
      <c r="D5" s="14">
        <v>3.2</v>
      </c>
      <c r="E5" s="14">
        <v>3.4</v>
      </c>
      <c r="F5" s="14">
        <v>2.9</v>
      </c>
      <c r="G5" s="14">
        <v>3.4</v>
      </c>
      <c r="H5" s="14">
        <v>3.6</v>
      </c>
      <c r="I5" s="14">
        <v>3.9</v>
      </c>
      <c r="J5" s="14">
        <v>3.8</v>
      </c>
      <c r="K5" s="14">
        <v>3.5</v>
      </c>
      <c r="L5" s="14">
        <v>3.8</v>
      </c>
      <c r="M5" s="14">
        <v>3.9</v>
      </c>
      <c r="N5" s="14">
        <v>3.8</v>
      </c>
      <c r="O5" s="14">
        <v>3.5</v>
      </c>
      <c r="P5" s="14">
        <v>3.5</v>
      </c>
      <c r="Q5" s="14">
        <v>3.7</v>
      </c>
      <c r="R5" s="14">
        <v>3.5</v>
      </c>
      <c r="S5" s="14">
        <v>3.7</v>
      </c>
      <c r="T5" s="14">
        <v>3.8</v>
      </c>
      <c r="U5" s="14">
        <v>3.9</v>
      </c>
      <c r="V5" s="14">
        <v>3.7</v>
      </c>
      <c r="W5" s="14">
        <v>3.5</v>
      </c>
      <c r="X5" s="14">
        <v>4.3</v>
      </c>
      <c r="Y5" s="14">
        <v>3.9</v>
      </c>
      <c r="Z5" s="14">
        <v>4</v>
      </c>
      <c r="AA5" s="14">
        <v>4.0999999999999996</v>
      </c>
      <c r="AB5" s="14">
        <v>3.9</v>
      </c>
      <c r="AC5" s="14">
        <v>4</v>
      </c>
      <c r="AD5" s="14">
        <v>4</v>
      </c>
      <c r="AE5" s="14">
        <v>3.9</v>
      </c>
      <c r="AF5" s="14">
        <v>3.8</v>
      </c>
      <c r="AG5" s="152">
        <v>4.0999999999999996</v>
      </c>
      <c r="AH5" s="44"/>
    </row>
    <row r="6" spans="1:34" ht="15.75" x14ac:dyDescent="0.25">
      <c r="A6" s="189">
        <f>SUM!$D$4</f>
        <v>0</v>
      </c>
      <c r="B6" s="19" t="s">
        <v>141</v>
      </c>
      <c r="C6" s="14">
        <v>3.2</v>
      </c>
      <c r="D6" s="14">
        <v>4</v>
      </c>
      <c r="E6" s="14">
        <v>3.2</v>
      </c>
      <c r="F6" s="14">
        <v>3</v>
      </c>
      <c r="G6" s="14">
        <v>3.2</v>
      </c>
      <c r="H6" s="14">
        <v>3.5</v>
      </c>
      <c r="I6" s="14">
        <v>3.8</v>
      </c>
      <c r="J6" s="14">
        <v>3.5</v>
      </c>
      <c r="K6" s="14">
        <v>3.4</v>
      </c>
      <c r="L6" s="14">
        <v>3.9</v>
      </c>
      <c r="M6" s="14">
        <v>3.7</v>
      </c>
      <c r="N6" s="14">
        <v>3.9</v>
      </c>
      <c r="O6" s="14">
        <v>3.7</v>
      </c>
      <c r="P6" s="14">
        <v>3.8</v>
      </c>
      <c r="Q6" s="14">
        <v>3.8</v>
      </c>
      <c r="R6" s="14">
        <v>3.7</v>
      </c>
      <c r="S6" s="14">
        <v>4</v>
      </c>
      <c r="T6" s="14">
        <v>3.9</v>
      </c>
      <c r="U6" s="14">
        <v>3.8</v>
      </c>
      <c r="V6" s="14">
        <v>3.6</v>
      </c>
      <c r="W6" s="14">
        <v>3.8</v>
      </c>
      <c r="X6" s="14">
        <v>4.0999999999999996</v>
      </c>
      <c r="Y6" s="14">
        <v>4.0999999999999996</v>
      </c>
      <c r="Z6" s="14">
        <v>3.9</v>
      </c>
      <c r="AA6" s="14">
        <v>3.8</v>
      </c>
      <c r="AB6" s="14">
        <v>3.9</v>
      </c>
      <c r="AC6" s="14">
        <v>4.0999999999999996</v>
      </c>
      <c r="AD6" s="14">
        <v>3.7</v>
      </c>
      <c r="AE6" s="14">
        <v>3.9</v>
      </c>
      <c r="AF6" s="14">
        <v>3.9</v>
      </c>
      <c r="AG6" s="152">
        <v>4</v>
      </c>
      <c r="AH6" s="44"/>
    </row>
    <row r="7" spans="1:34" ht="16.5" thickBot="1" x14ac:dyDescent="0.3">
      <c r="A7" s="190" t="str">
        <f>'[1]Bij Dan'!$M$3</f>
        <v>7 month(s), 29 Days</v>
      </c>
      <c r="B7" s="41"/>
      <c r="C7" s="41">
        <f>SUM(C5:C6)</f>
        <v>6.5</v>
      </c>
      <c r="D7" s="41">
        <f t="shared" ref="D7:AG7" si="2">SUM(D5:D6)</f>
        <v>7.2</v>
      </c>
      <c r="E7" s="41">
        <f t="shared" si="2"/>
        <v>6.6</v>
      </c>
      <c r="F7" s="41">
        <f t="shared" si="2"/>
        <v>5.9</v>
      </c>
      <c r="G7" s="41">
        <f t="shared" si="2"/>
        <v>6.6</v>
      </c>
      <c r="H7" s="41">
        <f t="shared" si="2"/>
        <v>7.1</v>
      </c>
      <c r="I7" s="41">
        <f t="shared" si="2"/>
        <v>7.6999999999999993</v>
      </c>
      <c r="J7" s="41">
        <f t="shared" si="2"/>
        <v>7.3</v>
      </c>
      <c r="K7" s="41">
        <f t="shared" si="2"/>
        <v>6.9</v>
      </c>
      <c r="L7" s="41">
        <f t="shared" si="2"/>
        <v>7.6999999999999993</v>
      </c>
      <c r="M7" s="41">
        <f t="shared" si="2"/>
        <v>7.6</v>
      </c>
      <c r="N7" s="41">
        <f t="shared" si="2"/>
        <v>7.6999999999999993</v>
      </c>
      <c r="O7" s="41">
        <f t="shared" si="2"/>
        <v>7.2</v>
      </c>
      <c r="P7" s="41">
        <f t="shared" si="2"/>
        <v>7.3</v>
      </c>
      <c r="Q7" s="41">
        <f t="shared" si="2"/>
        <v>7.5</v>
      </c>
      <c r="R7" s="41">
        <f t="shared" si="2"/>
        <v>7.2</v>
      </c>
      <c r="S7" s="41">
        <f t="shared" si="2"/>
        <v>7.7</v>
      </c>
      <c r="T7" s="41">
        <f t="shared" si="2"/>
        <v>7.6999999999999993</v>
      </c>
      <c r="U7" s="41">
        <f t="shared" si="2"/>
        <v>7.6999999999999993</v>
      </c>
      <c r="V7" s="41">
        <f t="shared" si="2"/>
        <v>7.3000000000000007</v>
      </c>
      <c r="W7" s="41">
        <f t="shared" si="2"/>
        <v>7.3</v>
      </c>
      <c r="X7" s="41">
        <f t="shared" si="2"/>
        <v>8.3999999999999986</v>
      </c>
      <c r="Y7" s="41">
        <f t="shared" si="2"/>
        <v>8</v>
      </c>
      <c r="Z7" s="41">
        <f t="shared" si="2"/>
        <v>7.9</v>
      </c>
      <c r="AA7" s="41">
        <f t="shared" si="2"/>
        <v>7.8999999999999995</v>
      </c>
      <c r="AB7" s="41">
        <f t="shared" si="2"/>
        <v>7.8</v>
      </c>
      <c r="AC7" s="41">
        <f t="shared" si="2"/>
        <v>8.1</v>
      </c>
      <c r="AD7" s="41">
        <f t="shared" si="2"/>
        <v>7.7</v>
      </c>
      <c r="AE7" s="41">
        <f t="shared" si="2"/>
        <v>7.8</v>
      </c>
      <c r="AF7" s="41">
        <f t="shared" si="2"/>
        <v>7.6999999999999993</v>
      </c>
      <c r="AG7" s="157">
        <f t="shared" si="2"/>
        <v>8.1</v>
      </c>
      <c r="AH7" s="2">
        <f t="shared" si="1"/>
        <v>231.1</v>
      </c>
    </row>
    <row r="8" spans="1:34" ht="15.75" x14ac:dyDescent="0.25">
      <c r="A8" s="155" t="str">
        <f>'[1]Bij Dan'!$C$4</f>
        <v>A-3</v>
      </c>
      <c r="B8" s="22" t="s">
        <v>142</v>
      </c>
      <c r="C8" s="14"/>
      <c r="D8" s="14"/>
      <c r="E8" s="14"/>
      <c r="F8" s="14">
        <v>4</v>
      </c>
      <c r="G8" s="14">
        <v>4.0999999999999996</v>
      </c>
      <c r="H8" s="14">
        <v>3.4</v>
      </c>
      <c r="I8" s="14">
        <v>3.8</v>
      </c>
      <c r="J8" s="14">
        <v>4</v>
      </c>
      <c r="K8" s="14">
        <v>4.3</v>
      </c>
      <c r="L8" s="14">
        <v>4.5</v>
      </c>
      <c r="M8" s="14">
        <v>4.3</v>
      </c>
      <c r="N8" s="14">
        <v>4</v>
      </c>
      <c r="O8" s="14">
        <v>4</v>
      </c>
      <c r="P8" s="14">
        <v>4.5</v>
      </c>
      <c r="Q8" s="14">
        <v>4.3</v>
      </c>
      <c r="R8" s="14">
        <v>4.0999999999999996</v>
      </c>
      <c r="S8" s="14">
        <v>4</v>
      </c>
      <c r="T8" s="14">
        <v>3.9</v>
      </c>
      <c r="U8" s="14">
        <v>4</v>
      </c>
      <c r="V8" s="14">
        <v>4</v>
      </c>
      <c r="W8" s="14">
        <v>5</v>
      </c>
      <c r="X8" s="14">
        <v>4</v>
      </c>
      <c r="Y8" s="14">
        <v>4.2</v>
      </c>
      <c r="Z8" s="14">
        <v>3.9</v>
      </c>
      <c r="AA8" s="14">
        <v>3.9</v>
      </c>
      <c r="AB8" s="14">
        <v>4</v>
      </c>
      <c r="AC8" s="14">
        <v>4.5</v>
      </c>
      <c r="AD8" s="14">
        <v>4.3</v>
      </c>
      <c r="AE8" s="14">
        <v>4.2</v>
      </c>
      <c r="AF8" s="14">
        <v>4.0999999999999996</v>
      </c>
      <c r="AG8" s="152">
        <v>4.2</v>
      </c>
      <c r="AH8" s="44"/>
    </row>
    <row r="9" spans="1:34" ht="15.75" x14ac:dyDescent="0.25">
      <c r="A9" s="189">
        <f>SUM!$D$5</f>
        <v>0</v>
      </c>
      <c r="B9" s="19" t="s">
        <v>141</v>
      </c>
      <c r="C9" s="14"/>
      <c r="D9" s="14"/>
      <c r="E9" s="14"/>
      <c r="F9" s="14">
        <v>3</v>
      </c>
      <c r="G9" s="14">
        <v>4</v>
      </c>
      <c r="H9" s="14">
        <v>3.7</v>
      </c>
      <c r="I9" s="14">
        <v>3.9</v>
      </c>
      <c r="J9" s="14">
        <v>3.8</v>
      </c>
      <c r="K9" s="14">
        <v>4</v>
      </c>
      <c r="L9" s="14">
        <v>4.2</v>
      </c>
      <c r="M9" s="14">
        <v>4</v>
      </c>
      <c r="N9" s="14">
        <v>4.0999999999999996</v>
      </c>
      <c r="O9" s="14">
        <v>4</v>
      </c>
      <c r="P9" s="14">
        <v>4.2</v>
      </c>
      <c r="Q9" s="14">
        <v>5</v>
      </c>
      <c r="R9" s="14">
        <v>4</v>
      </c>
      <c r="S9" s="14">
        <v>5</v>
      </c>
      <c r="T9" s="14">
        <v>4</v>
      </c>
      <c r="U9" s="14">
        <v>3.9</v>
      </c>
      <c r="V9" s="14">
        <v>4.2</v>
      </c>
      <c r="W9" s="14">
        <v>4.5</v>
      </c>
      <c r="X9" s="14">
        <v>3.9</v>
      </c>
      <c r="Y9" s="14">
        <v>4</v>
      </c>
      <c r="Z9" s="14">
        <v>4</v>
      </c>
      <c r="AA9" s="14">
        <v>4</v>
      </c>
      <c r="AB9" s="14">
        <v>4</v>
      </c>
      <c r="AC9" s="14">
        <v>4.4000000000000004</v>
      </c>
      <c r="AD9" s="14">
        <v>3.9</v>
      </c>
      <c r="AE9" s="14">
        <v>4</v>
      </c>
      <c r="AF9" s="14">
        <v>4</v>
      </c>
      <c r="AG9" s="152">
        <v>4.0999999999999996</v>
      </c>
      <c r="AH9" s="44"/>
    </row>
    <row r="10" spans="1:34" ht="16.5" thickBot="1" x14ac:dyDescent="0.3">
      <c r="A10" s="190" t="str">
        <f>'[1]Bij Dan'!$M$4</f>
        <v>7 month(s), 17 Days</v>
      </c>
      <c r="B10" s="41"/>
      <c r="C10" s="41">
        <f>SUM(C8:C9)</f>
        <v>0</v>
      </c>
      <c r="D10" s="41">
        <f t="shared" ref="D10:AG10" si="3">SUM(D8:D9)</f>
        <v>0</v>
      </c>
      <c r="E10" s="41">
        <f t="shared" si="3"/>
        <v>0</v>
      </c>
      <c r="F10" s="41">
        <f t="shared" si="3"/>
        <v>7</v>
      </c>
      <c r="G10" s="41">
        <f t="shared" si="3"/>
        <v>8.1</v>
      </c>
      <c r="H10" s="41">
        <f t="shared" si="3"/>
        <v>7.1</v>
      </c>
      <c r="I10" s="41">
        <f t="shared" si="3"/>
        <v>7.6999999999999993</v>
      </c>
      <c r="J10" s="41">
        <f t="shared" si="3"/>
        <v>7.8</v>
      </c>
      <c r="K10" s="41">
        <f t="shared" si="3"/>
        <v>8.3000000000000007</v>
      </c>
      <c r="L10" s="41">
        <f t="shared" si="3"/>
        <v>8.6999999999999993</v>
      </c>
      <c r="M10" s="41">
        <f t="shared" si="3"/>
        <v>8.3000000000000007</v>
      </c>
      <c r="N10" s="41">
        <f t="shared" si="3"/>
        <v>8.1</v>
      </c>
      <c r="O10" s="41">
        <f t="shared" si="3"/>
        <v>8</v>
      </c>
      <c r="P10" s="41">
        <f t="shared" si="3"/>
        <v>8.6999999999999993</v>
      </c>
      <c r="Q10" s="41">
        <f t="shared" si="3"/>
        <v>9.3000000000000007</v>
      </c>
      <c r="R10" s="41">
        <f t="shared" si="3"/>
        <v>8.1</v>
      </c>
      <c r="S10" s="41">
        <f t="shared" si="3"/>
        <v>9</v>
      </c>
      <c r="T10" s="41">
        <f t="shared" si="3"/>
        <v>7.9</v>
      </c>
      <c r="U10" s="41">
        <f t="shared" si="3"/>
        <v>7.9</v>
      </c>
      <c r="V10" s="41">
        <f t="shared" si="3"/>
        <v>8.1999999999999993</v>
      </c>
      <c r="W10" s="41">
        <f t="shared" si="3"/>
        <v>9.5</v>
      </c>
      <c r="X10" s="41">
        <f t="shared" si="3"/>
        <v>7.9</v>
      </c>
      <c r="Y10" s="41">
        <f t="shared" si="3"/>
        <v>8.1999999999999993</v>
      </c>
      <c r="Z10" s="41">
        <f t="shared" si="3"/>
        <v>7.9</v>
      </c>
      <c r="AA10" s="41">
        <f t="shared" si="3"/>
        <v>7.9</v>
      </c>
      <c r="AB10" s="41">
        <f t="shared" si="3"/>
        <v>8</v>
      </c>
      <c r="AC10" s="41">
        <f t="shared" si="3"/>
        <v>8.9</v>
      </c>
      <c r="AD10" s="41">
        <f t="shared" si="3"/>
        <v>8.1999999999999993</v>
      </c>
      <c r="AE10" s="41">
        <f t="shared" si="3"/>
        <v>8.1999999999999993</v>
      </c>
      <c r="AF10" s="41">
        <f t="shared" si="3"/>
        <v>8.1</v>
      </c>
      <c r="AG10" s="157">
        <f t="shared" si="3"/>
        <v>8.3000000000000007</v>
      </c>
      <c r="AH10" s="2">
        <f t="shared" si="1"/>
        <v>229.29999999999998</v>
      </c>
    </row>
    <row r="11" spans="1:34" ht="15.75" x14ac:dyDescent="0.25">
      <c r="A11" s="155" t="str">
        <f>'[1]Bij Dan'!$C$5</f>
        <v>A-4</v>
      </c>
      <c r="B11" s="22" t="s">
        <v>142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52"/>
      <c r="AH11" s="44"/>
    </row>
    <row r="12" spans="1:34" ht="15.75" x14ac:dyDescent="0.25">
      <c r="A12" s="189">
        <f>SUM!$D$6</f>
        <v>0</v>
      </c>
      <c r="B12" s="19" t="s">
        <v>141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52"/>
      <c r="AH12" s="44"/>
    </row>
    <row r="13" spans="1:34" ht="16.5" thickBot="1" x14ac:dyDescent="0.3">
      <c r="A13" s="190" t="str">
        <f>'[1]Bij Dan'!$M$5</f>
        <v>4 month(s), 21 Days</v>
      </c>
      <c r="B13" s="41"/>
      <c r="C13" s="41">
        <f>SUM(C11:C12)</f>
        <v>0</v>
      </c>
      <c r="D13" s="41">
        <f t="shared" ref="D13:AG13" si="4">SUM(D11:D12)</f>
        <v>0</v>
      </c>
      <c r="E13" s="41">
        <f t="shared" si="4"/>
        <v>0</v>
      </c>
      <c r="F13" s="41">
        <f t="shared" si="4"/>
        <v>0</v>
      </c>
      <c r="G13" s="41">
        <f t="shared" si="4"/>
        <v>0</v>
      </c>
      <c r="H13" s="41">
        <f t="shared" si="4"/>
        <v>0</v>
      </c>
      <c r="I13" s="41">
        <f t="shared" si="4"/>
        <v>0</v>
      </c>
      <c r="J13" s="41">
        <f t="shared" si="4"/>
        <v>0</v>
      </c>
      <c r="K13" s="41">
        <f t="shared" si="4"/>
        <v>0</v>
      </c>
      <c r="L13" s="41">
        <f t="shared" si="4"/>
        <v>0</v>
      </c>
      <c r="M13" s="41">
        <f t="shared" si="4"/>
        <v>0</v>
      </c>
      <c r="N13" s="41">
        <f t="shared" si="4"/>
        <v>0</v>
      </c>
      <c r="O13" s="41">
        <f t="shared" si="4"/>
        <v>0</v>
      </c>
      <c r="P13" s="41">
        <f t="shared" si="4"/>
        <v>0</v>
      </c>
      <c r="Q13" s="41">
        <f t="shared" si="4"/>
        <v>0</v>
      </c>
      <c r="R13" s="41">
        <f t="shared" si="4"/>
        <v>0</v>
      </c>
      <c r="S13" s="41">
        <f t="shared" si="4"/>
        <v>0</v>
      </c>
      <c r="T13" s="41">
        <f t="shared" si="4"/>
        <v>0</v>
      </c>
      <c r="U13" s="41">
        <f t="shared" si="4"/>
        <v>0</v>
      </c>
      <c r="V13" s="41">
        <f t="shared" si="4"/>
        <v>0</v>
      </c>
      <c r="W13" s="41">
        <f t="shared" si="4"/>
        <v>0</v>
      </c>
      <c r="X13" s="41">
        <f t="shared" si="4"/>
        <v>0</v>
      </c>
      <c r="Y13" s="41">
        <f t="shared" si="4"/>
        <v>0</v>
      </c>
      <c r="Z13" s="41">
        <f t="shared" si="4"/>
        <v>0</v>
      </c>
      <c r="AA13" s="41">
        <f t="shared" si="4"/>
        <v>0</v>
      </c>
      <c r="AB13" s="41">
        <f t="shared" si="4"/>
        <v>0</v>
      </c>
      <c r="AC13" s="41">
        <f t="shared" si="4"/>
        <v>0</v>
      </c>
      <c r="AD13" s="41">
        <f t="shared" si="4"/>
        <v>0</v>
      </c>
      <c r="AE13" s="41">
        <f t="shared" si="4"/>
        <v>0</v>
      </c>
      <c r="AF13" s="41">
        <f t="shared" si="4"/>
        <v>0</v>
      </c>
      <c r="AG13" s="157">
        <f t="shared" si="4"/>
        <v>0</v>
      </c>
      <c r="AH13" s="2">
        <f t="shared" si="1"/>
        <v>0</v>
      </c>
    </row>
    <row r="14" spans="1:34" ht="15.75" x14ac:dyDescent="0.25">
      <c r="A14" s="155" t="str">
        <f>'[1]Bij Dan'!$C$6</f>
        <v>A-5</v>
      </c>
      <c r="B14" s="22" t="s">
        <v>142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52"/>
      <c r="AH14" s="44"/>
    </row>
    <row r="15" spans="1:34" ht="15.75" x14ac:dyDescent="0.25">
      <c r="A15" s="189">
        <f>SUM!$D$7</f>
        <v>0</v>
      </c>
      <c r="B15" s="19" t="s">
        <v>141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52"/>
      <c r="AH15" s="44"/>
    </row>
    <row r="16" spans="1:34" ht="16.5" thickBot="1" x14ac:dyDescent="0.3">
      <c r="A16" s="190" t="str">
        <f>'[1]Bij Dan'!$M$6</f>
        <v>7 month(s), 13 Days</v>
      </c>
      <c r="B16" s="41"/>
      <c r="C16" s="41">
        <f>SUM(C14:C15)</f>
        <v>0</v>
      </c>
      <c r="D16" s="41">
        <f t="shared" ref="D16:AG16" si="5">SUM(D14:D15)</f>
        <v>0</v>
      </c>
      <c r="E16" s="41">
        <f t="shared" si="5"/>
        <v>0</v>
      </c>
      <c r="F16" s="41">
        <f t="shared" si="5"/>
        <v>0</v>
      </c>
      <c r="G16" s="41">
        <f t="shared" si="5"/>
        <v>0</v>
      </c>
      <c r="H16" s="41">
        <f t="shared" si="5"/>
        <v>0</v>
      </c>
      <c r="I16" s="41">
        <f t="shared" si="5"/>
        <v>0</v>
      </c>
      <c r="J16" s="41">
        <f t="shared" si="5"/>
        <v>0</v>
      </c>
      <c r="K16" s="41">
        <f t="shared" si="5"/>
        <v>0</v>
      </c>
      <c r="L16" s="41">
        <f t="shared" si="5"/>
        <v>0</v>
      </c>
      <c r="M16" s="41">
        <f t="shared" si="5"/>
        <v>0</v>
      </c>
      <c r="N16" s="41">
        <f t="shared" si="5"/>
        <v>0</v>
      </c>
      <c r="O16" s="41">
        <f t="shared" si="5"/>
        <v>0</v>
      </c>
      <c r="P16" s="41">
        <f t="shared" si="5"/>
        <v>0</v>
      </c>
      <c r="Q16" s="41">
        <f t="shared" si="5"/>
        <v>0</v>
      </c>
      <c r="R16" s="41">
        <f t="shared" si="5"/>
        <v>0</v>
      </c>
      <c r="S16" s="41">
        <f t="shared" si="5"/>
        <v>0</v>
      </c>
      <c r="T16" s="41">
        <f t="shared" si="5"/>
        <v>0</v>
      </c>
      <c r="U16" s="41">
        <f t="shared" si="5"/>
        <v>0</v>
      </c>
      <c r="V16" s="41">
        <f t="shared" si="5"/>
        <v>0</v>
      </c>
      <c r="W16" s="41">
        <f t="shared" si="5"/>
        <v>0</v>
      </c>
      <c r="X16" s="41">
        <f t="shared" si="5"/>
        <v>0</v>
      </c>
      <c r="Y16" s="41">
        <f t="shared" si="5"/>
        <v>0</v>
      </c>
      <c r="Z16" s="41">
        <f t="shared" si="5"/>
        <v>0</v>
      </c>
      <c r="AA16" s="41">
        <f t="shared" si="5"/>
        <v>0</v>
      </c>
      <c r="AB16" s="41">
        <f t="shared" si="5"/>
        <v>0</v>
      </c>
      <c r="AC16" s="41">
        <f t="shared" si="5"/>
        <v>0</v>
      </c>
      <c r="AD16" s="41">
        <f t="shared" si="5"/>
        <v>0</v>
      </c>
      <c r="AE16" s="41">
        <f t="shared" si="5"/>
        <v>0</v>
      </c>
      <c r="AF16" s="41">
        <f t="shared" si="5"/>
        <v>0</v>
      </c>
      <c r="AG16" s="157">
        <f t="shared" si="5"/>
        <v>0</v>
      </c>
      <c r="AH16" s="2">
        <f t="shared" si="1"/>
        <v>0</v>
      </c>
    </row>
    <row r="17" spans="1:34" ht="15.75" x14ac:dyDescent="0.25">
      <c r="A17" s="155" t="str">
        <f>'[1]Bij Dan'!$C$7</f>
        <v>A-6</v>
      </c>
      <c r="B17" s="22" t="s">
        <v>142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>
        <v>3</v>
      </c>
      <c r="S17" s="14">
        <v>3.2</v>
      </c>
      <c r="T17" s="14">
        <v>3.2</v>
      </c>
      <c r="U17" s="14">
        <v>3.3</v>
      </c>
      <c r="V17" s="14">
        <v>2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52"/>
      <c r="AH17" s="44"/>
    </row>
    <row r="18" spans="1:34" ht="15.75" x14ac:dyDescent="0.25">
      <c r="A18" s="189">
        <f>SUM!$D$8</f>
        <v>0</v>
      </c>
      <c r="B18" s="19" t="s">
        <v>141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>
        <v>3</v>
      </c>
      <c r="S18" s="14">
        <v>3</v>
      </c>
      <c r="T18" s="14">
        <v>3</v>
      </c>
      <c r="U18" s="14">
        <v>3.5</v>
      </c>
      <c r="V18" s="14">
        <v>2.2999999999999998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52"/>
      <c r="AH18" s="44"/>
    </row>
    <row r="19" spans="1:34" ht="16.5" thickBot="1" x14ac:dyDescent="0.3">
      <c r="A19" s="190" t="str">
        <f>'[1]Bij Dan'!$M$7</f>
        <v>6 month(s), 23 Days</v>
      </c>
      <c r="B19" s="41"/>
      <c r="C19" s="41">
        <f>SUM(C17:C18)</f>
        <v>0</v>
      </c>
      <c r="D19" s="41">
        <f t="shared" ref="D19:AG19" si="6">SUM(D17:D18)</f>
        <v>0</v>
      </c>
      <c r="E19" s="41">
        <f t="shared" si="6"/>
        <v>0</v>
      </c>
      <c r="F19" s="41">
        <f t="shared" si="6"/>
        <v>0</v>
      </c>
      <c r="G19" s="41">
        <f t="shared" si="6"/>
        <v>0</v>
      </c>
      <c r="H19" s="41">
        <f t="shared" si="6"/>
        <v>0</v>
      </c>
      <c r="I19" s="41">
        <f t="shared" si="6"/>
        <v>0</v>
      </c>
      <c r="J19" s="41">
        <f t="shared" si="6"/>
        <v>0</v>
      </c>
      <c r="K19" s="41">
        <f t="shared" si="6"/>
        <v>0</v>
      </c>
      <c r="L19" s="41">
        <f t="shared" si="6"/>
        <v>0</v>
      </c>
      <c r="M19" s="41">
        <f t="shared" si="6"/>
        <v>0</v>
      </c>
      <c r="N19" s="41">
        <f t="shared" si="6"/>
        <v>0</v>
      </c>
      <c r="O19" s="41">
        <f t="shared" si="6"/>
        <v>0</v>
      </c>
      <c r="P19" s="41">
        <f t="shared" si="6"/>
        <v>0</v>
      </c>
      <c r="Q19" s="41">
        <f t="shared" si="6"/>
        <v>0</v>
      </c>
      <c r="R19" s="41">
        <f t="shared" si="6"/>
        <v>6</v>
      </c>
      <c r="S19" s="41">
        <f t="shared" si="6"/>
        <v>6.2</v>
      </c>
      <c r="T19" s="41">
        <f t="shared" si="6"/>
        <v>6.2</v>
      </c>
      <c r="U19" s="41">
        <f t="shared" si="6"/>
        <v>6.8</v>
      </c>
      <c r="V19" s="41">
        <f t="shared" si="6"/>
        <v>4.3</v>
      </c>
      <c r="W19" s="41">
        <f t="shared" si="6"/>
        <v>0</v>
      </c>
      <c r="X19" s="41">
        <f t="shared" si="6"/>
        <v>0</v>
      </c>
      <c r="Y19" s="41">
        <f t="shared" si="6"/>
        <v>0</v>
      </c>
      <c r="Z19" s="41">
        <f t="shared" si="6"/>
        <v>0</v>
      </c>
      <c r="AA19" s="41">
        <f t="shared" si="6"/>
        <v>0</v>
      </c>
      <c r="AB19" s="41">
        <f t="shared" si="6"/>
        <v>0</v>
      </c>
      <c r="AC19" s="41">
        <f t="shared" si="6"/>
        <v>0</v>
      </c>
      <c r="AD19" s="41">
        <f t="shared" si="6"/>
        <v>0</v>
      </c>
      <c r="AE19" s="41">
        <f t="shared" si="6"/>
        <v>0</v>
      </c>
      <c r="AF19" s="41">
        <f t="shared" si="6"/>
        <v>0</v>
      </c>
      <c r="AG19" s="157">
        <f t="shared" si="6"/>
        <v>0</v>
      </c>
      <c r="AH19" s="2">
        <f t="shared" si="1"/>
        <v>29.5</v>
      </c>
    </row>
    <row r="20" spans="1:34" ht="15.75" x14ac:dyDescent="0.25">
      <c r="A20" s="155" t="str">
        <f>'[1]Bij Dan'!$C$8</f>
        <v>A-7</v>
      </c>
      <c r="B20" s="22" t="s">
        <v>142</v>
      </c>
      <c r="C20" s="14">
        <v>3.9</v>
      </c>
      <c r="D20" s="14">
        <v>4.0999999999999996</v>
      </c>
      <c r="E20" s="14">
        <v>4</v>
      </c>
      <c r="F20" s="14">
        <v>4</v>
      </c>
      <c r="G20" s="14">
        <v>4.2</v>
      </c>
      <c r="H20" s="14">
        <v>3.7</v>
      </c>
      <c r="I20" s="14">
        <v>3.9</v>
      </c>
      <c r="J20" s="14">
        <v>4.2</v>
      </c>
      <c r="K20" s="14">
        <v>4</v>
      </c>
      <c r="L20" s="14">
        <v>4.3</v>
      </c>
      <c r="M20" s="14">
        <v>4.5</v>
      </c>
      <c r="N20" s="14">
        <v>4.2</v>
      </c>
      <c r="O20" s="14">
        <v>4</v>
      </c>
      <c r="P20" s="14">
        <v>4.2</v>
      </c>
      <c r="Q20" s="14">
        <v>4.0999999999999996</v>
      </c>
      <c r="R20" s="14">
        <v>4.0999999999999996</v>
      </c>
      <c r="S20" s="14">
        <v>4.2</v>
      </c>
      <c r="T20" s="14">
        <v>4</v>
      </c>
      <c r="U20" s="14">
        <v>4.0999999999999996</v>
      </c>
      <c r="V20" s="35">
        <v>4.7</v>
      </c>
      <c r="W20" s="14">
        <v>4.8</v>
      </c>
      <c r="X20" s="14">
        <v>4.7</v>
      </c>
      <c r="Y20" s="14">
        <v>4.5</v>
      </c>
      <c r="Z20" s="14">
        <v>4.0999999999999996</v>
      </c>
      <c r="AA20" s="35">
        <v>4.2</v>
      </c>
      <c r="AB20" s="14">
        <v>4.0999999999999996</v>
      </c>
      <c r="AC20" s="14">
        <v>4.7</v>
      </c>
      <c r="AD20" s="14">
        <v>4.5</v>
      </c>
      <c r="AE20" s="14">
        <v>4.2</v>
      </c>
      <c r="AF20" s="14">
        <v>4.2</v>
      </c>
      <c r="AG20" s="152">
        <v>3.9</v>
      </c>
      <c r="AH20" s="44"/>
    </row>
    <row r="21" spans="1:34" ht="15.75" x14ac:dyDescent="0.25">
      <c r="A21" s="189">
        <f>SUM!$D$9</f>
        <v>0</v>
      </c>
      <c r="B21" s="19" t="s">
        <v>141</v>
      </c>
      <c r="C21" s="14">
        <v>4</v>
      </c>
      <c r="D21" s="14">
        <v>4</v>
      </c>
      <c r="E21" s="14">
        <v>3.8</v>
      </c>
      <c r="F21" s="14">
        <v>4</v>
      </c>
      <c r="G21" s="14">
        <v>3.8</v>
      </c>
      <c r="H21" s="14">
        <v>3.9</v>
      </c>
      <c r="I21" s="14">
        <v>4</v>
      </c>
      <c r="J21" s="14">
        <v>4</v>
      </c>
      <c r="K21" s="14">
        <v>3.8</v>
      </c>
      <c r="L21" s="14">
        <v>4</v>
      </c>
      <c r="M21" s="14">
        <v>4.2</v>
      </c>
      <c r="N21" s="14">
        <v>4</v>
      </c>
      <c r="O21" s="14">
        <v>3.9</v>
      </c>
      <c r="P21" s="14">
        <v>4</v>
      </c>
      <c r="Q21" s="14">
        <v>4</v>
      </c>
      <c r="R21" s="14">
        <v>4</v>
      </c>
      <c r="S21" s="14">
        <v>4.3</v>
      </c>
      <c r="T21" s="14">
        <v>3.9</v>
      </c>
      <c r="U21" s="14">
        <v>4</v>
      </c>
      <c r="V21" s="35">
        <v>4.5999999999999996</v>
      </c>
      <c r="W21" s="35">
        <v>4.5</v>
      </c>
      <c r="X21" s="14">
        <v>4.8</v>
      </c>
      <c r="Y21" s="14">
        <v>4.4000000000000004</v>
      </c>
      <c r="Z21" s="14">
        <v>4.3</v>
      </c>
      <c r="AA21" s="35">
        <v>4</v>
      </c>
      <c r="AB21" s="14">
        <v>4</v>
      </c>
      <c r="AC21" s="14">
        <v>4.5</v>
      </c>
      <c r="AD21" s="14">
        <v>4</v>
      </c>
      <c r="AE21" s="14">
        <v>4</v>
      </c>
      <c r="AF21" s="14">
        <v>4</v>
      </c>
      <c r="AG21" s="152">
        <v>4</v>
      </c>
      <c r="AH21" s="44"/>
    </row>
    <row r="22" spans="1:34" ht="16.5" thickBot="1" x14ac:dyDescent="0.3">
      <c r="A22" s="190" t="str">
        <f>'[1]Bij Dan'!$M$8</f>
        <v>7 month(s), 14 Days</v>
      </c>
      <c r="B22" s="41"/>
      <c r="C22" s="41">
        <f>SUM(C20:C21)</f>
        <v>7.9</v>
      </c>
      <c r="D22" s="41">
        <f t="shared" ref="D22:AG22" si="7">SUM(D20:D21)</f>
        <v>8.1</v>
      </c>
      <c r="E22" s="41">
        <f t="shared" si="7"/>
        <v>7.8</v>
      </c>
      <c r="F22" s="41">
        <f t="shared" si="7"/>
        <v>8</v>
      </c>
      <c r="G22" s="41">
        <f t="shared" si="7"/>
        <v>8</v>
      </c>
      <c r="H22" s="41">
        <f t="shared" si="7"/>
        <v>7.6</v>
      </c>
      <c r="I22" s="41">
        <f t="shared" si="7"/>
        <v>7.9</v>
      </c>
      <c r="J22" s="41">
        <f t="shared" si="7"/>
        <v>8.1999999999999993</v>
      </c>
      <c r="K22" s="41">
        <f t="shared" si="7"/>
        <v>7.8</v>
      </c>
      <c r="L22" s="41">
        <f t="shared" si="7"/>
        <v>8.3000000000000007</v>
      </c>
      <c r="M22" s="41">
        <f t="shared" si="7"/>
        <v>8.6999999999999993</v>
      </c>
      <c r="N22" s="41">
        <f t="shared" si="7"/>
        <v>8.1999999999999993</v>
      </c>
      <c r="O22" s="41">
        <f t="shared" si="7"/>
        <v>7.9</v>
      </c>
      <c r="P22" s="41">
        <f t="shared" si="7"/>
        <v>8.1999999999999993</v>
      </c>
      <c r="Q22" s="41">
        <f t="shared" si="7"/>
        <v>8.1</v>
      </c>
      <c r="R22" s="41">
        <f t="shared" si="7"/>
        <v>8.1</v>
      </c>
      <c r="S22" s="41">
        <f t="shared" si="7"/>
        <v>8.5</v>
      </c>
      <c r="T22" s="41">
        <f t="shared" si="7"/>
        <v>7.9</v>
      </c>
      <c r="U22" s="41">
        <f t="shared" si="7"/>
        <v>8.1</v>
      </c>
      <c r="V22" s="41">
        <f t="shared" si="7"/>
        <v>9.3000000000000007</v>
      </c>
      <c r="W22" s="41">
        <f t="shared" si="7"/>
        <v>9.3000000000000007</v>
      </c>
      <c r="X22" s="41">
        <f t="shared" si="7"/>
        <v>9.5</v>
      </c>
      <c r="Y22" s="41">
        <f t="shared" si="7"/>
        <v>8.9</v>
      </c>
      <c r="Z22" s="41">
        <f t="shared" si="7"/>
        <v>8.3999999999999986</v>
      </c>
      <c r="AA22" s="41">
        <f t="shared" si="7"/>
        <v>8.1999999999999993</v>
      </c>
      <c r="AB22" s="41">
        <f t="shared" si="7"/>
        <v>8.1</v>
      </c>
      <c r="AC22" s="41">
        <f t="shared" si="7"/>
        <v>9.1999999999999993</v>
      </c>
      <c r="AD22" s="41">
        <f t="shared" si="7"/>
        <v>8.5</v>
      </c>
      <c r="AE22" s="41">
        <f t="shared" si="7"/>
        <v>8.1999999999999993</v>
      </c>
      <c r="AF22" s="41">
        <f t="shared" si="7"/>
        <v>8.1999999999999993</v>
      </c>
      <c r="AG22" s="157">
        <f t="shared" si="7"/>
        <v>7.9</v>
      </c>
      <c r="AH22" s="2">
        <f t="shared" si="1"/>
        <v>257</v>
      </c>
    </row>
    <row r="23" spans="1:34" ht="15.75" x14ac:dyDescent="0.25">
      <c r="A23" s="155" t="str">
        <f>'[1]Bij Dan'!$C$9</f>
        <v>A-8</v>
      </c>
      <c r="B23" s="22" t="s">
        <v>142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152"/>
      <c r="AH23" s="44"/>
    </row>
    <row r="24" spans="1:34" ht="15.75" x14ac:dyDescent="0.25">
      <c r="A24" s="189">
        <f>SUM!$D$10</f>
        <v>0</v>
      </c>
      <c r="B24" s="19" t="s">
        <v>141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152"/>
      <c r="AH24" s="44"/>
    </row>
    <row r="25" spans="1:34" ht="16.5" thickBot="1" x14ac:dyDescent="0.3">
      <c r="A25" s="190" t="str">
        <f>'[1]Bij Dan'!$M$9</f>
        <v>11 month(s), 23 Days</v>
      </c>
      <c r="B25" s="19"/>
      <c r="C25" s="41">
        <f>SUM(C23:C24)</f>
        <v>0</v>
      </c>
      <c r="D25" s="41">
        <f t="shared" ref="D25:AG25" si="8">SUM(D23:D24)</f>
        <v>0</v>
      </c>
      <c r="E25" s="41">
        <f t="shared" si="8"/>
        <v>0</v>
      </c>
      <c r="F25" s="41">
        <f t="shared" si="8"/>
        <v>0</v>
      </c>
      <c r="G25" s="41">
        <f t="shared" si="8"/>
        <v>0</v>
      </c>
      <c r="H25" s="41">
        <f t="shared" si="8"/>
        <v>0</v>
      </c>
      <c r="I25" s="41">
        <f t="shared" si="8"/>
        <v>0</v>
      </c>
      <c r="J25" s="41">
        <f t="shared" si="8"/>
        <v>0</v>
      </c>
      <c r="K25" s="41">
        <f t="shared" si="8"/>
        <v>0</v>
      </c>
      <c r="L25" s="41">
        <f t="shared" si="8"/>
        <v>0</v>
      </c>
      <c r="M25" s="41">
        <f t="shared" si="8"/>
        <v>0</v>
      </c>
      <c r="N25" s="41">
        <f t="shared" si="8"/>
        <v>0</v>
      </c>
      <c r="O25" s="41">
        <f t="shared" si="8"/>
        <v>0</v>
      </c>
      <c r="P25" s="41">
        <f t="shared" si="8"/>
        <v>0</v>
      </c>
      <c r="Q25" s="41">
        <f t="shared" si="8"/>
        <v>0</v>
      </c>
      <c r="R25" s="41">
        <f t="shared" si="8"/>
        <v>0</v>
      </c>
      <c r="S25" s="41">
        <f t="shared" si="8"/>
        <v>0</v>
      </c>
      <c r="T25" s="41">
        <f t="shared" si="8"/>
        <v>0</v>
      </c>
      <c r="U25" s="41">
        <f t="shared" si="8"/>
        <v>0</v>
      </c>
      <c r="V25" s="41">
        <f t="shared" si="8"/>
        <v>0</v>
      </c>
      <c r="W25" s="41">
        <f t="shared" si="8"/>
        <v>0</v>
      </c>
      <c r="X25" s="41">
        <f t="shared" si="8"/>
        <v>0</v>
      </c>
      <c r="Y25" s="41">
        <f t="shared" si="8"/>
        <v>0</v>
      </c>
      <c r="Z25" s="41">
        <f t="shared" si="8"/>
        <v>0</v>
      </c>
      <c r="AA25" s="41">
        <f t="shared" si="8"/>
        <v>0</v>
      </c>
      <c r="AB25" s="41">
        <f t="shared" si="8"/>
        <v>0</v>
      </c>
      <c r="AC25" s="41">
        <f t="shared" si="8"/>
        <v>0</v>
      </c>
      <c r="AD25" s="41">
        <f t="shared" si="8"/>
        <v>0</v>
      </c>
      <c r="AE25" s="41">
        <f t="shared" si="8"/>
        <v>0</v>
      </c>
      <c r="AF25" s="41">
        <f t="shared" si="8"/>
        <v>0</v>
      </c>
      <c r="AG25" s="157">
        <f t="shared" si="8"/>
        <v>0</v>
      </c>
      <c r="AH25" s="2">
        <f t="shared" si="1"/>
        <v>0</v>
      </c>
    </row>
    <row r="26" spans="1:34" ht="15.75" x14ac:dyDescent="0.25">
      <c r="A26" s="155" t="str">
        <f>'[1]Bij Dan'!$C$10</f>
        <v>A-9</v>
      </c>
      <c r="B26" s="22" t="s">
        <v>142</v>
      </c>
      <c r="C26" s="14">
        <v>3.4</v>
      </c>
      <c r="D26" s="14">
        <v>4</v>
      </c>
      <c r="E26" s="14">
        <v>3.4</v>
      </c>
      <c r="F26" s="14">
        <v>3.9</v>
      </c>
      <c r="G26" s="14">
        <v>3.5</v>
      </c>
      <c r="H26" s="14">
        <v>3.8</v>
      </c>
      <c r="I26" s="14">
        <v>3</v>
      </c>
      <c r="J26" s="14">
        <v>3.1</v>
      </c>
      <c r="K26" s="14">
        <v>3.5</v>
      </c>
      <c r="L26" s="14">
        <v>3.1</v>
      </c>
      <c r="M26" s="14">
        <v>3.2</v>
      </c>
      <c r="N26" s="14">
        <v>3.2</v>
      </c>
      <c r="O26" s="14">
        <v>3</v>
      </c>
      <c r="P26" s="14">
        <v>3.4</v>
      </c>
      <c r="Q26" s="14">
        <v>3.5</v>
      </c>
      <c r="R26" s="14">
        <v>3</v>
      </c>
      <c r="S26" s="14">
        <v>3.4</v>
      </c>
      <c r="T26" s="14">
        <v>3</v>
      </c>
      <c r="U26" s="14">
        <v>3.1</v>
      </c>
      <c r="V26" s="14">
        <v>3</v>
      </c>
      <c r="W26" s="14">
        <v>3</v>
      </c>
      <c r="X26" s="14">
        <v>3</v>
      </c>
      <c r="Y26" s="14">
        <v>3.1</v>
      </c>
      <c r="Z26" s="14">
        <v>3</v>
      </c>
      <c r="AA26" s="14">
        <v>3</v>
      </c>
      <c r="AB26" s="14">
        <v>3</v>
      </c>
      <c r="AC26" s="14">
        <v>2.7</v>
      </c>
      <c r="AD26" s="14">
        <v>3</v>
      </c>
      <c r="AE26" s="14">
        <v>3</v>
      </c>
      <c r="AF26" s="14">
        <v>2.8</v>
      </c>
      <c r="AG26" s="152">
        <v>2.7</v>
      </c>
      <c r="AH26" s="44"/>
    </row>
    <row r="27" spans="1:34" ht="15.75" x14ac:dyDescent="0.25">
      <c r="A27" s="189">
        <f>SUM!$D$11</f>
        <v>0</v>
      </c>
      <c r="B27" s="19" t="s">
        <v>141</v>
      </c>
      <c r="C27" s="14">
        <v>3.3</v>
      </c>
      <c r="D27" s="14">
        <v>4.0999999999999996</v>
      </c>
      <c r="E27" s="14">
        <v>3.3</v>
      </c>
      <c r="F27" s="14">
        <v>3.8</v>
      </c>
      <c r="G27" s="14">
        <v>3.3</v>
      </c>
      <c r="H27" s="14">
        <v>3.7</v>
      </c>
      <c r="I27" s="14">
        <v>3.5</v>
      </c>
      <c r="J27" s="14">
        <v>3.5</v>
      </c>
      <c r="K27" s="14">
        <v>3.3</v>
      </c>
      <c r="L27" s="14">
        <v>3.4</v>
      </c>
      <c r="M27" s="14">
        <v>3.5</v>
      </c>
      <c r="N27" s="14">
        <v>3.1</v>
      </c>
      <c r="O27" s="14">
        <v>3.7</v>
      </c>
      <c r="P27" s="14">
        <v>3.2</v>
      </c>
      <c r="Q27" s="14">
        <v>3.4</v>
      </c>
      <c r="R27" s="14">
        <v>3.7</v>
      </c>
      <c r="S27" s="14">
        <v>3.6</v>
      </c>
      <c r="T27" s="14">
        <v>3.1</v>
      </c>
      <c r="U27" s="14">
        <v>3</v>
      </c>
      <c r="V27" s="14">
        <v>3</v>
      </c>
      <c r="W27" s="14">
        <v>3.1</v>
      </c>
      <c r="X27" s="14">
        <v>3.1</v>
      </c>
      <c r="Y27" s="14">
        <v>3</v>
      </c>
      <c r="Z27" s="14">
        <v>3.2</v>
      </c>
      <c r="AA27" s="14">
        <v>3</v>
      </c>
      <c r="AB27" s="14">
        <v>3</v>
      </c>
      <c r="AC27" s="14">
        <v>2.8</v>
      </c>
      <c r="AD27" s="14">
        <v>2.5</v>
      </c>
      <c r="AE27" s="14">
        <v>2.7</v>
      </c>
      <c r="AF27" s="14">
        <v>2.9</v>
      </c>
      <c r="AG27" s="152">
        <v>2.7</v>
      </c>
      <c r="AH27" s="44"/>
    </row>
    <row r="28" spans="1:34" ht="16.5" thickBot="1" x14ac:dyDescent="0.3">
      <c r="A28" s="190" t="str">
        <f>'[1]Bij Dan'!$M$10</f>
        <v>4 month(s), 24 Days</v>
      </c>
      <c r="B28" s="159"/>
      <c r="C28" s="159">
        <f t="shared" ref="C28:AG28" si="9">SUM(C26:C27)</f>
        <v>6.6999999999999993</v>
      </c>
      <c r="D28" s="159">
        <f t="shared" si="9"/>
        <v>8.1</v>
      </c>
      <c r="E28" s="159">
        <f t="shared" si="9"/>
        <v>6.6999999999999993</v>
      </c>
      <c r="F28" s="159">
        <f t="shared" si="9"/>
        <v>7.6999999999999993</v>
      </c>
      <c r="G28" s="159">
        <f t="shared" si="9"/>
        <v>6.8</v>
      </c>
      <c r="H28" s="159">
        <f t="shared" si="9"/>
        <v>7.5</v>
      </c>
      <c r="I28" s="159">
        <f t="shared" si="9"/>
        <v>6.5</v>
      </c>
      <c r="J28" s="159">
        <f t="shared" si="9"/>
        <v>6.6</v>
      </c>
      <c r="K28" s="159">
        <f t="shared" si="9"/>
        <v>6.8</v>
      </c>
      <c r="L28" s="159">
        <f t="shared" si="9"/>
        <v>6.5</v>
      </c>
      <c r="M28" s="159">
        <f t="shared" si="9"/>
        <v>6.7</v>
      </c>
      <c r="N28" s="159">
        <f t="shared" si="9"/>
        <v>6.3000000000000007</v>
      </c>
      <c r="O28" s="159">
        <f t="shared" si="9"/>
        <v>6.7</v>
      </c>
      <c r="P28" s="159">
        <f t="shared" si="9"/>
        <v>6.6</v>
      </c>
      <c r="Q28" s="159">
        <f t="shared" si="9"/>
        <v>6.9</v>
      </c>
      <c r="R28" s="159">
        <f t="shared" si="9"/>
        <v>6.7</v>
      </c>
      <c r="S28" s="159">
        <f t="shared" si="9"/>
        <v>7</v>
      </c>
      <c r="T28" s="159">
        <f t="shared" si="9"/>
        <v>6.1</v>
      </c>
      <c r="U28" s="159">
        <f t="shared" si="9"/>
        <v>6.1</v>
      </c>
      <c r="V28" s="159">
        <f t="shared" si="9"/>
        <v>6</v>
      </c>
      <c r="W28" s="159">
        <f t="shared" si="9"/>
        <v>6.1</v>
      </c>
      <c r="X28" s="159">
        <f t="shared" si="9"/>
        <v>6.1</v>
      </c>
      <c r="Y28" s="159">
        <f t="shared" si="9"/>
        <v>6.1</v>
      </c>
      <c r="Z28" s="159">
        <f t="shared" si="9"/>
        <v>6.2</v>
      </c>
      <c r="AA28" s="159">
        <f t="shared" si="9"/>
        <v>6</v>
      </c>
      <c r="AB28" s="159">
        <f t="shared" si="9"/>
        <v>6</v>
      </c>
      <c r="AC28" s="159">
        <f t="shared" si="9"/>
        <v>5.5</v>
      </c>
      <c r="AD28" s="159">
        <f t="shared" si="9"/>
        <v>5.5</v>
      </c>
      <c r="AE28" s="159">
        <f t="shared" si="9"/>
        <v>5.7</v>
      </c>
      <c r="AF28" s="159">
        <f t="shared" si="9"/>
        <v>5.6999999999999993</v>
      </c>
      <c r="AG28" s="161">
        <f t="shared" si="9"/>
        <v>5.4</v>
      </c>
      <c r="AH28" s="2">
        <f t="shared" si="1"/>
        <v>199.29999999999995</v>
      </c>
    </row>
    <row r="29" spans="1:34" ht="15.75" x14ac:dyDescent="0.25">
      <c r="A29" s="162" t="s">
        <v>116</v>
      </c>
      <c r="B29" s="22" t="s">
        <v>142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4"/>
      <c r="AH29" s="44"/>
    </row>
    <row r="30" spans="1:34" ht="15.75" x14ac:dyDescent="0.25">
      <c r="A30" s="189">
        <f>SUM!$D$12</f>
        <v>0</v>
      </c>
      <c r="B30" s="19" t="s">
        <v>141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64"/>
      <c r="AH30" s="44"/>
    </row>
    <row r="31" spans="1:34" ht="16.5" thickBot="1" x14ac:dyDescent="0.3">
      <c r="A31" s="190" t="str">
        <f>'[1]Bij Dan'!$M$11</f>
        <v>6 month(s), 10 Days</v>
      </c>
      <c r="B31" s="41"/>
      <c r="C31" s="41">
        <f>SUM(C29:C30)</f>
        <v>0</v>
      </c>
      <c r="D31" s="41">
        <f t="shared" ref="D31:AG31" si="10">SUM(D29:D30)</f>
        <v>0</v>
      </c>
      <c r="E31" s="41">
        <f t="shared" si="10"/>
        <v>0</v>
      </c>
      <c r="F31" s="41">
        <f t="shared" si="10"/>
        <v>0</v>
      </c>
      <c r="G31" s="41">
        <f t="shared" si="10"/>
        <v>0</v>
      </c>
      <c r="H31" s="41">
        <f t="shared" si="10"/>
        <v>0</v>
      </c>
      <c r="I31" s="41">
        <f t="shared" si="10"/>
        <v>0</v>
      </c>
      <c r="J31" s="41">
        <f t="shared" si="10"/>
        <v>0</v>
      </c>
      <c r="K31" s="41">
        <f t="shared" si="10"/>
        <v>0</v>
      </c>
      <c r="L31" s="41">
        <f t="shared" si="10"/>
        <v>0</v>
      </c>
      <c r="M31" s="41">
        <f t="shared" si="10"/>
        <v>0</v>
      </c>
      <c r="N31" s="41">
        <f t="shared" si="10"/>
        <v>0</v>
      </c>
      <c r="O31" s="41">
        <f t="shared" si="10"/>
        <v>0</v>
      </c>
      <c r="P31" s="41">
        <f t="shared" si="10"/>
        <v>0</v>
      </c>
      <c r="Q31" s="41">
        <f t="shared" si="10"/>
        <v>0</v>
      </c>
      <c r="R31" s="41">
        <f t="shared" si="10"/>
        <v>0</v>
      </c>
      <c r="S31" s="41">
        <f t="shared" si="10"/>
        <v>0</v>
      </c>
      <c r="T31" s="41">
        <f t="shared" si="10"/>
        <v>0</v>
      </c>
      <c r="U31" s="41">
        <f t="shared" si="10"/>
        <v>0</v>
      </c>
      <c r="V31" s="41">
        <f t="shared" si="10"/>
        <v>0</v>
      </c>
      <c r="W31" s="41">
        <f t="shared" si="10"/>
        <v>0</v>
      </c>
      <c r="X31" s="41">
        <f t="shared" si="10"/>
        <v>0</v>
      </c>
      <c r="Y31" s="41">
        <f t="shared" si="10"/>
        <v>0</v>
      </c>
      <c r="Z31" s="41">
        <f t="shared" si="10"/>
        <v>0</v>
      </c>
      <c r="AA31" s="41">
        <f t="shared" si="10"/>
        <v>0</v>
      </c>
      <c r="AB31" s="41">
        <f t="shared" si="10"/>
        <v>0</v>
      </c>
      <c r="AC31" s="41">
        <f t="shared" si="10"/>
        <v>0</v>
      </c>
      <c r="AD31" s="41">
        <f t="shared" si="10"/>
        <v>0</v>
      </c>
      <c r="AE31" s="41">
        <f t="shared" si="10"/>
        <v>0</v>
      </c>
      <c r="AF31" s="41">
        <f t="shared" si="10"/>
        <v>0</v>
      </c>
      <c r="AG31" s="157">
        <f t="shared" si="10"/>
        <v>0</v>
      </c>
      <c r="AH31" s="2">
        <f t="shared" si="1"/>
        <v>0</v>
      </c>
    </row>
    <row r="32" spans="1:34" ht="15.75" x14ac:dyDescent="0.25">
      <c r="A32" s="155" t="s">
        <v>117</v>
      </c>
      <c r="B32" s="22" t="s">
        <v>142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>
        <v>5.4</v>
      </c>
      <c r="Q32" s="15">
        <v>5.4</v>
      </c>
      <c r="R32" s="15">
        <v>5</v>
      </c>
      <c r="S32" s="15">
        <v>4.9000000000000004</v>
      </c>
      <c r="T32" s="15">
        <v>4.8</v>
      </c>
      <c r="U32" s="15">
        <v>4.8</v>
      </c>
      <c r="V32" s="15">
        <v>5</v>
      </c>
      <c r="W32" s="15">
        <v>5.0999999999999996</v>
      </c>
      <c r="X32" s="15">
        <v>5</v>
      </c>
      <c r="Y32" s="15">
        <v>5</v>
      </c>
      <c r="Z32" s="15">
        <v>4.9000000000000004</v>
      </c>
      <c r="AA32" s="15">
        <v>5</v>
      </c>
      <c r="AB32" s="15">
        <v>4.7</v>
      </c>
      <c r="AC32" s="15">
        <v>5.5</v>
      </c>
      <c r="AD32" s="15">
        <v>5.4</v>
      </c>
      <c r="AE32" s="15">
        <v>5.2</v>
      </c>
      <c r="AF32" s="15">
        <v>5</v>
      </c>
      <c r="AG32" s="64">
        <v>5</v>
      </c>
      <c r="AH32" s="44"/>
    </row>
    <row r="33" spans="1:34" ht="15.75" x14ac:dyDescent="0.25">
      <c r="A33" s="189">
        <f>SUM!$D$13</f>
        <v>0</v>
      </c>
      <c r="B33" s="19" t="s">
        <v>141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>
        <v>4.8</v>
      </c>
      <c r="Q33" s="15">
        <v>5</v>
      </c>
      <c r="R33" s="15">
        <v>5.0999999999999996</v>
      </c>
      <c r="S33" s="15">
        <v>5</v>
      </c>
      <c r="T33" s="15">
        <v>5</v>
      </c>
      <c r="U33" s="15">
        <v>5</v>
      </c>
      <c r="V33" s="15">
        <v>5</v>
      </c>
      <c r="W33" s="15">
        <v>5</v>
      </c>
      <c r="X33" s="15">
        <v>4.9000000000000004</v>
      </c>
      <c r="Y33" s="15">
        <v>5.0999999999999996</v>
      </c>
      <c r="Z33" s="15">
        <v>5</v>
      </c>
      <c r="AA33" s="15">
        <v>4.9000000000000004</v>
      </c>
      <c r="AB33" s="15">
        <v>4.5999999999999996</v>
      </c>
      <c r="AC33" s="15">
        <v>5</v>
      </c>
      <c r="AD33" s="15">
        <v>5</v>
      </c>
      <c r="AE33" s="15">
        <v>5</v>
      </c>
      <c r="AF33" s="15">
        <v>5.0999999999999996</v>
      </c>
      <c r="AG33" s="64">
        <v>5</v>
      </c>
      <c r="AH33" s="44"/>
    </row>
    <row r="34" spans="1:34" ht="16.5" thickBot="1" x14ac:dyDescent="0.3">
      <c r="A34" s="190" t="str">
        <f>'[1]Bij Dan'!$M$12</f>
        <v>7 month(s), 14 Days</v>
      </c>
      <c r="B34" s="41"/>
      <c r="C34" s="41">
        <f>SUM(C32:C33)</f>
        <v>0</v>
      </c>
      <c r="D34" s="41">
        <f t="shared" ref="D34:AG34" si="11">SUM(D32:D33)</f>
        <v>0</v>
      </c>
      <c r="E34" s="41">
        <f t="shared" si="11"/>
        <v>0</v>
      </c>
      <c r="F34" s="41">
        <f t="shared" si="11"/>
        <v>0</v>
      </c>
      <c r="G34" s="41">
        <f t="shared" si="11"/>
        <v>0</v>
      </c>
      <c r="H34" s="41">
        <f t="shared" si="11"/>
        <v>0</v>
      </c>
      <c r="I34" s="41">
        <f t="shared" si="11"/>
        <v>0</v>
      </c>
      <c r="J34" s="41">
        <f t="shared" si="11"/>
        <v>0</v>
      </c>
      <c r="K34" s="41">
        <f t="shared" si="11"/>
        <v>0</v>
      </c>
      <c r="L34" s="41">
        <f t="shared" si="11"/>
        <v>0</v>
      </c>
      <c r="M34" s="41">
        <f t="shared" si="11"/>
        <v>0</v>
      </c>
      <c r="N34" s="41">
        <f t="shared" si="11"/>
        <v>0</v>
      </c>
      <c r="O34" s="41">
        <f t="shared" si="11"/>
        <v>0</v>
      </c>
      <c r="P34" s="41">
        <f t="shared" si="11"/>
        <v>10.199999999999999</v>
      </c>
      <c r="Q34" s="41">
        <f t="shared" si="11"/>
        <v>10.4</v>
      </c>
      <c r="R34" s="41">
        <f t="shared" si="11"/>
        <v>10.1</v>
      </c>
      <c r="S34" s="41">
        <f t="shared" si="11"/>
        <v>9.9</v>
      </c>
      <c r="T34" s="41">
        <f t="shared" si="11"/>
        <v>9.8000000000000007</v>
      </c>
      <c r="U34" s="41">
        <f t="shared" si="11"/>
        <v>9.8000000000000007</v>
      </c>
      <c r="V34" s="41">
        <f t="shared" si="11"/>
        <v>10</v>
      </c>
      <c r="W34" s="41">
        <f t="shared" si="11"/>
        <v>10.1</v>
      </c>
      <c r="X34" s="41">
        <f t="shared" si="11"/>
        <v>9.9</v>
      </c>
      <c r="Y34" s="41">
        <f t="shared" si="11"/>
        <v>10.1</v>
      </c>
      <c r="Z34" s="41">
        <f t="shared" si="11"/>
        <v>9.9</v>
      </c>
      <c r="AA34" s="41">
        <f t="shared" si="11"/>
        <v>9.9</v>
      </c>
      <c r="AB34" s="41">
        <f t="shared" si="11"/>
        <v>9.3000000000000007</v>
      </c>
      <c r="AC34" s="41">
        <f t="shared" si="11"/>
        <v>10.5</v>
      </c>
      <c r="AD34" s="41">
        <f t="shared" si="11"/>
        <v>10.4</v>
      </c>
      <c r="AE34" s="41">
        <f t="shared" si="11"/>
        <v>10.199999999999999</v>
      </c>
      <c r="AF34" s="41">
        <f t="shared" si="11"/>
        <v>10.1</v>
      </c>
      <c r="AG34" s="157">
        <f t="shared" si="11"/>
        <v>10</v>
      </c>
      <c r="AH34" s="2">
        <f t="shared" si="1"/>
        <v>180.6</v>
      </c>
    </row>
    <row r="35" spans="1:34" ht="15.75" x14ac:dyDescent="0.25">
      <c r="A35" s="155" t="s">
        <v>118</v>
      </c>
      <c r="B35" s="22" t="s">
        <v>142</v>
      </c>
      <c r="C35" s="15">
        <v>2.1</v>
      </c>
      <c r="D35" s="15">
        <v>2</v>
      </c>
      <c r="E35" s="15">
        <v>2</v>
      </c>
      <c r="F35" s="15">
        <v>2</v>
      </c>
      <c r="G35" s="15">
        <v>2.1</v>
      </c>
      <c r="H35" s="15">
        <v>2</v>
      </c>
      <c r="I35" s="15">
        <v>1</v>
      </c>
      <c r="J35" s="15">
        <v>1</v>
      </c>
      <c r="K35" s="15">
        <v>1.9</v>
      </c>
      <c r="L35" s="15">
        <v>1</v>
      </c>
      <c r="M35" s="15">
        <v>1.5</v>
      </c>
      <c r="N35" s="15">
        <v>1.2</v>
      </c>
      <c r="O35" s="15">
        <v>1.2</v>
      </c>
      <c r="P35" s="15"/>
      <c r="Q35" s="15">
        <v>1.2</v>
      </c>
      <c r="R35" s="15">
        <v>1</v>
      </c>
      <c r="S35" s="15">
        <v>1</v>
      </c>
      <c r="T35" s="15">
        <v>1</v>
      </c>
      <c r="U35" s="15">
        <v>1</v>
      </c>
      <c r="V35" s="15">
        <v>1.1000000000000001</v>
      </c>
      <c r="W35" s="15">
        <v>1</v>
      </c>
      <c r="X35" s="15">
        <v>1.1000000000000001</v>
      </c>
      <c r="Y35" s="15">
        <v>1</v>
      </c>
      <c r="Z35" s="15">
        <v>1</v>
      </c>
      <c r="AA35" s="15">
        <v>1.1000000000000001</v>
      </c>
      <c r="AB35" s="15">
        <v>1</v>
      </c>
      <c r="AC35" s="15">
        <v>1</v>
      </c>
      <c r="AD35" s="15">
        <v>1</v>
      </c>
      <c r="AE35" s="15">
        <v>1</v>
      </c>
      <c r="AF35" s="15">
        <v>1</v>
      </c>
      <c r="AG35" s="64">
        <v>1</v>
      </c>
      <c r="AH35" s="44"/>
    </row>
    <row r="36" spans="1:34" ht="15.75" x14ac:dyDescent="0.25">
      <c r="A36" s="189">
        <f>SUM!$D$14</f>
        <v>0</v>
      </c>
      <c r="B36" s="19" t="s">
        <v>141</v>
      </c>
      <c r="C36" s="15">
        <v>2.2000000000000002</v>
      </c>
      <c r="D36" s="15">
        <v>2.2999999999999998</v>
      </c>
      <c r="E36" s="15">
        <v>2.1</v>
      </c>
      <c r="F36" s="15">
        <v>2.1</v>
      </c>
      <c r="G36" s="15">
        <v>2</v>
      </c>
      <c r="H36" s="15">
        <v>2.1</v>
      </c>
      <c r="I36" s="15">
        <v>2</v>
      </c>
      <c r="J36" s="15">
        <v>1.5</v>
      </c>
      <c r="K36" s="15">
        <v>2</v>
      </c>
      <c r="L36" s="15">
        <v>1.1000000000000001</v>
      </c>
      <c r="M36" s="15">
        <v>1.6</v>
      </c>
      <c r="N36" s="15">
        <v>1.8</v>
      </c>
      <c r="O36" s="15">
        <v>1</v>
      </c>
      <c r="P36" s="15"/>
      <c r="Q36" s="15">
        <v>1.9</v>
      </c>
      <c r="R36" s="15">
        <v>1.2</v>
      </c>
      <c r="S36" s="15">
        <v>1</v>
      </c>
      <c r="T36" s="15">
        <v>1</v>
      </c>
      <c r="U36" s="15">
        <v>1</v>
      </c>
      <c r="V36" s="15">
        <v>1.2</v>
      </c>
      <c r="W36" s="15">
        <v>1.1000000000000001</v>
      </c>
      <c r="X36" s="15">
        <v>1.2</v>
      </c>
      <c r="Y36" s="15">
        <v>1</v>
      </c>
      <c r="Z36" s="15">
        <v>1.1000000000000001</v>
      </c>
      <c r="AA36" s="15">
        <v>1</v>
      </c>
      <c r="AB36" s="15">
        <v>1</v>
      </c>
      <c r="AC36" s="15">
        <v>1</v>
      </c>
      <c r="AD36" s="15">
        <v>1</v>
      </c>
      <c r="AE36" s="15">
        <v>1</v>
      </c>
      <c r="AF36" s="15">
        <v>1</v>
      </c>
      <c r="AG36" s="64">
        <v>1</v>
      </c>
      <c r="AH36" s="44"/>
    </row>
    <row r="37" spans="1:34" ht="16.5" thickBot="1" x14ac:dyDescent="0.3">
      <c r="A37" s="190" t="str">
        <f>'[1]Bij Dan'!$M$13</f>
        <v>2 month(s), 2 Days</v>
      </c>
      <c r="B37" s="153"/>
      <c r="C37" s="41">
        <f>SUM(C35:C36)</f>
        <v>4.3000000000000007</v>
      </c>
      <c r="D37" s="41">
        <f t="shared" ref="D37:AG37" si="12">SUM(D35:D36)</f>
        <v>4.3</v>
      </c>
      <c r="E37" s="41">
        <f t="shared" si="12"/>
        <v>4.0999999999999996</v>
      </c>
      <c r="F37" s="41">
        <f t="shared" si="12"/>
        <v>4.0999999999999996</v>
      </c>
      <c r="G37" s="41">
        <f t="shared" si="12"/>
        <v>4.0999999999999996</v>
      </c>
      <c r="H37" s="41">
        <f t="shared" si="12"/>
        <v>4.0999999999999996</v>
      </c>
      <c r="I37" s="41">
        <f t="shared" si="12"/>
        <v>3</v>
      </c>
      <c r="J37" s="41">
        <f t="shared" si="12"/>
        <v>2.5</v>
      </c>
      <c r="K37" s="41">
        <f t="shared" si="12"/>
        <v>3.9</v>
      </c>
      <c r="L37" s="41">
        <f t="shared" si="12"/>
        <v>2.1</v>
      </c>
      <c r="M37" s="41">
        <f t="shared" si="12"/>
        <v>3.1</v>
      </c>
      <c r="N37" s="41">
        <f t="shared" si="12"/>
        <v>3</v>
      </c>
      <c r="O37" s="41">
        <f t="shared" si="12"/>
        <v>2.2000000000000002</v>
      </c>
      <c r="P37" s="41">
        <f t="shared" si="12"/>
        <v>0</v>
      </c>
      <c r="Q37" s="41">
        <f t="shared" si="12"/>
        <v>3.0999999999999996</v>
      </c>
      <c r="R37" s="41">
        <f t="shared" si="12"/>
        <v>2.2000000000000002</v>
      </c>
      <c r="S37" s="41">
        <f t="shared" si="12"/>
        <v>2</v>
      </c>
      <c r="T37" s="41">
        <f t="shared" si="12"/>
        <v>2</v>
      </c>
      <c r="U37" s="41">
        <f t="shared" si="12"/>
        <v>2</v>
      </c>
      <c r="V37" s="41">
        <f t="shared" si="12"/>
        <v>2.2999999999999998</v>
      </c>
      <c r="W37" s="41">
        <f t="shared" si="12"/>
        <v>2.1</v>
      </c>
      <c r="X37" s="41">
        <f t="shared" si="12"/>
        <v>2.2999999999999998</v>
      </c>
      <c r="Y37" s="41">
        <f t="shared" si="12"/>
        <v>2</v>
      </c>
      <c r="Z37" s="41">
        <f t="shared" si="12"/>
        <v>2.1</v>
      </c>
      <c r="AA37" s="41">
        <f t="shared" si="12"/>
        <v>2.1</v>
      </c>
      <c r="AB37" s="41">
        <f t="shared" si="12"/>
        <v>2</v>
      </c>
      <c r="AC37" s="41">
        <f t="shared" si="12"/>
        <v>2</v>
      </c>
      <c r="AD37" s="41">
        <f t="shared" si="12"/>
        <v>2</v>
      </c>
      <c r="AE37" s="41">
        <f t="shared" si="12"/>
        <v>2</v>
      </c>
      <c r="AF37" s="41">
        <f t="shared" si="12"/>
        <v>2</v>
      </c>
      <c r="AG37" s="157">
        <f t="shared" si="12"/>
        <v>2</v>
      </c>
      <c r="AH37" s="2">
        <f t="shared" si="1"/>
        <v>81</v>
      </c>
    </row>
    <row r="38" spans="1:34" ht="15.75" x14ac:dyDescent="0.25">
      <c r="A38" s="155" t="s">
        <v>119</v>
      </c>
      <c r="B38" s="22" t="s">
        <v>142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64"/>
      <c r="AH38" s="44"/>
    </row>
    <row r="39" spans="1:34" ht="15.75" x14ac:dyDescent="0.25">
      <c r="A39" s="189">
        <f>SUM!$D$15</f>
        <v>0</v>
      </c>
      <c r="B39" s="19" t="s">
        <v>141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64"/>
      <c r="AH39" s="44"/>
    </row>
    <row r="40" spans="1:34" ht="16.5" thickBot="1" x14ac:dyDescent="0.3">
      <c r="A40" s="190" t="str">
        <f>'[1]Bij Dan'!$M$14</f>
        <v>4 month(s), 24 Days</v>
      </c>
      <c r="B40" s="153"/>
      <c r="C40" s="41">
        <f>SUM(C38:C39)</f>
        <v>0</v>
      </c>
      <c r="D40" s="41">
        <f t="shared" ref="D40:AG40" si="13">SUM(D38:D39)</f>
        <v>0</v>
      </c>
      <c r="E40" s="41">
        <f t="shared" si="13"/>
        <v>0</v>
      </c>
      <c r="F40" s="41">
        <f t="shared" si="13"/>
        <v>0</v>
      </c>
      <c r="G40" s="41">
        <f t="shared" si="13"/>
        <v>0</v>
      </c>
      <c r="H40" s="41">
        <f t="shared" si="13"/>
        <v>0</v>
      </c>
      <c r="I40" s="41">
        <f t="shared" si="13"/>
        <v>0</v>
      </c>
      <c r="J40" s="41">
        <f t="shared" si="13"/>
        <v>0</v>
      </c>
      <c r="K40" s="41">
        <f t="shared" si="13"/>
        <v>0</v>
      </c>
      <c r="L40" s="41">
        <f t="shared" si="13"/>
        <v>0</v>
      </c>
      <c r="M40" s="41">
        <f t="shared" si="13"/>
        <v>0</v>
      </c>
      <c r="N40" s="41">
        <f t="shared" si="13"/>
        <v>0</v>
      </c>
      <c r="O40" s="41">
        <f t="shared" si="13"/>
        <v>0</v>
      </c>
      <c r="P40" s="41">
        <f t="shared" si="13"/>
        <v>0</v>
      </c>
      <c r="Q40" s="41">
        <f t="shared" si="13"/>
        <v>0</v>
      </c>
      <c r="R40" s="41">
        <f t="shared" si="13"/>
        <v>0</v>
      </c>
      <c r="S40" s="41">
        <f t="shared" si="13"/>
        <v>0</v>
      </c>
      <c r="T40" s="41">
        <f t="shared" si="13"/>
        <v>0</v>
      </c>
      <c r="U40" s="41">
        <f t="shared" si="13"/>
        <v>0</v>
      </c>
      <c r="V40" s="41">
        <f t="shared" si="13"/>
        <v>0</v>
      </c>
      <c r="W40" s="41">
        <f t="shared" si="13"/>
        <v>0</v>
      </c>
      <c r="X40" s="41">
        <f t="shared" si="13"/>
        <v>0</v>
      </c>
      <c r="Y40" s="41">
        <f t="shared" si="13"/>
        <v>0</v>
      </c>
      <c r="Z40" s="41">
        <f t="shared" si="13"/>
        <v>0</v>
      </c>
      <c r="AA40" s="41">
        <f t="shared" si="13"/>
        <v>0</v>
      </c>
      <c r="AB40" s="41">
        <f t="shared" si="13"/>
        <v>0</v>
      </c>
      <c r="AC40" s="41">
        <f t="shared" si="13"/>
        <v>0</v>
      </c>
      <c r="AD40" s="41">
        <f t="shared" si="13"/>
        <v>0</v>
      </c>
      <c r="AE40" s="41">
        <f t="shared" si="13"/>
        <v>0</v>
      </c>
      <c r="AF40" s="41">
        <f t="shared" si="13"/>
        <v>0</v>
      </c>
      <c r="AG40" s="157">
        <f t="shared" si="13"/>
        <v>0</v>
      </c>
      <c r="AH40" s="2">
        <f t="shared" si="1"/>
        <v>0</v>
      </c>
    </row>
    <row r="41" spans="1:34" ht="15.75" x14ac:dyDescent="0.25">
      <c r="A41" s="155" t="s">
        <v>120</v>
      </c>
      <c r="B41" s="22" t="s">
        <v>142</v>
      </c>
      <c r="C41" s="15">
        <v>2.2999999999999998</v>
      </c>
      <c r="D41" s="15">
        <v>2.6</v>
      </c>
      <c r="E41" s="15">
        <v>2.2999999999999998</v>
      </c>
      <c r="F41" s="15">
        <v>2</v>
      </c>
      <c r="G41" s="15">
        <v>2.5</v>
      </c>
      <c r="H41" s="15">
        <v>3.2</v>
      </c>
      <c r="I41" s="15">
        <v>1.9</v>
      </c>
      <c r="J41" s="15">
        <v>1.9</v>
      </c>
      <c r="K41" s="15">
        <v>1.8</v>
      </c>
      <c r="L41" s="15">
        <v>2.1</v>
      </c>
      <c r="M41" s="15">
        <v>2.1</v>
      </c>
      <c r="N41" s="15">
        <v>2</v>
      </c>
      <c r="O41" s="15">
        <v>2</v>
      </c>
      <c r="P41" s="15">
        <v>2</v>
      </c>
      <c r="Q41" s="15">
        <v>2.1</v>
      </c>
      <c r="R41" s="15">
        <v>2</v>
      </c>
      <c r="S41" s="15">
        <v>1.8</v>
      </c>
      <c r="T41" s="15">
        <v>1.7</v>
      </c>
      <c r="U41" s="15">
        <v>1.8</v>
      </c>
      <c r="V41" s="15">
        <v>2</v>
      </c>
      <c r="W41" s="15">
        <v>2</v>
      </c>
      <c r="X41" s="15">
        <v>2</v>
      </c>
      <c r="Y41" s="15">
        <v>1.9</v>
      </c>
      <c r="Z41" s="15">
        <v>1.9</v>
      </c>
      <c r="AA41" s="15">
        <v>2</v>
      </c>
      <c r="AB41" s="15">
        <v>1.7</v>
      </c>
      <c r="AC41" s="15">
        <v>1.9</v>
      </c>
      <c r="AD41" s="15">
        <v>2</v>
      </c>
      <c r="AE41" s="15">
        <v>2</v>
      </c>
      <c r="AF41" s="15">
        <v>1.8</v>
      </c>
      <c r="AG41" s="64">
        <v>1.9</v>
      </c>
      <c r="AH41" s="44"/>
    </row>
    <row r="42" spans="1:34" ht="15.75" x14ac:dyDescent="0.25">
      <c r="A42" s="189">
        <f>SUM!$D$16</f>
        <v>0</v>
      </c>
      <c r="B42" s="19" t="s">
        <v>141</v>
      </c>
      <c r="C42" s="15">
        <v>2.2999999999999998</v>
      </c>
      <c r="D42" s="15">
        <v>2.2999999999999998</v>
      </c>
      <c r="E42" s="15">
        <v>2.1</v>
      </c>
      <c r="F42" s="15">
        <v>2.1</v>
      </c>
      <c r="G42" s="15">
        <v>2.7</v>
      </c>
      <c r="H42" s="15">
        <v>2.5</v>
      </c>
      <c r="I42" s="15">
        <v>2</v>
      </c>
      <c r="J42" s="15">
        <v>2</v>
      </c>
      <c r="K42" s="15">
        <v>2.5</v>
      </c>
      <c r="L42" s="15">
        <v>2</v>
      </c>
      <c r="M42" s="15">
        <v>2.2999999999999998</v>
      </c>
      <c r="N42" s="15">
        <v>2.1</v>
      </c>
      <c r="O42" s="15">
        <v>1.9</v>
      </c>
      <c r="P42" s="15">
        <v>2.1</v>
      </c>
      <c r="Q42" s="15">
        <v>2</v>
      </c>
      <c r="R42" s="15">
        <v>1.9</v>
      </c>
      <c r="S42" s="15">
        <v>1.9</v>
      </c>
      <c r="T42" s="15">
        <v>1.8</v>
      </c>
      <c r="U42" s="15">
        <v>1.9</v>
      </c>
      <c r="V42" s="15">
        <v>2</v>
      </c>
      <c r="W42" s="15">
        <v>2.1</v>
      </c>
      <c r="X42" s="15">
        <v>1.9</v>
      </c>
      <c r="Y42" s="15">
        <v>2</v>
      </c>
      <c r="Z42" s="15">
        <v>2</v>
      </c>
      <c r="AA42" s="15">
        <v>1.9</v>
      </c>
      <c r="AB42" s="15">
        <v>1.7</v>
      </c>
      <c r="AC42" s="15">
        <v>1.8</v>
      </c>
      <c r="AD42" s="15">
        <v>1.9</v>
      </c>
      <c r="AE42" s="15">
        <v>1.7</v>
      </c>
      <c r="AF42" s="15">
        <v>1.7</v>
      </c>
      <c r="AG42" s="64">
        <v>1.9</v>
      </c>
      <c r="AH42" s="44"/>
    </row>
    <row r="43" spans="1:34" ht="16.5" thickBot="1" x14ac:dyDescent="0.3">
      <c r="A43" s="190" t="e">
        <f>'[1]Bij Dan'!$M$15</f>
        <v>#VALUE!</v>
      </c>
      <c r="B43" s="41"/>
      <c r="C43" s="41">
        <f>SUM(C41:C42)</f>
        <v>4.5999999999999996</v>
      </c>
      <c r="D43" s="41">
        <f t="shared" ref="D43:AG43" si="14">SUM(D41:D42)</f>
        <v>4.9000000000000004</v>
      </c>
      <c r="E43" s="41">
        <f t="shared" si="14"/>
        <v>4.4000000000000004</v>
      </c>
      <c r="F43" s="41">
        <f t="shared" si="14"/>
        <v>4.0999999999999996</v>
      </c>
      <c r="G43" s="41">
        <f t="shared" si="14"/>
        <v>5.2</v>
      </c>
      <c r="H43" s="41">
        <f t="shared" si="14"/>
        <v>5.7</v>
      </c>
      <c r="I43" s="41">
        <f t="shared" si="14"/>
        <v>3.9</v>
      </c>
      <c r="J43" s="41">
        <f t="shared" si="14"/>
        <v>3.9</v>
      </c>
      <c r="K43" s="41">
        <f t="shared" si="14"/>
        <v>4.3</v>
      </c>
      <c r="L43" s="41">
        <f t="shared" si="14"/>
        <v>4.0999999999999996</v>
      </c>
      <c r="M43" s="41">
        <f t="shared" si="14"/>
        <v>4.4000000000000004</v>
      </c>
      <c r="N43" s="41">
        <f t="shared" si="14"/>
        <v>4.0999999999999996</v>
      </c>
      <c r="O43" s="41">
        <f t="shared" si="14"/>
        <v>3.9</v>
      </c>
      <c r="P43" s="41">
        <f t="shared" si="14"/>
        <v>4.0999999999999996</v>
      </c>
      <c r="Q43" s="41">
        <f t="shared" si="14"/>
        <v>4.0999999999999996</v>
      </c>
      <c r="R43" s="41">
        <f t="shared" si="14"/>
        <v>3.9</v>
      </c>
      <c r="S43" s="41">
        <f t="shared" si="14"/>
        <v>3.7</v>
      </c>
      <c r="T43" s="41">
        <f t="shared" si="14"/>
        <v>3.5</v>
      </c>
      <c r="U43" s="41">
        <f t="shared" si="14"/>
        <v>3.7</v>
      </c>
      <c r="V43" s="41">
        <f t="shared" si="14"/>
        <v>4</v>
      </c>
      <c r="W43" s="41">
        <f t="shared" si="14"/>
        <v>4.0999999999999996</v>
      </c>
      <c r="X43" s="41">
        <f t="shared" si="14"/>
        <v>3.9</v>
      </c>
      <c r="Y43" s="41">
        <f t="shared" si="14"/>
        <v>3.9</v>
      </c>
      <c r="Z43" s="41">
        <f t="shared" si="14"/>
        <v>3.9</v>
      </c>
      <c r="AA43" s="41">
        <f t="shared" si="14"/>
        <v>3.9</v>
      </c>
      <c r="AB43" s="41">
        <f t="shared" si="14"/>
        <v>3.4</v>
      </c>
      <c r="AC43" s="41">
        <f t="shared" si="14"/>
        <v>3.7</v>
      </c>
      <c r="AD43" s="41">
        <f t="shared" si="14"/>
        <v>3.9</v>
      </c>
      <c r="AE43" s="41">
        <f t="shared" si="14"/>
        <v>3.7</v>
      </c>
      <c r="AF43" s="41">
        <f t="shared" si="14"/>
        <v>3.5</v>
      </c>
      <c r="AG43" s="157">
        <f t="shared" si="14"/>
        <v>3.8</v>
      </c>
      <c r="AH43" s="2">
        <f t="shared" si="1"/>
        <v>126.20000000000003</v>
      </c>
    </row>
    <row r="44" spans="1:34" ht="15.75" x14ac:dyDescent="0.25">
      <c r="A44" s="155" t="s">
        <v>121</v>
      </c>
      <c r="B44" s="22" t="s">
        <v>142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64"/>
      <c r="AH44" s="44"/>
    </row>
    <row r="45" spans="1:34" ht="15.75" x14ac:dyDescent="0.25">
      <c r="A45" s="189">
        <f>SUM!$D$17</f>
        <v>0</v>
      </c>
      <c r="B45" s="19" t="s">
        <v>141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64"/>
      <c r="AH45" s="44"/>
    </row>
    <row r="46" spans="1:34" ht="16.5" thickBot="1" x14ac:dyDescent="0.3">
      <c r="A46" s="190" t="str">
        <f>'[1]Bij Dan'!$M$16</f>
        <v>2 month(s), 8 Days</v>
      </c>
      <c r="B46" s="153"/>
      <c r="C46" s="41">
        <f>SUM(C44:C45)</f>
        <v>0</v>
      </c>
      <c r="D46" s="41">
        <f t="shared" ref="D46:AG46" si="15">SUM(D44:D45)</f>
        <v>0</v>
      </c>
      <c r="E46" s="41">
        <f t="shared" si="15"/>
        <v>0</v>
      </c>
      <c r="F46" s="41">
        <f t="shared" si="15"/>
        <v>0</v>
      </c>
      <c r="G46" s="41">
        <f t="shared" si="15"/>
        <v>0</v>
      </c>
      <c r="H46" s="41">
        <f t="shared" si="15"/>
        <v>0</v>
      </c>
      <c r="I46" s="41">
        <f t="shared" si="15"/>
        <v>0</v>
      </c>
      <c r="J46" s="41">
        <f t="shared" si="15"/>
        <v>0</v>
      </c>
      <c r="K46" s="41">
        <f t="shared" si="15"/>
        <v>0</v>
      </c>
      <c r="L46" s="41">
        <f t="shared" si="15"/>
        <v>0</v>
      </c>
      <c r="M46" s="41">
        <f t="shared" si="15"/>
        <v>0</v>
      </c>
      <c r="N46" s="41">
        <f t="shared" si="15"/>
        <v>0</v>
      </c>
      <c r="O46" s="41">
        <f t="shared" si="15"/>
        <v>0</v>
      </c>
      <c r="P46" s="41">
        <f t="shared" si="15"/>
        <v>0</v>
      </c>
      <c r="Q46" s="41">
        <f t="shared" si="15"/>
        <v>0</v>
      </c>
      <c r="R46" s="41">
        <f t="shared" si="15"/>
        <v>0</v>
      </c>
      <c r="S46" s="41">
        <f t="shared" si="15"/>
        <v>0</v>
      </c>
      <c r="T46" s="41">
        <f t="shared" si="15"/>
        <v>0</v>
      </c>
      <c r="U46" s="41">
        <f t="shared" si="15"/>
        <v>0</v>
      </c>
      <c r="V46" s="41">
        <f t="shared" si="15"/>
        <v>0</v>
      </c>
      <c r="W46" s="41">
        <f t="shared" si="15"/>
        <v>0</v>
      </c>
      <c r="X46" s="41">
        <f t="shared" si="15"/>
        <v>0</v>
      </c>
      <c r="Y46" s="41">
        <f t="shared" si="15"/>
        <v>0</v>
      </c>
      <c r="Z46" s="41">
        <f t="shared" si="15"/>
        <v>0</v>
      </c>
      <c r="AA46" s="41">
        <f t="shared" si="15"/>
        <v>0</v>
      </c>
      <c r="AB46" s="41">
        <f t="shared" si="15"/>
        <v>0</v>
      </c>
      <c r="AC46" s="41">
        <f t="shared" si="15"/>
        <v>0</v>
      </c>
      <c r="AD46" s="41">
        <f t="shared" si="15"/>
        <v>0</v>
      </c>
      <c r="AE46" s="41">
        <f t="shared" si="15"/>
        <v>0</v>
      </c>
      <c r="AF46" s="41">
        <f t="shared" si="15"/>
        <v>0</v>
      </c>
      <c r="AG46" s="157">
        <f t="shared" si="15"/>
        <v>0</v>
      </c>
      <c r="AH46" s="2">
        <f t="shared" si="1"/>
        <v>0</v>
      </c>
    </row>
    <row r="47" spans="1:34" ht="15.75" x14ac:dyDescent="0.25">
      <c r="A47" s="155" t="s">
        <v>122</v>
      </c>
      <c r="B47" s="22" t="s">
        <v>142</v>
      </c>
      <c r="C47" s="15">
        <v>1.8</v>
      </c>
      <c r="D47" s="15">
        <v>2.5</v>
      </c>
      <c r="E47" s="15">
        <v>2</v>
      </c>
      <c r="F47" s="15">
        <v>2.1</v>
      </c>
      <c r="G47" s="15">
        <v>1.8</v>
      </c>
      <c r="H47" s="15">
        <v>1.7</v>
      </c>
      <c r="I47" s="15">
        <v>2.5</v>
      </c>
      <c r="J47" s="15">
        <v>1.8</v>
      </c>
      <c r="K47" s="15">
        <v>2</v>
      </c>
      <c r="L47" s="15">
        <v>1</v>
      </c>
      <c r="M47" s="15">
        <v>1</v>
      </c>
      <c r="N47" s="15">
        <v>1</v>
      </c>
      <c r="O47" s="15">
        <v>1.5</v>
      </c>
      <c r="P47" s="15">
        <v>1.6</v>
      </c>
      <c r="Q47" s="15">
        <v>1.8</v>
      </c>
      <c r="R47" s="15">
        <v>1.7</v>
      </c>
      <c r="S47" s="15">
        <v>1.9</v>
      </c>
      <c r="T47" s="15">
        <v>1.8</v>
      </c>
      <c r="U47" s="15">
        <v>1.7</v>
      </c>
      <c r="V47" s="15">
        <v>1.4</v>
      </c>
      <c r="W47" s="15">
        <v>1.5</v>
      </c>
      <c r="X47" s="15">
        <v>1.5</v>
      </c>
      <c r="Y47" s="15">
        <v>1.6</v>
      </c>
      <c r="Z47" s="15">
        <v>1.5</v>
      </c>
      <c r="AA47" s="15">
        <v>1.7</v>
      </c>
      <c r="AB47" s="15">
        <v>1.8</v>
      </c>
      <c r="AC47" s="15">
        <v>1.8</v>
      </c>
      <c r="AD47" s="15">
        <v>1.9</v>
      </c>
      <c r="AE47" s="15">
        <v>1.9</v>
      </c>
      <c r="AF47" s="15">
        <v>1.8</v>
      </c>
      <c r="AG47" s="64">
        <v>2</v>
      </c>
      <c r="AH47" s="44"/>
    </row>
    <row r="48" spans="1:34" ht="15.75" x14ac:dyDescent="0.25">
      <c r="A48" s="189">
        <f>SUM!$D$18</f>
        <v>0</v>
      </c>
      <c r="B48" s="19" t="s">
        <v>141</v>
      </c>
      <c r="C48" s="15">
        <v>1.7</v>
      </c>
      <c r="D48" s="15">
        <v>2.4</v>
      </c>
      <c r="E48" s="15">
        <v>2</v>
      </c>
      <c r="F48" s="15">
        <v>1.8</v>
      </c>
      <c r="G48" s="15">
        <v>1.6</v>
      </c>
      <c r="H48" s="15">
        <v>1.6</v>
      </c>
      <c r="I48" s="15">
        <v>2.6</v>
      </c>
      <c r="J48" s="15">
        <v>2</v>
      </c>
      <c r="K48" s="15">
        <v>1.8</v>
      </c>
      <c r="L48" s="15">
        <v>1.1000000000000001</v>
      </c>
      <c r="M48" s="15">
        <v>1</v>
      </c>
      <c r="N48" s="15">
        <v>1.2</v>
      </c>
      <c r="O48" s="15">
        <v>1.6</v>
      </c>
      <c r="P48" s="15">
        <v>1.8</v>
      </c>
      <c r="Q48" s="15">
        <v>1.8</v>
      </c>
      <c r="R48" s="15">
        <v>1.6</v>
      </c>
      <c r="S48" s="15">
        <v>1.3</v>
      </c>
      <c r="T48" s="15">
        <v>1.9</v>
      </c>
      <c r="U48" s="15">
        <v>1.8</v>
      </c>
      <c r="V48" s="15">
        <v>1.6</v>
      </c>
      <c r="W48" s="15">
        <v>1.6</v>
      </c>
      <c r="X48" s="15">
        <v>1.6</v>
      </c>
      <c r="Y48" s="15">
        <v>1.5</v>
      </c>
      <c r="Z48" s="15">
        <v>1.6</v>
      </c>
      <c r="AA48" s="15">
        <v>1.7</v>
      </c>
      <c r="AB48" s="15">
        <v>1.9</v>
      </c>
      <c r="AC48" s="15">
        <v>1.7</v>
      </c>
      <c r="AD48" s="15">
        <v>1.8</v>
      </c>
      <c r="AE48" s="15">
        <v>1.8</v>
      </c>
      <c r="AF48" s="15">
        <v>1.7</v>
      </c>
      <c r="AG48" s="64">
        <v>1.9</v>
      </c>
      <c r="AH48" s="44"/>
    </row>
    <row r="49" spans="1:34" ht="16.5" thickBot="1" x14ac:dyDescent="0.3">
      <c r="A49" s="190" t="e">
        <f>'[1]Bij Dan'!$M$17</f>
        <v>#VALUE!</v>
      </c>
      <c r="B49" s="153"/>
      <c r="C49" s="41">
        <f>SUM(C47:C48)</f>
        <v>3.5</v>
      </c>
      <c r="D49" s="41">
        <f t="shared" ref="D49:AG49" si="16">SUM(D47:D48)</f>
        <v>4.9000000000000004</v>
      </c>
      <c r="E49" s="41">
        <f t="shared" si="16"/>
        <v>4</v>
      </c>
      <c r="F49" s="41">
        <f t="shared" si="16"/>
        <v>3.9000000000000004</v>
      </c>
      <c r="G49" s="41">
        <f t="shared" si="16"/>
        <v>3.4000000000000004</v>
      </c>
      <c r="H49" s="41">
        <f t="shared" si="16"/>
        <v>3.3</v>
      </c>
      <c r="I49" s="41">
        <f t="shared" si="16"/>
        <v>5.0999999999999996</v>
      </c>
      <c r="J49" s="41">
        <f t="shared" si="16"/>
        <v>3.8</v>
      </c>
      <c r="K49" s="41">
        <f t="shared" si="16"/>
        <v>3.8</v>
      </c>
      <c r="L49" s="41">
        <f t="shared" si="16"/>
        <v>2.1</v>
      </c>
      <c r="M49" s="41">
        <f t="shared" si="16"/>
        <v>2</v>
      </c>
      <c r="N49" s="41">
        <f t="shared" si="16"/>
        <v>2.2000000000000002</v>
      </c>
      <c r="O49" s="41">
        <f t="shared" si="16"/>
        <v>3.1</v>
      </c>
      <c r="P49" s="41">
        <f t="shared" si="16"/>
        <v>3.4000000000000004</v>
      </c>
      <c r="Q49" s="41">
        <f t="shared" si="16"/>
        <v>3.6</v>
      </c>
      <c r="R49" s="41">
        <f t="shared" si="16"/>
        <v>3.3</v>
      </c>
      <c r="S49" s="41">
        <f t="shared" si="16"/>
        <v>3.2</v>
      </c>
      <c r="T49" s="41">
        <f t="shared" si="16"/>
        <v>3.7</v>
      </c>
      <c r="U49" s="41">
        <f t="shared" si="16"/>
        <v>3.5</v>
      </c>
      <c r="V49" s="41">
        <f t="shared" si="16"/>
        <v>3</v>
      </c>
      <c r="W49" s="41">
        <f t="shared" si="16"/>
        <v>3.1</v>
      </c>
      <c r="X49" s="41">
        <f t="shared" si="16"/>
        <v>3.1</v>
      </c>
      <c r="Y49" s="41">
        <f t="shared" si="16"/>
        <v>3.1</v>
      </c>
      <c r="Z49" s="41">
        <f t="shared" si="16"/>
        <v>3.1</v>
      </c>
      <c r="AA49" s="41">
        <f t="shared" si="16"/>
        <v>3.4</v>
      </c>
      <c r="AB49" s="41">
        <f t="shared" si="16"/>
        <v>3.7</v>
      </c>
      <c r="AC49" s="41">
        <f t="shared" si="16"/>
        <v>3.5</v>
      </c>
      <c r="AD49" s="41">
        <f t="shared" si="16"/>
        <v>3.7</v>
      </c>
      <c r="AE49" s="41">
        <f t="shared" si="16"/>
        <v>3.7</v>
      </c>
      <c r="AF49" s="41">
        <f t="shared" si="16"/>
        <v>3.5</v>
      </c>
      <c r="AG49" s="157">
        <f t="shared" si="16"/>
        <v>3.9</v>
      </c>
      <c r="AH49" s="2">
        <f t="shared" si="1"/>
        <v>106.60000000000001</v>
      </c>
    </row>
    <row r="50" spans="1:34" ht="15.75" x14ac:dyDescent="0.25">
      <c r="A50" s="155" t="s">
        <v>123</v>
      </c>
      <c r="B50" s="22" t="s">
        <v>142</v>
      </c>
      <c r="C50" s="15">
        <v>3.1</v>
      </c>
      <c r="D50" s="15">
        <v>4</v>
      </c>
      <c r="E50" s="15">
        <v>3.8</v>
      </c>
      <c r="F50" s="15">
        <v>3.9</v>
      </c>
      <c r="G50" s="15">
        <v>3.8</v>
      </c>
      <c r="H50" s="15">
        <v>3.3</v>
      </c>
      <c r="I50" s="15">
        <v>3.8</v>
      </c>
      <c r="J50" s="15">
        <v>3.8</v>
      </c>
      <c r="K50" s="15">
        <v>3.8</v>
      </c>
      <c r="L50" s="15">
        <v>3.8</v>
      </c>
      <c r="M50" s="15">
        <v>3.8</v>
      </c>
      <c r="N50" s="15">
        <v>3.2</v>
      </c>
      <c r="O50" s="15">
        <v>3</v>
      </c>
      <c r="P50" s="15">
        <v>3.2</v>
      </c>
      <c r="Q50" s="15">
        <v>3.2</v>
      </c>
      <c r="R50" s="15">
        <v>3.5</v>
      </c>
      <c r="S50" s="15">
        <v>3.4</v>
      </c>
      <c r="T50" s="15">
        <v>2</v>
      </c>
      <c r="U50" s="15">
        <v>3.1</v>
      </c>
      <c r="V50" s="15">
        <v>3</v>
      </c>
      <c r="W50" s="15">
        <v>3.1</v>
      </c>
      <c r="X50" s="15">
        <v>3</v>
      </c>
      <c r="Y50" s="15">
        <v>3</v>
      </c>
      <c r="Z50" s="15">
        <v>3</v>
      </c>
      <c r="AA50" s="15">
        <v>3.2</v>
      </c>
      <c r="AB50" s="15">
        <v>3</v>
      </c>
      <c r="AC50" s="15">
        <v>3</v>
      </c>
      <c r="AD50" s="15">
        <v>3</v>
      </c>
      <c r="AE50" s="15">
        <v>3</v>
      </c>
      <c r="AF50" s="15">
        <v>3.1</v>
      </c>
      <c r="AG50" s="64">
        <v>3</v>
      </c>
      <c r="AH50" s="44"/>
    </row>
    <row r="51" spans="1:34" ht="15.75" x14ac:dyDescent="0.25">
      <c r="A51" s="189">
        <f>SUM!$D$19</f>
        <v>0</v>
      </c>
      <c r="B51" s="19" t="s">
        <v>141</v>
      </c>
      <c r="C51" s="15">
        <v>3.2</v>
      </c>
      <c r="D51" s="15">
        <v>4.0999999999999996</v>
      </c>
      <c r="E51" s="15">
        <v>4.2</v>
      </c>
      <c r="F51" s="15">
        <v>4</v>
      </c>
      <c r="G51" s="15">
        <v>3.9</v>
      </c>
      <c r="H51" s="15">
        <v>3.8</v>
      </c>
      <c r="I51" s="15">
        <v>4</v>
      </c>
      <c r="J51" s="15">
        <v>3.8</v>
      </c>
      <c r="K51" s="15">
        <v>3.8</v>
      </c>
      <c r="L51" s="15">
        <v>3.7</v>
      </c>
      <c r="M51" s="15">
        <v>3.8</v>
      </c>
      <c r="N51" s="15">
        <v>3</v>
      </c>
      <c r="O51" s="15">
        <v>2.9</v>
      </c>
      <c r="P51" s="15">
        <v>3.3</v>
      </c>
      <c r="Q51" s="15">
        <v>3</v>
      </c>
      <c r="R51" s="15">
        <v>3.6</v>
      </c>
      <c r="S51" s="15">
        <v>3.4</v>
      </c>
      <c r="T51" s="15">
        <v>2</v>
      </c>
      <c r="U51" s="15">
        <v>3.2</v>
      </c>
      <c r="V51" s="15">
        <v>3</v>
      </c>
      <c r="W51" s="15">
        <v>3</v>
      </c>
      <c r="X51" s="15">
        <v>3.2</v>
      </c>
      <c r="Y51" s="15">
        <v>3.1</v>
      </c>
      <c r="Z51" s="15">
        <v>3.1</v>
      </c>
      <c r="AA51" s="15">
        <v>3</v>
      </c>
      <c r="AB51" s="15">
        <v>3.1</v>
      </c>
      <c r="AC51" s="15">
        <v>3</v>
      </c>
      <c r="AD51" s="15">
        <v>2.8</v>
      </c>
      <c r="AE51" s="15">
        <v>3</v>
      </c>
      <c r="AF51" s="15">
        <v>3</v>
      </c>
      <c r="AG51" s="15">
        <v>3.1</v>
      </c>
      <c r="AH51" s="44"/>
    </row>
    <row r="52" spans="1:34" ht="16.5" thickBot="1" x14ac:dyDescent="0.3">
      <c r="A52" s="190" t="e">
        <f>'[1]Bij Dan'!$M$18</f>
        <v>#VALUE!</v>
      </c>
      <c r="B52" s="153"/>
      <c r="C52" s="41">
        <f>SUM(C50:C51)</f>
        <v>6.3000000000000007</v>
      </c>
      <c r="D52" s="41">
        <f t="shared" ref="D52:AG52" si="17">SUM(D50:D51)</f>
        <v>8.1</v>
      </c>
      <c r="E52" s="41">
        <f t="shared" si="17"/>
        <v>8</v>
      </c>
      <c r="F52" s="41">
        <f t="shared" si="17"/>
        <v>7.9</v>
      </c>
      <c r="G52" s="41">
        <f t="shared" si="17"/>
        <v>7.6999999999999993</v>
      </c>
      <c r="H52" s="41">
        <f t="shared" si="17"/>
        <v>7.1</v>
      </c>
      <c r="I52" s="41">
        <f t="shared" si="17"/>
        <v>7.8</v>
      </c>
      <c r="J52" s="41">
        <f t="shared" si="17"/>
        <v>7.6</v>
      </c>
      <c r="K52" s="41">
        <f t="shared" si="17"/>
        <v>7.6</v>
      </c>
      <c r="L52" s="41">
        <f t="shared" si="17"/>
        <v>7.5</v>
      </c>
      <c r="M52" s="41">
        <f t="shared" si="17"/>
        <v>7.6</v>
      </c>
      <c r="N52" s="41">
        <f t="shared" si="17"/>
        <v>6.2</v>
      </c>
      <c r="O52" s="41">
        <f t="shared" si="17"/>
        <v>5.9</v>
      </c>
      <c r="P52" s="41">
        <f t="shared" si="17"/>
        <v>6.5</v>
      </c>
      <c r="Q52" s="41">
        <f t="shared" si="17"/>
        <v>6.2</v>
      </c>
      <c r="R52" s="41">
        <f t="shared" si="17"/>
        <v>7.1</v>
      </c>
      <c r="S52" s="41">
        <f t="shared" si="17"/>
        <v>6.8</v>
      </c>
      <c r="T52" s="41">
        <f t="shared" si="17"/>
        <v>4</v>
      </c>
      <c r="U52" s="41">
        <f t="shared" si="17"/>
        <v>6.3000000000000007</v>
      </c>
      <c r="V52" s="41">
        <f t="shared" si="17"/>
        <v>6</v>
      </c>
      <c r="W52" s="41">
        <f t="shared" si="17"/>
        <v>6.1</v>
      </c>
      <c r="X52" s="41">
        <f t="shared" si="17"/>
        <v>6.2</v>
      </c>
      <c r="Y52" s="41">
        <f t="shared" si="17"/>
        <v>6.1</v>
      </c>
      <c r="Z52" s="41">
        <f t="shared" si="17"/>
        <v>6.1</v>
      </c>
      <c r="AA52" s="41">
        <f t="shared" si="17"/>
        <v>6.2</v>
      </c>
      <c r="AB52" s="41">
        <f t="shared" si="17"/>
        <v>6.1</v>
      </c>
      <c r="AC52" s="41">
        <f t="shared" si="17"/>
        <v>6</v>
      </c>
      <c r="AD52" s="41">
        <f t="shared" si="17"/>
        <v>5.8</v>
      </c>
      <c r="AE52" s="41">
        <f t="shared" si="17"/>
        <v>6</v>
      </c>
      <c r="AF52" s="41">
        <f t="shared" si="17"/>
        <v>6.1</v>
      </c>
      <c r="AG52" s="157">
        <f t="shared" si="17"/>
        <v>6.1</v>
      </c>
      <c r="AH52" s="2">
        <f t="shared" si="1"/>
        <v>204.99999999999994</v>
      </c>
    </row>
    <row r="53" spans="1:34" ht="15.75" x14ac:dyDescent="0.25">
      <c r="A53" s="155" t="s">
        <v>124</v>
      </c>
      <c r="B53" s="22" t="s">
        <v>142</v>
      </c>
      <c r="C53" s="15">
        <v>2.1</v>
      </c>
      <c r="D53" s="15">
        <v>3</v>
      </c>
      <c r="E53" s="15">
        <v>3</v>
      </c>
      <c r="F53" s="15">
        <v>2.2999999999999998</v>
      </c>
      <c r="G53" s="15">
        <v>2.2000000000000002</v>
      </c>
      <c r="H53" s="15">
        <v>1.9</v>
      </c>
      <c r="I53" s="15">
        <v>1.5</v>
      </c>
      <c r="J53" s="15">
        <v>1.7</v>
      </c>
      <c r="K53" s="15">
        <v>1.7</v>
      </c>
      <c r="L53" s="15">
        <v>1.8</v>
      </c>
      <c r="M53" s="15">
        <v>1.6</v>
      </c>
      <c r="N53" s="15">
        <v>1.8</v>
      </c>
      <c r="O53" s="15">
        <v>2.7</v>
      </c>
      <c r="P53" s="15">
        <v>1.5</v>
      </c>
      <c r="Q53" s="15">
        <v>1.7</v>
      </c>
      <c r="R53" s="15">
        <v>1.9</v>
      </c>
      <c r="S53" s="15">
        <v>1.8</v>
      </c>
      <c r="T53" s="15">
        <v>1.9</v>
      </c>
      <c r="U53" s="15">
        <v>1.8</v>
      </c>
      <c r="V53" s="15">
        <v>1.7</v>
      </c>
      <c r="W53" s="15">
        <v>1.5</v>
      </c>
      <c r="X53" s="15">
        <v>1.8</v>
      </c>
      <c r="Y53" s="15">
        <v>1.7</v>
      </c>
      <c r="Z53" s="15">
        <v>1.7</v>
      </c>
      <c r="AA53" s="15">
        <v>1.8</v>
      </c>
      <c r="AB53" s="15">
        <v>1.9</v>
      </c>
      <c r="AC53" s="15">
        <v>1.9</v>
      </c>
      <c r="AD53" s="15">
        <v>1.9</v>
      </c>
      <c r="AE53" s="15">
        <v>1.9</v>
      </c>
      <c r="AF53" s="15">
        <v>1.8</v>
      </c>
      <c r="AG53" s="64">
        <v>1.9</v>
      </c>
      <c r="AH53" s="44"/>
    </row>
    <row r="54" spans="1:34" ht="15.75" x14ac:dyDescent="0.25">
      <c r="A54" s="189">
        <f>SUM!$D$20</f>
        <v>0</v>
      </c>
      <c r="B54" s="19" t="s">
        <v>141</v>
      </c>
      <c r="C54" s="15">
        <v>2</v>
      </c>
      <c r="D54" s="15">
        <v>3</v>
      </c>
      <c r="E54" s="15">
        <v>2.5</v>
      </c>
      <c r="F54" s="15">
        <v>2.1</v>
      </c>
      <c r="G54" s="15">
        <v>2.1</v>
      </c>
      <c r="H54" s="15">
        <v>1.8</v>
      </c>
      <c r="I54" s="15">
        <v>1.6</v>
      </c>
      <c r="J54" s="15">
        <v>1.8</v>
      </c>
      <c r="K54" s="15">
        <v>2.2000000000000002</v>
      </c>
      <c r="L54" s="15">
        <v>1.9</v>
      </c>
      <c r="M54" s="15">
        <v>1.5</v>
      </c>
      <c r="N54" s="15">
        <v>1.7</v>
      </c>
      <c r="O54" s="15">
        <v>2.6</v>
      </c>
      <c r="P54" s="15">
        <v>1.6</v>
      </c>
      <c r="Q54" s="15">
        <v>2</v>
      </c>
      <c r="R54" s="15">
        <v>1.8</v>
      </c>
      <c r="S54" s="15">
        <v>1.5</v>
      </c>
      <c r="T54" s="15">
        <v>1.7</v>
      </c>
      <c r="U54" s="15">
        <v>1.7</v>
      </c>
      <c r="V54" s="15">
        <v>1.8</v>
      </c>
      <c r="W54" s="15">
        <v>1.4</v>
      </c>
      <c r="X54" s="15">
        <v>1.7</v>
      </c>
      <c r="Y54" s="15">
        <v>1.8</v>
      </c>
      <c r="Z54" s="15">
        <v>1.6</v>
      </c>
      <c r="AA54" s="15">
        <v>1.9</v>
      </c>
      <c r="AB54" s="15">
        <v>1.8</v>
      </c>
      <c r="AC54" s="15">
        <v>1.8</v>
      </c>
      <c r="AD54" s="15">
        <v>1.9</v>
      </c>
      <c r="AE54" s="15">
        <v>1.7</v>
      </c>
      <c r="AF54" s="15">
        <v>1.9</v>
      </c>
      <c r="AG54" s="64">
        <v>1.9</v>
      </c>
      <c r="AH54" s="44"/>
    </row>
    <row r="55" spans="1:34" ht="16.5" thickBot="1" x14ac:dyDescent="0.3">
      <c r="A55" s="190" t="e">
        <f>'[1]Bij Dan'!$M$19</f>
        <v>#VALUE!</v>
      </c>
      <c r="B55" s="153"/>
      <c r="C55" s="41">
        <f>SUM(C53:C54)</f>
        <v>4.0999999999999996</v>
      </c>
      <c r="D55" s="41">
        <f t="shared" ref="D55:AG55" si="18">SUM(D53:D54)</f>
        <v>6</v>
      </c>
      <c r="E55" s="41">
        <f t="shared" si="18"/>
        <v>5.5</v>
      </c>
      <c r="F55" s="41">
        <f t="shared" si="18"/>
        <v>4.4000000000000004</v>
      </c>
      <c r="G55" s="41">
        <f t="shared" si="18"/>
        <v>4.3000000000000007</v>
      </c>
      <c r="H55" s="41">
        <f t="shared" si="18"/>
        <v>3.7</v>
      </c>
      <c r="I55" s="41">
        <f t="shared" si="18"/>
        <v>3.1</v>
      </c>
      <c r="J55" s="41">
        <f t="shared" si="18"/>
        <v>3.5</v>
      </c>
      <c r="K55" s="41">
        <f t="shared" si="18"/>
        <v>3.9000000000000004</v>
      </c>
      <c r="L55" s="41">
        <f t="shared" si="18"/>
        <v>3.7</v>
      </c>
      <c r="M55" s="41">
        <f t="shared" si="18"/>
        <v>3.1</v>
      </c>
      <c r="N55" s="41">
        <f t="shared" si="18"/>
        <v>3.5</v>
      </c>
      <c r="O55" s="41">
        <f t="shared" si="18"/>
        <v>5.3000000000000007</v>
      </c>
      <c r="P55" s="41">
        <f t="shared" si="18"/>
        <v>3.1</v>
      </c>
      <c r="Q55" s="41">
        <f t="shared" si="18"/>
        <v>3.7</v>
      </c>
      <c r="R55" s="41">
        <f t="shared" si="18"/>
        <v>3.7</v>
      </c>
      <c r="S55" s="41">
        <f t="shared" si="18"/>
        <v>3.3</v>
      </c>
      <c r="T55" s="41">
        <f t="shared" si="18"/>
        <v>3.5999999999999996</v>
      </c>
      <c r="U55" s="41">
        <f t="shared" si="18"/>
        <v>3.5</v>
      </c>
      <c r="V55" s="41">
        <f t="shared" si="18"/>
        <v>3.5</v>
      </c>
      <c r="W55" s="41">
        <f t="shared" si="18"/>
        <v>2.9</v>
      </c>
      <c r="X55" s="41">
        <f t="shared" si="18"/>
        <v>3.5</v>
      </c>
      <c r="Y55" s="41">
        <f t="shared" si="18"/>
        <v>3.5</v>
      </c>
      <c r="Z55" s="41">
        <f t="shared" si="18"/>
        <v>3.3</v>
      </c>
      <c r="AA55" s="41">
        <f t="shared" si="18"/>
        <v>3.7</v>
      </c>
      <c r="AB55" s="41">
        <f t="shared" si="18"/>
        <v>3.7</v>
      </c>
      <c r="AC55" s="41">
        <f t="shared" si="18"/>
        <v>3.7</v>
      </c>
      <c r="AD55" s="41">
        <f t="shared" si="18"/>
        <v>3.8</v>
      </c>
      <c r="AE55" s="41">
        <f t="shared" si="18"/>
        <v>3.5999999999999996</v>
      </c>
      <c r="AF55" s="41">
        <f t="shared" si="18"/>
        <v>3.7</v>
      </c>
      <c r="AG55" s="157">
        <f t="shared" si="18"/>
        <v>3.8</v>
      </c>
      <c r="AH55" s="2">
        <f t="shared" si="1"/>
        <v>117.7</v>
      </c>
    </row>
    <row r="56" spans="1:34" ht="15.75" x14ac:dyDescent="0.25">
      <c r="A56" s="155" t="s">
        <v>125</v>
      </c>
      <c r="B56" s="22" t="s">
        <v>142</v>
      </c>
      <c r="C56" s="15">
        <v>2.6</v>
      </c>
      <c r="D56" s="15">
        <v>3.9</v>
      </c>
      <c r="E56" s="15">
        <v>2.1</v>
      </c>
      <c r="F56" s="15">
        <v>2.2000000000000002</v>
      </c>
      <c r="G56" s="15">
        <v>2</v>
      </c>
      <c r="H56" s="15">
        <v>2</v>
      </c>
      <c r="I56" s="15">
        <v>2</v>
      </c>
      <c r="J56" s="15">
        <v>1.7</v>
      </c>
      <c r="K56" s="15">
        <v>2.2000000000000002</v>
      </c>
      <c r="L56" s="15">
        <v>2.1</v>
      </c>
      <c r="M56" s="15">
        <v>2.2999999999999998</v>
      </c>
      <c r="N56" s="15">
        <v>2</v>
      </c>
      <c r="O56" s="15">
        <v>2</v>
      </c>
      <c r="P56" s="15">
        <v>2</v>
      </c>
      <c r="Q56" s="15">
        <v>2.8</v>
      </c>
      <c r="R56" s="15">
        <v>2</v>
      </c>
      <c r="S56" s="15">
        <v>1.9</v>
      </c>
      <c r="T56" s="15">
        <v>1.8</v>
      </c>
      <c r="U56" s="15">
        <v>1.7</v>
      </c>
      <c r="V56" s="15">
        <v>1.9</v>
      </c>
      <c r="W56" s="15">
        <v>1.7</v>
      </c>
      <c r="X56" s="15">
        <v>1.9</v>
      </c>
      <c r="Y56" s="15">
        <v>1.8</v>
      </c>
      <c r="Z56" s="15">
        <v>1.8</v>
      </c>
      <c r="AA56" s="15">
        <v>1.7</v>
      </c>
      <c r="AB56" s="15">
        <v>1.8</v>
      </c>
      <c r="AC56" s="15">
        <v>1.8</v>
      </c>
      <c r="AD56" s="15">
        <v>1.9</v>
      </c>
      <c r="AE56" s="15">
        <v>1.9</v>
      </c>
      <c r="AF56" s="15">
        <v>1.9</v>
      </c>
      <c r="AG56" s="64">
        <v>1.8</v>
      </c>
      <c r="AH56" s="44"/>
    </row>
    <row r="57" spans="1:34" ht="15.75" x14ac:dyDescent="0.25">
      <c r="A57" s="189">
        <f>SUM!$D$21</f>
        <v>0</v>
      </c>
      <c r="B57" s="19" t="s">
        <v>141</v>
      </c>
      <c r="C57" s="15">
        <v>2.4</v>
      </c>
      <c r="D57" s="15">
        <v>3.9</v>
      </c>
      <c r="E57" s="15">
        <v>2</v>
      </c>
      <c r="F57" s="15">
        <v>2.1</v>
      </c>
      <c r="G57" s="15">
        <v>1.9</v>
      </c>
      <c r="H57" s="15">
        <v>2</v>
      </c>
      <c r="I57" s="15">
        <v>2</v>
      </c>
      <c r="J57" s="15">
        <v>2</v>
      </c>
      <c r="K57" s="15">
        <v>2</v>
      </c>
      <c r="L57" s="15">
        <v>2</v>
      </c>
      <c r="M57" s="15">
        <v>2.4</v>
      </c>
      <c r="N57" s="15">
        <v>2.1</v>
      </c>
      <c r="O57" s="15">
        <v>2</v>
      </c>
      <c r="P57" s="15">
        <v>2.1</v>
      </c>
      <c r="Q57" s="15">
        <v>2.5</v>
      </c>
      <c r="R57" s="15">
        <v>1.9</v>
      </c>
      <c r="S57" s="15">
        <v>1.9</v>
      </c>
      <c r="T57" s="15">
        <v>2</v>
      </c>
      <c r="U57" s="15">
        <v>1.6</v>
      </c>
      <c r="V57" s="15">
        <v>2</v>
      </c>
      <c r="W57" s="15">
        <v>1.5</v>
      </c>
      <c r="X57" s="15">
        <v>1.8</v>
      </c>
      <c r="Y57" s="15">
        <v>1.7</v>
      </c>
      <c r="Z57" s="15">
        <v>1.7</v>
      </c>
      <c r="AA57" s="15">
        <v>1.8</v>
      </c>
      <c r="AB57" s="15">
        <v>1.8</v>
      </c>
      <c r="AC57" s="15">
        <v>1.9</v>
      </c>
      <c r="AD57" s="15">
        <v>1.8</v>
      </c>
      <c r="AE57" s="15">
        <v>1.8</v>
      </c>
      <c r="AF57" s="15">
        <v>1.7</v>
      </c>
      <c r="AG57" s="64">
        <v>1.8</v>
      </c>
      <c r="AH57" s="44"/>
    </row>
    <row r="58" spans="1:34" ht="16.5" thickBot="1" x14ac:dyDescent="0.3">
      <c r="A58" s="190" t="str">
        <f>'[1]Bij Dan'!$M$20</f>
        <v>10 month(s), 1 Days</v>
      </c>
      <c r="B58" s="159"/>
      <c r="C58" s="159">
        <f>SUM(C56:C57)</f>
        <v>5</v>
      </c>
      <c r="D58" s="159">
        <f t="shared" ref="D58:AG58" si="19">SUM(D56:D57)</f>
        <v>7.8</v>
      </c>
      <c r="E58" s="159">
        <f t="shared" si="19"/>
        <v>4.0999999999999996</v>
      </c>
      <c r="F58" s="159">
        <f t="shared" si="19"/>
        <v>4.3000000000000007</v>
      </c>
      <c r="G58" s="159">
        <f t="shared" si="19"/>
        <v>3.9</v>
      </c>
      <c r="H58" s="159">
        <f t="shared" si="19"/>
        <v>4</v>
      </c>
      <c r="I58" s="159">
        <f t="shared" si="19"/>
        <v>4</v>
      </c>
      <c r="J58" s="159">
        <f t="shared" si="19"/>
        <v>3.7</v>
      </c>
      <c r="K58" s="159">
        <f t="shared" si="19"/>
        <v>4.2</v>
      </c>
      <c r="L58" s="159">
        <f t="shared" si="19"/>
        <v>4.0999999999999996</v>
      </c>
      <c r="M58" s="159">
        <f t="shared" si="19"/>
        <v>4.6999999999999993</v>
      </c>
      <c r="N58" s="159">
        <f t="shared" si="19"/>
        <v>4.0999999999999996</v>
      </c>
      <c r="O58" s="159">
        <f t="shared" si="19"/>
        <v>4</v>
      </c>
      <c r="P58" s="159">
        <f t="shared" si="19"/>
        <v>4.0999999999999996</v>
      </c>
      <c r="Q58" s="159">
        <f t="shared" si="19"/>
        <v>5.3</v>
      </c>
      <c r="R58" s="159">
        <f t="shared" si="19"/>
        <v>3.9</v>
      </c>
      <c r="S58" s="159">
        <f t="shared" si="19"/>
        <v>3.8</v>
      </c>
      <c r="T58" s="159">
        <f t="shared" si="19"/>
        <v>3.8</v>
      </c>
      <c r="U58" s="159">
        <f t="shared" si="19"/>
        <v>3.3</v>
      </c>
      <c r="V58" s="159">
        <f t="shared" si="19"/>
        <v>3.9</v>
      </c>
      <c r="W58" s="159">
        <f t="shared" si="19"/>
        <v>3.2</v>
      </c>
      <c r="X58" s="159">
        <f t="shared" si="19"/>
        <v>3.7</v>
      </c>
      <c r="Y58" s="159">
        <f t="shared" si="19"/>
        <v>3.5</v>
      </c>
      <c r="Z58" s="159">
        <f t="shared" si="19"/>
        <v>3.5</v>
      </c>
      <c r="AA58" s="159">
        <f t="shared" si="19"/>
        <v>3.5</v>
      </c>
      <c r="AB58" s="159">
        <f t="shared" si="19"/>
        <v>3.6</v>
      </c>
      <c r="AC58" s="159">
        <f t="shared" si="19"/>
        <v>3.7</v>
      </c>
      <c r="AD58" s="159">
        <f t="shared" si="19"/>
        <v>3.7</v>
      </c>
      <c r="AE58" s="159">
        <f t="shared" si="19"/>
        <v>3.7</v>
      </c>
      <c r="AF58" s="159">
        <f t="shared" si="19"/>
        <v>3.5999999999999996</v>
      </c>
      <c r="AG58" s="161">
        <f t="shared" si="19"/>
        <v>3.6</v>
      </c>
      <c r="AH58" s="2">
        <f t="shared" ref="AH58" si="20">SUM(C58:AG58)</f>
        <v>125.3</v>
      </c>
    </row>
    <row r="59" spans="1:34" ht="15.75" x14ac:dyDescent="0.25">
      <c r="A59" s="162" t="s">
        <v>126</v>
      </c>
      <c r="B59" s="22" t="s">
        <v>142</v>
      </c>
      <c r="C59" s="33">
        <v>2.8</v>
      </c>
      <c r="D59" s="33">
        <v>2.2000000000000002</v>
      </c>
      <c r="E59" s="33">
        <v>2.6</v>
      </c>
      <c r="F59" s="33">
        <v>2.2999999999999998</v>
      </c>
      <c r="G59" s="33">
        <v>2.2999999999999998</v>
      </c>
      <c r="H59" s="33">
        <v>2.2000000000000002</v>
      </c>
      <c r="I59" s="33">
        <v>2.6</v>
      </c>
      <c r="J59" s="33">
        <v>1.4</v>
      </c>
      <c r="K59" s="33">
        <v>1.7</v>
      </c>
      <c r="L59" s="33">
        <v>2</v>
      </c>
      <c r="M59" s="33">
        <v>2</v>
      </c>
      <c r="N59" s="33">
        <v>2</v>
      </c>
      <c r="O59" s="33">
        <v>1.9</v>
      </c>
      <c r="P59" s="33">
        <v>2</v>
      </c>
      <c r="Q59" s="33">
        <v>2.1</v>
      </c>
      <c r="R59" s="33">
        <v>2</v>
      </c>
      <c r="S59" s="33">
        <v>2</v>
      </c>
      <c r="T59" s="33">
        <v>1.8</v>
      </c>
      <c r="U59" s="33">
        <v>2</v>
      </c>
      <c r="V59" s="33">
        <v>2</v>
      </c>
      <c r="W59" s="33">
        <v>2</v>
      </c>
      <c r="X59" s="33">
        <v>1.8</v>
      </c>
      <c r="Y59" s="33">
        <v>2</v>
      </c>
      <c r="Z59" s="33">
        <v>2</v>
      </c>
      <c r="AA59" s="33">
        <v>2</v>
      </c>
      <c r="AB59" s="33">
        <v>1.8</v>
      </c>
      <c r="AC59" s="33">
        <v>2</v>
      </c>
      <c r="AD59" s="33">
        <v>2</v>
      </c>
      <c r="AE59" s="33">
        <v>2</v>
      </c>
      <c r="AF59" s="33">
        <v>2</v>
      </c>
      <c r="AG59" s="34">
        <v>1.9</v>
      </c>
      <c r="AH59" s="44"/>
    </row>
    <row r="60" spans="1:34" ht="15.75" x14ac:dyDescent="0.25">
      <c r="A60" s="189">
        <f>SUM!$D$22</f>
        <v>0</v>
      </c>
      <c r="B60" s="19" t="s">
        <v>141</v>
      </c>
      <c r="C60" s="15">
        <v>3.1</v>
      </c>
      <c r="D60" s="15">
        <v>2.2000000000000002</v>
      </c>
      <c r="E60" s="15">
        <v>2.5</v>
      </c>
      <c r="F60" s="15">
        <v>2.2000000000000002</v>
      </c>
      <c r="G60" s="15">
        <v>2.1</v>
      </c>
      <c r="H60" s="15">
        <v>2.1</v>
      </c>
      <c r="I60" s="15">
        <v>2.4</v>
      </c>
      <c r="J60" s="15">
        <v>2</v>
      </c>
      <c r="K60" s="15">
        <v>2.2999999999999998</v>
      </c>
      <c r="L60" s="15">
        <v>2</v>
      </c>
      <c r="M60" s="15">
        <v>1.9</v>
      </c>
      <c r="N60" s="15">
        <v>1.8</v>
      </c>
      <c r="O60" s="15">
        <v>2</v>
      </c>
      <c r="P60" s="15">
        <v>1.9</v>
      </c>
      <c r="Q60" s="15">
        <v>2.6</v>
      </c>
      <c r="R60" s="15">
        <v>2.1</v>
      </c>
      <c r="S60" s="15">
        <v>2</v>
      </c>
      <c r="T60" s="15">
        <v>1.9</v>
      </c>
      <c r="U60" s="15">
        <v>1.9</v>
      </c>
      <c r="V60" s="15">
        <v>2</v>
      </c>
      <c r="W60" s="15">
        <v>2</v>
      </c>
      <c r="X60" s="15">
        <v>2</v>
      </c>
      <c r="Y60" s="15">
        <v>1.9</v>
      </c>
      <c r="Z60" s="15">
        <v>2</v>
      </c>
      <c r="AA60" s="15">
        <v>1.9</v>
      </c>
      <c r="AB60" s="15">
        <v>1.9</v>
      </c>
      <c r="AC60" s="15">
        <v>2</v>
      </c>
      <c r="AD60" s="15">
        <v>1.9</v>
      </c>
      <c r="AE60" s="15">
        <v>1.9</v>
      </c>
      <c r="AF60" s="15">
        <v>2</v>
      </c>
      <c r="AG60" s="64">
        <v>2</v>
      </c>
      <c r="AH60" s="44"/>
    </row>
    <row r="61" spans="1:34" ht="16.5" thickBot="1" x14ac:dyDescent="0.3">
      <c r="A61" s="190" t="str">
        <f>'[1]Bij Dan'!$M$21</f>
        <v>7 month(s), 14 Days</v>
      </c>
      <c r="B61" s="41"/>
      <c r="C61" s="41">
        <f>SUM(C59:C60)</f>
        <v>5.9</v>
      </c>
      <c r="D61" s="41">
        <f t="shared" ref="D61:AG61" si="21">SUM(D59:D60)</f>
        <v>4.4000000000000004</v>
      </c>
      <c r="E61" s="41">
        <f t="shared" si="21"/>
        <v>5.0999999999999996</v>
      </c>
      <c r="F61" s="41">
        <f t="shared" si="21"/>
        <v>4.5</v>
      </c>
      <c r="G61" s="41">
        <f t="shared" si="21"/>
        <v>4.4000000000000004</v>
      </c>
      <c r="H61" s="41">
        <f t="shared" si="21"/>
        <v>4.3000000000000007</v>
      </c>
      <c r="I61" s="41">
        <f t="shared" si="21"/>
        <v>5</v>
      </c>
      <c r="J61" s="41">
        <f t="shared" si="21"/>
        <v>3.4</v>
      </c>
      <c r="K61" s="41">
        <f t="shared" si="21"/>
        <v>4</v>
      </c>
      <c r="L61" s="41">
        <f t="shared" si="21"/>
        <v>4</v>
      </c>
      <c r="M61" s="41">
        <f t="shared" si="21"/>
        <v>3.9</v>
      </c>
      <c r="N61" s="41">
        <f t="shared" si="21"/>
        <v>3.8</v>
      </c>
      <c r="O61" s="41">
        <f t="shared" si="21"/>
        <v>3.9</v>
      </c>
      <c r="P61" s="41">
        <f t="shared" si="21"/>
        <v>3.9</v>
      </c>
      <c r="Q61" s="41">
        <f t="shared" si="21"/>
        <v>4.7</v>
      </c>
      <c r="R61" s="41">
        <f t="shared" si="21"/>
        <v>4.0999999999999996</v>
      </c>
      <c r="S61" s="41">
        <f t="shared" si="21"/>
        <v>4</v>
      </c>
      <c r="T61" s="41">
        <f t="shared" si="21"/>
        <v>3.7</v>
      </c>
      <c r="U61" s="41">
        <f t="shared" si="21"/>
        <v>3.9</v>
      </c>
      <c r="V61" s="41">
        <f t="shared" si="21"/>
        <v>4</v>
      </c>
      <c r="W61" s="41">
        <f t="shared" si="21"/>
        <v>4</v>
      </c>
      <c r="X61" s="41">
        <f t="shared" si="21"/>
        <v>3.8</v>
      </c>
      <c r="Y61" s="41">
        <f t="shared" si="21"/>
        <v>3.9</v>
      </c>
      <c r="Z61" s="41">
        <f t="shared" si="21"/>
        <v>4</v>
      </c>
      <c r="AA61" s="41">
        <f t="shared" si="21"/>
        <v>3.9</v>
      </c>
      <c r="AB61" s="41">
        <f t="shared" si="21"/>
        <v>3.7</v>
      </c>
      <c r="AC61" s="41">
        <f t="shared" si="21"/>
        <v>4</v>
      </c>
      <c r="AD61" s="41">
        <f t="shared" si="21"/>
        <v>3.9</v>
      </c>
      <c r="AE61" s="41">
        <f t="shared" si="21"/>
        <v>3.9</v>
      </c>
      <c r="AF61" s="41">
        <f t="shared" si="21"/>
        <v>4</v>
      </c>
      <c r="AG61" s="157">
        <f t="shared" si="21"/>
        <v>3.9</v>
      </c>
      <c r="AH61" s="2">
        <f t="shared" ref="AH61:AH73" si="22">SUM(C61:AG61)</f>
        <v>127.90000000000002</v>
      </c>
    </row>
    <row r="62" spans="1:34" ht="15.75" x14ac:dyDescent="0.25">
      <c r="A62" s="155" t="s">
        <v>127</v>
      </c>
      <c r="B62" s="22" t="s">
        <v>142</v>
      </c>
      <c r="C62" s="15">
        <v>2.4</v>
      </c>
      <c r="D62" s="15">
        <v>2</v>
      </c>
      <c r="E62" s="15">
        <v>2.2000000000000002</v>
      </c>
      <c r="F62" s="15">
        <v>2.1</v>
      </c>
      <c r="G62" s="15">
        <v>2</v>
      </c>
      <c r="H62" s="15">
        <v>2</v>
      </c>
      <c r="I62" s="15">
        <v>2</v>
      </c>
      <c r="J62" s="15">
        <v>1</v>
      </c>
      <c r="K62" s="15">
        <v>2</v>
      </c>
      <c r="L62" s="15">
        <v>2</v>
      </c>
      <c r="M62" s="15">
        <v>2</v>
      </c>
      <c r="N62" s="15">
        <v>2</v>
      </c>
      <c r="O62" s="15">
        <v>2</v>
      </c>
      <c r="P62" s="15">
        <v>2</v>
      </c>
      <c r="Q62" s="15">
        <v>2.9</v>
      </c>
      <c r="R62" s="15">
        <v>1.9</v>
      </c>
      <c r="S62" s="15">
        <v>2</v>
      </c>
      <c r="T62" s="15">
        <v>2</v>
      </c>
      <c r="U62" s="15">
        <v>2</v>
      </c>
      <c r="V62" s="15">
        <v>2</v>
      </c>
      <c r="W62" s="15">
        <v>2</v>
      </c>
      <c r="X62" s="15">
        <v>1.9</v>
      </c>
      <c r="Y62" s="15">
        <v>2</v>
      </c>
      <c r="Z62" s="15">
        <v>2</v>
      </c>
      <c r="AA62" s="15">
        <v>2</v>
      </c>
      <c r="AB62" s="15">
        <v>1.9</v>
      </c>
      <c r="AC62" s="15">
        <v>1.9</v>
      </c>
      <c r="AD62" s="15">
        <v>2</v>
      </c>
      <c r="AE62" s="15">
        <v>2</v>
      </c>
      <c r="AF62" s="15">
        <v>2</v>
      </c>
      <c r="AG62" s="64">
        <v>1.9</v>
      </c>
      <c r="AH62" s="44"/>
    </row>
    <row r="63" spans="1:34" ht="15.75" x14ac:dyDescent="0.25">
      <c r="A63" s="189">
        <f>SUM!$D$23</f>
        <v>0</v>
      </c>
      <c r="B63" s="19" t="s">
        <v>141</v>
      </c>
      <c r="C63" s="15">
        <v>3</v>
      </c>
      <c r="D63" s="15">
        <v>2</v>
      </c>
      <c r="E63" s="15">
        <v>2.1</v>
      </c>
      <c r="F63" s="15">
        <v>2</v>
      </c>
      <c r="G63" s="15">
        <v>2</v>
      </c>
      <c r="H63" s="15">
        <v>2</v>
      </c>
      <c r="I63" s="15">
        <v>2.2999999999999998</v>
      </c>
      <c r="J63" s="15">
        <v>1.9</v>
      </c>
      <c r="K63" s="15">
        <v>2</v>
      </c>
      <c r="L63" s="15">
        <v>2.1</v>
      </c>
      <c r="M63" s="15">
        <v>2.1</v>
      </c>
      <c r="N63" s="15">
        <v>1.9</v>
      </c>
      <c r="O63" s="15">
        <v>2</v>
      </c>
      <c r="P63" s="15">
        <v>2</v>
      </c>
      <c r="Q63" s="15">
        <v>1.8</v>
      </c>
      <c r="R63" s="15">
        <v>1.8</v>
      </c>
      <c r="S63" s="15">
        <v>2</v>
      </c>
      <c r="T63" s="15">
        <v>2</v>
      </c>
      <c r="U63" s="15">
        <v>1.8</v>
      </c>
      <c r="V63" s="15">
        <v>2</v>
      </c>
      <c r="W63" s="15">
        <v>1.9</v>
      </c>
      <c r="X63" s="15">
        <v>1.8</v>
      </c>
      <c r="Y63" s="15">
        <v>1.8</v>
      </c>
      <c r="Z63" s="15">
        <v>2</v>
      </c>
      <c r="AA63" s="15">
        <v>1.8</v>
      </c>
      <c r="AB63" s="15">
        <v>1.9</v>
      </c>
      <c r="AC63" s="15">
        <v>2</v>
      </c>
      <c r="AD63" s="15">
        <v>1.9</v>
      </c>
      <c r="AE63" s="15">
        <v>1.9</v>
      </c>
      <c r="AF63" s="15">
        <v>2</v>
      </c>
      <c r="AG63" s="64">
        <v>2</v>
      </c>
      <c r="AH63" s="44"/>
    </row>
    <row r="64" spans="1:34" ht="16.5" thickBot="1" x14ac:dyDescent="0.3">
      <c r="A64" s="190" t="str">
        <f>'[1]Bij Dan'!$M$22</f>
        <v>5 month(s), 12 Days</v>
      </c>
      <c r="B64" s="41"/>
      <c r="C64" s="41">
        <f>SUM(C62:C63)</f>
        <v>5.4</v>
      </c>
      <c r="D64" s="41">
        <f t="shared" ref="D64:AG64" si="23">SUM(D62:D63)</f>
        <v>4</v>
      </c>
      <c r="E64" s="41">
        <f t="shared" si="23"/>
        <v>4.3000000000000007</v>
      </c>
      <c r="F64" s="41">
        <f t="shared" si="23"/>
        <v>4.0999999999999996</v>
      </c>
      <c r="G64" s="41">
        <f t="shared" si="23"/>
        <v>4</v>
      </c>
      <c r="H64" s="41">
        <f t="shared" si="23"/>
        <v>4</v>
      </c>
      <c r="I64" s="41">
        <f t="shared" si="23"/>
        <v>4.3</v>
      </c>
      <c r="J64" s="41">
        <f t="shared" si="23"/>
        <v>2.9</v>
      </c>
      <c r="K64" s="41">
        <f t="shared" si="23"/>
        <v>4</v>
      </c>
      <c r="L64" s="41">
        <f t="shared" si="23"/>
        <v>4.0999999999999996</v>
      </c>
      <c r="M64" s="41">
        <f t="shared" si="23"/>
        <v>4.0999999999999996</v>
      </c>
      <c r="N64" s="41">
        <f t="shared" si="23"/>
        <v>3.9</v>
      </c>
      <c r="O64" s="41">
        <f t="shared" si="23"/>
        <v>4</v>
      </c>
      <c r="P64" s="41">
        <f t="shared" si="23"/>
        <v>4</v>
      </c>
      <c r="Q64" s="41">
        <f t="shared" si="23"/>
        <v>4.7</v>
      </c>
      <c r="R64" s="41">
        <f t="shared" si="23"/>
        <v>3.7</v>
      </c>
      <c r="S64" s="41">
        <f t="shared" si="23"/>
        <v>4</v>
      </c>
      <c r="T64" s="41">
        <f t="shared" si="23"/>
        <v>4</v>
      </c>
      <c r="U64" s="41">
        <f t="shared" si="23"/>
        <v>3.8</v>
      </c>
      <c r="V64" s="41">
        <f t="shared" si="23"/>
        <v>4</v>
      </c>
      <c r="W64" s="41">
        <f t="shared" si="23"/>
        <v>3.9</v>
      </c>
      <c r="X64" s="41">
        <f t="shared" si="23"/>
        <v>3.7</v>
      </c>
      <c r="Y64" s="41">
        <f t="shared" si="23"/>
        <v>3.8</v>
      </c>
      <c r="Z64" s="41">
        <f t="shared" si="23"/>
        <v>4</v>
      </c>
      <c r="AA64" s="41">
        <f t="shared" si="23"/>
        <v>3.8</v>
      </c>
      <c r="AB64" s="41">
        <f t="shared" si="23"/>
        <v>3.8</v>
      </c>
      <c r="AC64" s="41">
        <f t="shared" si="23"/>
        <v>3.9</v>
      </c>
      <c r="AD64" s="41">
        <f t="shared" si="23"/>
        <v>3.9</v>
      </c>
      <c r="AE64" s="41">
        <f t="shared" si="23"/>
        <v>3.9</v>
      </c>
      <c r="AF64" s="41">
        <f t="shared" si="23"/>
        <v>4</v>
      </c>
      <c r="AG64" s="157">
        <f t="shared" si="23"/>
        <v>3.9</v>
      </c>
      <c r="AH64" s="2">
        <f t="shared" si="22"/>
        <v>123.90000000000002</v>
      </c>
    </row>
    <row r="65" spans="1:34" ht="15.75" x14ac:dyDescent="0.25">
      <c r="A65" s="155" t="s">
        <v>128</v>
      </c>
      <c r="B65" s="22" t="s">
        <v>142</v>
      </c>
      <c r="C65" s="15">
        <v>5.8</v>
      </c>
      <c r="D65" s="15">
        <v>5</v>
      </c>
      <c r="E65" s="15">
        <v>5</v>
      </c>
      <c r="F65" s="15">
        <v>5</v>
      </c>
      <c r="G65" s="15">
        <v>5.0999999999999996</v>
      </c>
      <c r="H65" s="15">
        <v>5</v>
      </c>
      <c r="I65" s="15">
        <v>5</v>
      </c>
      <c r="J65" s="15">
        <v>4</v>
      </c>
      <c r="K65" s="15">
        <v>5</v>
      </c>
      <c r="L65" s="15">
        <v>5</v>
      </c>
      <c r="M65" s="15">
        <v>4.8</v>
      </c>
      <c r="N65" s="15">
        <v>5</v>
      </c>
      <c r="O65" s="15">
        <v>4.8</v>
      </c>
      <c r="P65" s="15">
        <v>5</v>
      </c>
      <c r="Q65" s="15">
        <v>5</v>
      </c>
      <c r="R65" s="15">
        <v>4.8</v>
      </c>
      <c r="S65" s="15">
        <v>4.9000000000000004</v>
      </c>
      <c r="T65" s="15">
        <v>4.8</v>
      </c>
      <c r="U65" s="15">
        <v>4.4000000000000004</v>
      </c>
      <c r="V65" s="15">
        <v>5.3</v>
      </c>
      <c r="W65" s="15">
        <v>4.5</v>
      </c>
      <c r="X65" s="15">
        <v>5</v>
      </c>
      <c r="Y65" s="15">
        <v>4.9000000000000004</v>
      </c>
      <c r="Z65" s="15">
        <v>4.9000000000000004</v>
      </c>
      <c r="AA65" s="15">
        <v>4.9000000000000004</v>
      </c>
      <c r="AB65" s="15">
        <v>4.8</v>
      </c>
      <c r="AC65" s="15">
        <v>4.5</v>
      </c>
      <c r="AD65" s="15">
        <v>4.3</v>
      </c>
      <c r="AE65" s="15">
        <v>4</v>
      </c>
      <c r="AF65" s="15">
        <v>4.2</v>
      </c>
      <c r="AG65" s="64">
        <v>4.2</v>
      </c>
      <c r="AH65" s="44"/>
    </row>
    <row r="66" spans="1:34" ht="15.75" x14ac:dyDescent="0.25">
      <c r="A66" s="189">
        <f>SUM!$D$24</f>
        <v>0</v>
      </c>
      <c r="B66" s="19" t="s">
        <v>141</v>
      </c>
      <c r="C66" s="15">
        <v>4.9000000000000004</v>
      </c>
      <c r="D66" s="15">
        <v>5</v>
      </c>
      <c r="E66" s="15">
        <v>5</v>
      </c>
      <c r="F66" s="15">
        <v>5.0999999999999996</v>
      </c>
      <c r="G66" s="15">
        <v>5.2</v>
      </c>
      <c r="H66" s="15">
        <v>4.9000000000000004</v>
      </c>
      <c r="I66" s="15">
        <v>3.9</v>
      </c>
      <c r="J66" s="15">
        <v>5.4</v>
      </c>
      <c r="K66" s="15">
        <v>5</v>
      </c>
      <c r="L66" s="15">
        <v>4.2</v>
      </c>
      <c r="M66" s="15">
        <v>5</v>
      </c>
      <c r="N66" s="15">
        <v>4.8</v>
      </c>
      <c r="O66" s="15">
        <v>4.8</v>
      </c>
      <c r="P66" s="15">
        <v>4.8</v>
      </c>
      <c r="Q66" s="15">
        <v>4.8</v>
      </c>
      <c r="R66" s="15">
        <v>4</v>
      </c>
      <c r="S66" s="15">
        <v>4.2</v>
      </c>
      <c r="T66" s="15">
        <v>4.7</v>
      </c>
      <c r="U66" s="15">
        <v>4.8</v>
      </c>
      <c r="V66" s="15">
        <v>4.2</v>
      </c>
      <c r="W66" s="15">
        <v>4.5999999999999996</v>
      </c>
      <c r="X66" s="15">
        <v>4.8</v>
      </c>
      <c r="Y66" s="15">
        <v>4.7</v>
      </c>
      <c r="Z66" s="15">
        <v>4.9000000000000004</v>
      </c>
      <c r="AA66" s="15">
        <v>4.9000000000000004</v>
      </c>
      <c r="AB66" s="15">
        <v>4.5</v>
      </c>
      <c r="AC66" s="15">
        <v>4.3</v>
      </c>
      <c r="AD66" s="15">
        <v>4</v>
      </c>
      <c r="AE66" s="15">
        <v>4.2</v>
      </c>
      <c r="AF66" s="15">
        <v>4</v>
      </c>
      <c r="AG66" s="64">
        <v>4.4000000000000004</v>
      </c>
      <c r="AH66" s="44"/>
    </row>
    <row r="67" spans="1:34" ht="16.5" thickBot="1" x14ac:dyDescent="0.3">
      <c r="A67" s="190" t="str">
        <f>'[1]Bij Dan'!$M$23</f>
        <v>5 month(s), 11 Days</v>
      </c>
      <c r="B67" s="153"/>
      <c r="C67" s="41">
        <f>SUM(C65:C66)</f>
        <v>10.7</v>
      </c>
      <c r="D67" s="41">
        <f t="shared" ref="D67:AG67" si="24">SUM(D65:D66)</f>
        <v>10</v>
      </c>
      <c r="E67" s="41">
        <f t="shared" si="24"/>
        <v>10</v>
      </c>
      <c r="F67" s="41">
        <f t="shared" si="24"/>
        <v>10.1</v>
      </c>
      <c r="G67" s="41">
        <f t="shared" si="24"/>
        <v>10.3</v>
      </c>
      <c r="H67" s="41">
        <f t="shared" si="24"/>
        <v>9.9</v>
      </c>
      <c r="I67" s="41">
        <f t="shared" si="24"/>
        <v>8.9</v>
      </c>
      <c r="J67" s="41">
        <f t="shared" si="24"/>
        <v>9.4</v>
      </c>
      <c r="K67" s="41">
        <f t="shared" si="24"/>
        <v>10</v>
      </c>
      <c r="L67" s="41">
        <f t="shared" si="24"/>
        <v>9.1999999999999993</v>
      </c>
      <c r="M67" s="41">
        <f t="shared" si="24"/>
        <v>9.8000000000000007</v>
      </c>
      <c r="N67" s="41">
        <f t="shared" si="24"/>
        <v>9.8000000000000007</v>
      </c>
      <c r="O67" s="41">
        <f t="shared" si="24"/>
        <v>9.6</v>
      </c>
      <c r="P67" s="41">
        <f t="shared" si="24"/>
        <v>9.8000000000000007</v>
      </c>
      <c r="Q67" s="41">
        <f t="shared" si="24"/>
        <v>9.8000000000000007</v>
      </c>
      <c r="R67" s="41">
        <f t="shared" si="24"/>
        <v>8.8000000000000007</v>
      </c>
      <c r="S67" s="41">
        <f t="shared" si="24"/>
        <v>9.1000000000000014</v>
      </c>
      <c r="T67" s="41">
        <f t="shared" si="24"/>
        <v>9.5</v>
      </c>
      <c r="U67" s="41">
        <f t="shared" si="24"/>
        <v>9.1999999999999993</v>
      </c>
      <c r="V67" s="41">
        <f t="shared" si="24"/>
        <v>9.5</v>
      </c>
      <c r="W67" s="41">
        <f t="shared" si="24"/>
        <v>9.1</v>
      </c>
      <c r="X67" s="41">
        <f t="shared" si="24"/>
        <v>9.8000000000000007</v>
      </c>
      <c r="Y67" s="41">
        <f t="shared" si="24"/>
        <v>9.6000000000000014</v>
      </c>
      <c r="Z67" s="41">
        <f t="shared" si="24"/>
        <v>9.8000000000000007</v>
      </c>
      <c r="AA67" s="41">
        <f t="shared" si="24"/>
        <v>9.8000000000000007</v>
      </c>
      <c r="AB67" s="41">
        <f t="shared" si="24"/>
        <v>9.3000000000000007</v>
      </c>
      <c r="AC67" s="41">
        <f t="shared" si="24"/>
        <v>8.8000000000000007</v>
      </c>
      <c r="AD67" s="41">
        <f t="shared" si="24"/>
        <v>8.3000000000000007</v>
      </c>
      <c r="AE67" s="41">
        <f t="shared" si="24"/>
        <v>8.1999999999999993</v>
      </c>
      <c r="AF67" s="41">
        <f t="shared" si="24"/>
        <v>8.1999999999999993</v>
      </c>
      <c r="AG67" s="157">
        <f t="shared" si="24"/>
        <v>8.6000000000000014</v>
      </c>
      <c r="AH67" s="2">
        <f t="shared" si="22"/>
        <v>292.90000000000003</v>
      </c>
    </row>
    <row r="68" spans="1:34" ht="15.75" x14ac:dyDescent="0.25">
      <c r="A68" s="155" t="s">
        <v>129</v>
      </c>
      <c r="B68" s="22" t="s">
        <v>142</v>
      </c>
      <c r="C68" s="15">
        <v>1.8</v>
      </c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>
        <v>2</v>
      </c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64"/>
      <c r="AH68" s="44"/>
    </row>
    <row r="69" spans="1:34" ht="15.75" x14ac:dyDescent="0.25">
      <c r="A69" s="189">
        <f>SUM!$D$25</f>
        <v>0</v>
      </c>
      <c r="B69" s="19" t="s">
        <v>141</v>
      </c>
      <c r="C69" s="15">
        <v>2</v>
      </c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64"/>
      <c r="AH69" s="44"/>
    </row>
    <row r="70" spans="1:34" ht="16.5" thickBot="1" x14ac:dyDescent="0.3">
      <c r="A70" s="190" t="e">
        <f>'[1]Bij Dan'!$M$24</f>
        <v>#VALUE!</v>
      </c>
      <c r="B70" s="153"/>
      <c r="C70" s="41">
        <f>SUM(C68:C69)</f>
        <v>3.8</v>
      </c>
      <c r="D70" s="41">
        <f t="shared" ref="D70:AG70" si="25">SUM(D68:D69)</f>
        <v>0</v>
      </c>
      <c r="E70" s="41">
        <f t="shared" si="25"/>
        <v>0</v>
      </c>
      <c r="F70" s="41">
        <f t="shared" si="25"/>
        <v>0</v>
      </c>
      <c r="G70" s="41">
        <f t="shared" si="25"/>
        <v>0</v>
      </c>
      <c r="H70" s="41">
        <f t="shared" si="25"/>
        <v>0</v>
      </c>
      <c r="I70" s="41">
        <f t="shared" si="25"/>
        <v>0</v>
      </c>
      <c r="J70" s="41">
        <f t="shared" si="25"/>
        <v>0</v>
      </c>
      <c r="K70" s="41">
        <f t="shared" si="25"/>
        <v>0</v>
      </c>
      <c r="L70" s="41">
        <f t="shared" si="25"/>
        <v>0</v>
      </c>
      <c r="M70" s="41">
        <f t="shared" si="25"/>
        <v>0</v>
      </c>
      <c r="N70" s="41">
        <f t="shared" si="25"/>
        <v>2</v>
      </c>
      <c r="O70" s="41">
        <f t="shared" si="25"/>
        <v>0</v>
      </c>
      <c r="P70" s="41">
        <f t="shared" si="25"/>
        <v>0</v>
      </c>
      <c r="Q70" s="41">
        <f t="shared" si="25"/>
        <v>0</v>
      </c>
      <c r="R70" s="41">
        <f t="shared" si="25"/>
        <v>0</v>
      </c>
      <c r="S70" s="41">
        <f t="shared" si="25"/>
        <v>0</v>
      </c>
      <c r="T70" s="41">
        <f t="shared" si="25"/>
        <v>0</v>
      </c>
      <c r="U70" s="41">
        <f t="shared" si="25"/>
        <v>0</v>
      </c>
      <c r="V70" s="41">
        <f t="shared" si="25"/>
        <v>0</v>
      </c>
      <c r="W70" s="41">
        <f t="shared" si="25"/>
        <v>0</v>
      </c>
      <c r="X70" s="41">
        <f t="shared" si="25"/>
        <v>0</v>
      </c>
      <c r="Y70" s="41">
        <f t="shared" si="25"/>
        <v>0</v>
      </c>
      <c r="Z70" s="41">
        <f t="shared" si="25"/>
        <v>0</v>
      </c>
      <c r="AA70" s="41">
        <f t="shared" si="25"/>
        <v>0</v>
      </c>
      <c r="AB70" s="41">
        <f t="shared" si="25"/>
        <v>0</v>
      </c>
      <c r="AC70" s="41">
        <f t="shared" si="25"/>
        <v>0</v>
      </c>
      <c r="AD70" s="41">
        <f t="shared" si="25"/>
        <v>0</v>
      </c>
      <c r="AE70" s="41">
        <f t="shared" si="25"/>
        <v>0</v>
      </c>
      <c r="AF70" s="41">
        <f t="shared" si="25"/>
        <v>0</v>
      </c>
      <c r="AG70" s="157">
        <f t="shared" si="25"/>
        <v>0</v>
      </c>
      <c r="AH70" s="2">
        <f t="shared" si="22"/>
        <v>5.8</v>
      </c>
    </row>
    <row r="71" spans="1:34" ht="15.75" x14ac:dyDescent="0.25">
      <c r="A71" s="155" t="s">
        <v>130</v>
      </c>
      <c r="B71" s="22" t="s">
        <v>142</v>
      </c>
      <c r="C71" s="15">
        <v>3.4</v>
      </c>
      <c r="D71" s="15">
        <v>3.2</v>
      </c>
      <c r="E71" s="15">
        <v>2.8</v>
      </c>
      <c r="F71" s="15">
        <v>3.3</v>
      </c>
      <c r="G71" s="15">
        <v>2.8</v>
      </c>
      <c r="H71" s="15">
        <v>4.8</v>
      </c>
      <c r="I71" s="15">
        <v>3.5</v>
      </c>
      <c r="J71" s="15">
        <v>3.3</v>
      </c>
      <c r="K71" s="15">
        <v>2.7</v>
      </c>
      <c r="L71" s="15">
        <v>4</v>
      </c>
      <c r="M71" s="15">
        <v>4</v>
      </c>
      <c r="N71" s="15">
        <v>3.4</v>
      </c>
      <c r="O71" s="15">
        <v>3.5</v>
      </c>
      <c r="P71" s="15">
        <v>3.7</v>
      </c>
      <c r="Q71" s="15">
        <v>4.5</v>
      </c>
      <c r="R71" s="15">
        <v>3.5</v>
      </c>
      <c r="S71" s="15">
        <v>3.3</v>
      </c>
      <c r="T71" s="15">
        <v>3</v>
      </c>
      <c r="U71" s="15">
        <v>3.1</v>
      </c>
      <c r="V71" s="15">
        <v>3.4</v>
      </c>
      <c r="W71" s="15">
        <v>3.5</v>
      </c>
      <c r="X71" s="15">
        <v>3.8</v>
      </c>
      <c r="Y71" s="15">
        <v>3.5</v>
      </c>
      <c r="Z71" s="15">
        <v>3.8</v>
      </c>
      <c r="AA71" s="15">
        <v>3.9</v>
      </c>
      <c r="AB71" s="15">
        <v>3.7</v>
      </c>
      <c r="AC71" s="15">
        <v>3.4</v>
      </c>
      <c r="AD71" s="15">
        <v>3.3</v>
      </c>
      <c r="AE71" s="15">
        <v>3</v>
      </c>
      <c r="AF71" s="15">
        <v>3.5</v>
      </c>
      <c r="AG71" s="64">
        <v>3.9</v>
      </c>
      <c r="AH71" s="44"/>
    </row>
    <row r="72" spans="1:34" ht="15.75" x14ac:dyDescent="0.25">
      <c r="A72" s="189">
        <f>SUM!$D$26</f>
        <v>0</v>
      </c>
      <c r="B72" s="19" t="s">
        <v>141</v>
      </c>
      <c r="C72" s="15">
        <v>3.3</v>
      </c>
      <c r="D72" s="15">
        <v>3.2</v>
      </c>
      <c r="E72" s="15">
        <v>3.3</v>
      </c>
      <c r="F72" s="15">
        <v>3.5</v>
      </c>
      <c r="G72" s="15">
        <v>2.7</v>
      </c>
      <c r="H72" s="15">
        <v>4.7</v>
      </c>
      <c r="I72" s="15">
        <v>3.7</v>
      </c>
      <c r="J72" s="15">
        <v>3</v>
      </c>
      <c r="K72" s="15">
        <v>2.9</v>
      </c>
      <c r="L72" s="15">
        <v>3.9</v>
      </c>
      <c r="M72" s="15">
        <v>3.8</v>
      </c>
      <c r="N72" s="15">
        <v>3.5</v>
      </c>
      <c r="O72" s="15">
        <v>3.8</v>
      </c>
      <c r="P72" s="15">
        <v>3.9</v>
      </c>
      <c r="Q72" s="15">
        <v>3.5</v>
      </c>
      <c r="R72" s="15">
        <v>3.5</v>
      </c>
      <c r="S72" s="15">
        <v>3.5</v>
      </c>
      <c r="T72" s="15">
        <v>3.1</v>
      </c>
      <c r="U72" s="15">
        <v>3</v>
      </c>
      <c r="V72" s="15">
        <v>3.3</v>
      </c>
      <c r="W72" s="15">
        <v>3.6</v>
      </c>
      <c r="X72" s="15">
        <v>3.7</v>
      </c>
      <c r="Y72" s="15">
        <v>3.4</v>
      </c>
      <c r="Z72" s="15">
        <v>3.9</v>
      </c>
      <c r="AA72" s="15">
        <v>3.9</v>
      </c>
      <c r="AB72" s="15">
        <v>3.5</v>
      </c>
      <c r="AC72" s="15">
        <v>3.5</v>
      </c>
      <c r="AD72" s="15">
        <v>3</v>
      </c>
      <c r="AE72" s="15">
        <v>3</v>
      </c>
      <c r="AF72" s="15">
        <v>3.8</v>
      </c>
      <c r="AG72" s="64">
        <v>3.9</v>
      </c>
      <c r="AH72" s="44"/>
    </row>
    <row r="73" spans="1:34" ht="16.5" thickBot="1" x14ac:dyDescent="0.3">
      <c r="A73" s="190" t="str">
        <f>'[1]Bij Dan'!$M$25</f>
        <v>9 month(s), 29 Days</v>
      </c>
      <c r="B73" s="41"/>
      <c r="C73" s="41">
        <f>SUM(C71:C72)</f>
        <v>6.6999999999999993</v>
      </c>
      <c r="D73" s="41">
        <f t="shared" ref="D73:AG73" si="26">SUM(D71:D72)</f>
        <v>6.4</v>
      </c>
      <c r="E73" s="41">
        <f t="shared" si="26"/>
        <v>6.1</v>
      </c>
      <c r="F73" s="41">
        <f t="shared" si="26"/>
        <v>6.8</v>
      </c>
      <c r="G73" s="41">
        <f t="shared" si="26"/>
        <v>5.5</v>
      </c>
      <c r="H73" s="41">
        <f t="shared" si="26"/>
        <v>9.5</v>
      </c>
      <c r="I73" s="41">
        <f t="shared" si="26"/>
        <v>7.2</v>
      </c>
      <c r="J73" s="41">
        <f t="shared" si="26"/>
        <v>6.3</v>
      </c>
      <c r="K73" s="41">
        <f t="shared" si="26"/>
        <v>5.6</v>
      </c>
      <c r="L73" s="41">
        <f t="shared" si="26"/>
        <v>7.9</v>
      </c>
      <c r="M73" s="41">
        <f t="shared" si="26"/>
        <v>7.8</v>
      </c>
      <c r="N73" s="41">
        <f t="shared" si="26"/>
        <v>6.9</v>
      </c>
      <c r="O73" s="41">
        <f t="shared" si="26"/>
        <v>7.3</v>
      </c>
      <c r="P73" s="41">
        <f t="shared" si="26"/>
        <v>7.6</v>
      </c>
      <c r="Q73" s="41">
        <f t="shared" si="26"/>
        <v>8</v>
      </c>
      <c r="R73" s="41">
        <f t="shared" si="26"/>
        <v>7</v>
      </c>
      <c r="S73" s="41">
        <f t="shared" si="26"/>
        <v>6.8</v>
      </c>
      <c r="T73" s="41">
        <f t="shared" si="26"/>
        <v>6.1</v>
      </c>
      <c r="U73" s="41">
        <f t="shared" si="26"/>
        <v>6.1</v>
      </c>
      <c r="V73" s="41">
        <f t="shared" si="26"/>
        <v>6.6999999999999993</v>
      </c>
      <c r="W73" s="41">
        <f t="shared" si="26"/>
        <v>7.1</v>
      </c>
      <c r="X73" s="41">
        <f t="shared" si="26"/>
        <v>7.5</v>
      </c>
      <c r="Y73" s="41">
        <f t="shared" si="26"/>
        <v>6.9</v>
      </c>
      <c r="Z73" s="41">
        <f t="shared" si="26"/>
        <v>7.6999999999999993</v>
      </c>
      <c r="AA73" s="41">
        <f t="shared" si="26"/>
        <v>7.8</v>
      </c>
      <c r="AB73" s="41">
        <f t="shared" si="26"/>
        <v>7.2</v>
      </c>
      <c r="AC73" s="41">
        <f t="shared" si="26"/>
        <v>6.9</v>
      </c>
      <c r="AD73" s="41">
        <f t="shared" si="26"/>
        <v>6.3</v>
      </c>
      <c r="AE73" s="41">
        <f t="shared" si="26"/>
        <v>6</v>
      </c>
      <c r="AF73" s="41">
        <f t="shared" si="26"/>
        <v>7.3</v>
      </c>
      <c r="AG73" s="157">
        <f t="shared" si="26"/>
        <v>7.8</v>
      </c>
      <c r="AH73" s="2">
        <f t="shared" si="22"/>
        <v>216.8</v>
      </c>
    </row>
    <row r="74" spans="1:34" ht="15.75" x14ac:dyDescent="0.25">
      <c r="A74" s="155" t="s">
        <v>131</v>
      </c>
      <c r="B74" s="22" t="s">
        <v>142</v>
      </c>
      <c r="C74" s="15">
        <v>4.8</v>
      </c>
      <c r="D74" s="15">
        <v>4.3</v>
      </c>
      <c r="E74" s="15">
        <v>4</v>
      </c>
      <c r="F74" s="15">
        <v>4.8</v>
      </c>
      <c r="G74" s="15">
        <v>4.9000000000000004</v>
      </c>
      <c r="H74" s="15">
        <v>5.0999999999999996</v>
      </c>
      <c r="I74" s="15">
        <v>3.8</v>
      </c>
      <c r="J74" s="15">
        <v>4</v>
      </c>
      <c r="K74" s="15">
        <v>4.8</v>
      </c>
      <c r="L74" s="15">
        <v>4.4000000000000004</v>
      </c>
      <c r="M74" s="15">
        <v>4.4000000000000004</v>
      </c>
      <c r="N74" s="15">
        <v>4.7</v>
      </c>
      <c r="O74" s="15">
        <v>4.8</v>
      </c>
      <c r="P74" s="15">
        <v>4.7</v>
      </c>
      <c r="Q74" s="15">
        <v>4.9000000000000004</v>
      </c>
      <c r="R74" s="15">
        <v>4.5</v>
      </c>
      <c r="S74" s="15">
        <v>4.7</v>
      </c>
      <c r="T74" s="15">
        <v>4.8</v>
      </c>
      <c r="U74" s="15">
        <v>4.7</v>
      </c>
      <c r="V74" s="15">
        <v>4.9000000000000004</v>
      </c>
      <c r="W74" s="15">
        <v>4.8</v>
      </c>
      <c r="X74" s="15">
        <v>4.9000000000000004</v>
      </c>
      <c r="Y74" s="15">
        <v>4.9000000000000004</v>
      </c>
      <c r="Z74" s="15">
        <v>4.5</v>
      </c>
      <c r="AA74" s="15">
        <v>4.4000000000000004</v>
      </c>
      <c r="AB74" s="15">
        <v>4.4000000000000004</v>
      </c>
      <c r="AC74" s="15">
        <v>3</v>
      </c>
      <c r="AD74" s="15">
        <v>3.9</v>
      </c>
      <c r="AE74" s="15">
        <v>3.5</v>
      </c>
      <c r="AF74" s="15">
        <v>3.9</v>
      </c>
      <c r="AG74" s="64">
        <v>4</v>
      </c>
      <c r="AH74" s="44"/>
    </row>
    <row r="75" spans="1:34" ht="15.75" x14ac:dyDescent="0.25">
      <c r="A75" s="189">
        <f>SUM!$D$27</f>
        <v>0</v>
      </c>
      <c r="B75" s="19" t="s">
        <v>141</v>
      </c>
      <c r="C75" s="15">
        <v>4.5999999999999996</v>
      </c>
      <c r="D75" s="15">
        <v>4.5</v>
      </c>
      <c r="E75" s="15">
        <v>4.8</v>
      </c>
      <c r="F75" s="15">
        <v>5</v>
      </c>
      <c r="G75" s="15">
        <v>5</v>
      </c>
      <c r="H75" s="15">
        <v>5</v>
      </c>
      <c r="I75" s="15">
        <v>4</v>
      </c>
      <c r="J75" s="15">
        <v>4.8</v>
      </c>
      <c r="K75" s="15">
        <v>4.9000000000000004</v>
      </c>
      <c r="L75" s="15">
        <v>4.5</v>
      </c>
      <c r="M75" s="15">
        <v>4.2</v>
      </c>
      <c r="N75" s="15">
        <v>5</v>
      </c>
      <c r="O75" s="15">
        <v>4.5</v>
      </c>
      <c r="P75" s="15">
        <v>4.5999999999999996</v>
      </c>
      <c r="Q75" s="15">
        <v>5</v>
      </c>
      <c r="R75" s="15">
        <v>4.3</v>
      </c>
      <c r="S75" s="15">
        <v>4.5</v>
      </c>
      <c r="T75" s="15">
        <v>4.5</v>
      </c>
      <c r="U75" s="15">
        <v>4.8</v>
      </c>
      <c r="V75" s="15">
        <v>4.8</v>
      </c>
      <c r="W75" s="15">
        <v>4.7</v>
      </c>
      <c r="X75" s="15">
        <v>4.8</v>
      </c>
      <c r="Y75" s="15">
        <v>4.7</v>
      </c>
      <c r="Z75" s="15">
        <v>4.4000000000000004</v>
      </c>
      <c r="AA75" s="15">
        <v>4.5</v>
      </c>
      <c r="AB75" s="15">
        <v>4.5</v>
      </c>
      <c r="AC75" s="15">
        <v>4</v>
      </c>
      <c r="AD75" s="15">
        <v>3.8</v>
      </c>
      <c r="AE75" s="15">
        <v>3</v>
      </c>
      <c r="AF75" s="15">
        <v>5</v>
      </c>
      <c r="AG75" s="64">
        <v>4.2</v>
      </c>
      <c r="AH75" s="44"/>
    </row>
    <row r="76" spans="1:34" ht="16.5" thickBot="1" x14ac:dyDescent="0.3">
      <c r="A76" s="190" t="e">
        <f>'[1]Bij Dan'!$M$26</f>
        <v>#VALUE!</v>
      </c>
      <c r="B76" s="41"/>
      <c r="C76" s="41">
        <f>SUM(C74:C75)</f>
        <v>9.3999999999999986</v>
      </c>
      <c r="D76" s="41">
        <f t="shared" ref="D76:AG76" si="27">SUM(D74:D75)</f>
        <v>8.8000000000000007</v>
      </c>
      <c r="E76" s="41">
        <f t="shared" si="27"/>
        <v>8.8000000000000007</v>
      </c>
      <c r="F76" s="41">
        <f t="shared" si="27"/>
        <v>9.8000000000000007</v>
      </c>
      <c r="G76" s="41">
        <f t="shared" si="27"/>
        <v>9.9</v>
      </c>
      <c r="H76" s="41">
        <f t="shared" si="27"/>
        <v>10.1</v>
      </c>
      <c r="I76" s="41">
        <f t="shared" si="27"/>
        <v>7.8</v>
      </c>
      <c r="J76" s="41">
        <f t="shared" si="27"/>
        <v>8.8000000000000007</v>
      </c>
      <c r="K76" s="41">
        <f t="shared" si="27"/>
        <v>9.6999999999999993</v>
      </c>
      <c r="L76" s="41">
        <f t="shared" si="27"/>
        <v>8.9</v>
      </c>
      <c r="M76" s="41">
        <f t="shared" si="27"/>
        <v>8.6000000000000014</v>
      </c>
      <c r="N76" s="41">
        <f t="shared" si="27"/>
        <v>9.6999999999999993</v>
      </c>
      <c r="O76" s="41">
        <f t="shared" si="27"/>
        <v>9.3000000000000007</v>
      </c>
      <c r="P76" s="41">
        <f t="shared" si="27"/>
        <v>9.3000000000000007</v>
      </c>
      <c r="Q76" s="41">
        <f t="shared" si="27"/>
        <v>9.9</v>
      </c>
      <c r="R76" s="41">
        <f t="shared" si="27"/>
        <v>8.8000000000000007</v>
      </c>
      <c r="S76" s="41">
        <f t="shared" si="27"/>
        <v>9.1999999999999993</v>
      </c>
      <c r="T76" s="41">
        <f t="shared" si="27"/>
        <v>9.3000000000000007</v>
      </c>
      <c r="U76" s="41">
        <f t="shared" si="27"/>
        <v>9.5</v>
      </c>
      <c r="V76" s="41">
        <f t="shared" si="27"/>
        <v>9.6999999999999993</v>
      </c>
      <c r="W76" s="41">
        <f t="shared" si="27"/>
        <v>9.5</v>
      </c>
      <c r="X76" s="41">
        <f t="shared" si="27"/>
        <v>9.6999999999999993</v>
      </c>
      <c r="Y76" s="41">
        <f t="shared" si="27"/>
        <v>9.6000000000000014</v>
      </c>
      <c r="Z76" s="41">
        <f t="shared" si="27"/>
        <v>8.9</v>
      </c>
      <c r="AA76" s="41">
        <f t="shared" si="27"/>
        <v>8.9</v>
      </c>
      <c r="AB76" s="41">
        <f t="shared" si="27"/>
        <v>8.9</v>
      </c>
      <c r="AC76" s="41">
        <f t="shared" si="27"/>
        <v>7</v>
      </c>
      <c r="AD76" s="41">
        <f t="shared" si="27"/>
        <v>7.6999999999999993</v>
      </c>
      <c r="AE76" s="41">
        <f t="shared" si="27"/>
        <v>6.5</v>
      </c>
      <c r="AF76" s="41">
        <f t="shared" si="27"/>
        <v>8.9</v>
      </c>
      <c r="AG76" s="41">
        <f t="shared" si="27"/>
        <v>8.1999999999999993</v>
      </c>
      <c r="AH76" s="2">
        <f t="shared" ref="AH76" si="28">SUM(C76:AG76)</f>
        <v>279.09999999999997</v>
      </c>
    </row>
    <row r="77" spans="1:34" ht="15.75" x14ac:dyDescent="0.25">
      <c r="A77" s="155" t="s">
        <v>132</v>
      </c>
      <c r="B77" s="22" t="s">
        <v>142</v>
      </c>
      <c r="C77" s="15">
        <v>2.2000000000000002</v>
      </c>
      <c r="D77" s="15">
        <v>2.2000000000000002</v>
      </c>
      <c r="E77" s="15">
        <v>2</v>
      </c>
      <c r="F77" s="15">
        <v>2.1</v>
      </c>
      <c r="G77" s="15">
        <v>2</v>
      </c>
      <c r="H77" s="15">
        <v>1.3</v>
      </c>
      <c r="I77" s="15">
        <v>1.7</v>
      </c>
      <c r="J77" s="15">
        <v>1.4</v>
      </c>
      <c r="K77" s="15">
        <v>1.9</v>
      </c>
      <c r="L77" s="15">
        <v>1.9</v>
      </c>
      <c r="M77" s="15">
        <v>2.1</v>
      </c>
      <c r="N77" s="15">
        <v>1.9</v>
      </c>
      <c r="O77" s="15">
        <v>2.6</v>
      </c>
      <c r="P77" s="15">
        <v>1.7</v>
      </c>
      <c r="Q77" s="15">
        <v>2.7</v>
      </c>
      <c r="R77" s="15">
        <v>1.5</v>
      </c>
      <c r="S77" s="15">
        <v>1.6</v>
      </c>
      <c r="T77" s="15">
        <v>1.5</v>
      </c>
      <c r="U77" s="15">
        <v>1.5</v>
      </c>
      <c r="V77" s="15">
        <v>1.7</v>
      </c>
      <c r="W77" s="15">
        <v>3</v>
      </c>
      <c r="X77" s="15">
        <v>1.8</v>
      </c>
      <c r="Y77" s="15">
        <v>1.7</v>
      </c>
      <c r="Z77" s="15">
        <v>1.6</v>
      </c>
      <c r="AA77" s="15">
        <v>1.8</v>
      </c>
      <c r="AB77" s="15">
        <v>1.7</v>
      </c>
      <c r="AC77" s="15">
        <v>1.7</v>
      </c>
      <c r="AD77" s="15">
        <v>1.5</v>
      </c>
      <c r="AE77" s="15">
        <v>1.6</v>
      </c>
      <c r="AF77" s="15">
        <v>1.5</v>
      </c>
      <c r="AG77" s="64">
        <v>1.7</v>
      </c>
      <c r="AH77" s="44"/>
    </row>
    <row r="78" spans="1:34" ht="15.75" x14ac:dyDescent="0.25">
      <c r="A78" s="189">
        <f>SUM!$D$28</f>
        <v>0</v>
      </c>
      <c r="B78" s="19" t="s">
        <v>141</v>
      </c>
      <c r="C78" s="15">
        <v>2</v>
      </c>
      <c r="D78" s="15">
        <v>2.2999999999999998</v>
      </c>
      <c r="E78" s="15">
        <v>2</v>
      </c>
      <c r="F78" s="15">
        <v>2</v>
      </c>
      <c r="G78" s="15">
        <v>2.1</v>
      </c>
      <c r="H78" s="15">
        <v>1.5</v>
      </c>
      <c r="I78" s="15">
        <v>2.8</v>
      </c>
      <c r="J78" s="15">
        <v>1.5</v>
      </c>
      <c r="K78" s="15">
        <v>2</v>
      </c>
      <c r="L78" s="15">
        <v>1.8</v>
      </c>
      <c r="M78" s="15">
        <v>2.2999999999999998</v>
      </c>
      <c r="N78" s="15">
        <v>2.4</v>
      </c>
      <c r="O78" s="15">
        <v>2.5</v>
      </c>
      <c r="P78" s="15">
        <v>1.8</v>
      </c>
      <c r="Q78" s="15">
        <v>1.8</v>
      </c>
      <c r="R78" s="15">
        <v>1.5</v>
      </c>
      <c r="S78" s="15">
        <v>1.7</v>
      </c>
      <c r="T78" s="15">
        <v>1.5</v>
      </c>
      <c r="U78" s="15">
        <v>1</v>
      </c>
      <c r="V78" s="15">
        <v>1.6</v>
      </c>
      <c r="W78" s="15">
        <v>3.8</v>
      </c>
      <c r="X78" s="15">
        <v>1.9</v>
      </c>
      <c r="Y78" s="15">
        <v>2.8</v>
      </c>
      <c r="Z78" s="15">
        <v>1.7</v>
      </c>
      <c r="AA78" s="15">
        <v>1.7</v>
      </c>
      <c r="AB78" s="15">
        <v>1.5</v>
      </c>
      <c r="AC78" s="15">
        <v>1.5</v>
      </c>
      <c r="AD78" s="15">
        <v>1.5</v>
      </c>
      <c r="AE78" s="15">
        <v>1.5</v>
      </c>
      <c r="AF78" s="15">
        <v>1.6</v>
      </c>
      <c r="AG78" s="64">
        <v>1.9</v>
      </c>
      <c r="AH78" s="44"/>
    </row>
    <row r="79" spans="1:34" ht="16.5" thickBot="1" x14ac:dyDescent="0.3">
      <c r="A79" s="190" t="str">
        <f>'[1]Bij Dan'!$M$27</f>
        <v>8 month(s), 1 Days</v>
      </c>
      <c r="B79" s="41"/>
      <c r="C79" s="41">
        <f>SUM(C77:C78)</f>
        <v>4.2</v>
      </c>
      <c r="D79" s="41">
        <f t="shared" ref="D79:AG79" si="29">SUM(D77:D78)</f>
        <v>4.5</v>
      </c>
      <c r="E79" s="41">
        <f t="shared" si="29"/>
        <v>4</v>
      </c>
      <c r="F79" s="41">
        <f t="shared" si="29"/>
        <v>4.0999999999999996</v>
      </c>
      <c r="G79" s="41">
        <f t="shared" si="29"/>
        <v>4.0999999999999996</v>
      </c>
      <c r="H79" s="41">
        <f t="shared" si="29"/>
        <v>2.8</v>
      </c>
      <c r="I79" s="41">
        <f t="shared" si="29"/>
        <v>4.5</v>
      </c>
      <c r="J79" s="41">
        <f t="shared" si="29"/>
        <v>2.9</v>
      </c>
      <c r="K79" s="41">
        <f t="shared" si="29"/>
        <v>3.9</v>
      </c>
      <c r="L79" s="41">
        <f t="shared" si="29"/>
        <v>3.7</v>
      </c>
      <c r="M79" s="41">
        <f t="shared" si="29"/>
        <v>4.4000000000000004</v>
      </c>
      <c r="N79" s="41">
        <f t="shared" si="29"/>
        <v>4.3</v>
      </c>
      <c r="O79" s="41">
        <f t="shared" si="29"/>
        <v>5.0999999999999996</v>
      </c>
      <c r="P79" s="41">
        <f t="shared" si="29"/>
        <v>3.5</v>
      </c>
      <c r="Q79" s="41">
        <f t="shared" si="29"/>
        <v>4.5</v>
      </c>
      <c r="R79" s="41">
        <f t="shared" si="29"/>
        <v>3</v>
      </c>
      <c r="S79" s="41">
        <f t="shared" si="29"/>
        <v>3.3</v>
      </c>
      <c r="T79" s="41">
        <f t="shared" si="29"/>
        <v>3</v>
      </c>
      <c r="U79" s="41">
        <f t="shared" si="29"/>
        <v>2.5</v>
      </c>
      <c r="V79" s="41">
        <f t="shared" si="29"/>
        <v>3.3</v>
      </c>
      <c r="W79" s="41">
        <f t="shared" si="29"/>
        <v>6.8</v>
      </c>
      <c r="X79" s="41">
        <f t="shared" si="29"/>
        <v>3.7</v>
      </c>
      <c r="Y79" s="41">
        <f t="shared" si="29"/>
        <v>4.5</v>
      </c>
      <c r="Z79" s="41">
        <f t="shared" si="29"/>
        <v>3.3</v>
      </c>
      <c r="AA79" s="41">
        <f t="shared" si="29"/>
        <v>3.5</v>
      </c>
      <c r="AB79" s="41">
        <f t="shared" si="29"/>
        <v>3.2</v>
      </c>
      <c r="AC79" s="41">
        <f t="shared" si="29"/>
        <v>3.2</v>
      </c>
      <c r="AD79" s="41">
        <f t="shared" si="29"/>
        <v>3</v>
      </c>
      <c r="AE79" s="41">
        <f t="shared" si="29"/>
        <v>3.1</v>
      </c>
      <c r="AF79" s="41">
        <f t="shared" si="29"/>
        <v>3.1</v>
      </c>
      <c r="AG79" s="157">
        <f t="shared" si="29"/>
        <v>3.5999999999999996</v>
      </c>
      <c r="AH79" s="2">
        <f t="shared" ref="AH79" si="30">SUM(C79:AG79)</f>
        <v>116.59999999999998</v>
      </c>
    </row>
    <row r="80" spans="1:34" ht="15.75" x14ac:dyDescent="0.25">
      <c r="A80" s="155" t="s">
        <v>133</v>
      </c>
      <c r="B80" s="22" t="s">
        <v>142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64"/>
      <c r="AH80" s="44"/>
    </row>
    <row r="81" spans="1:34" ht="15.75" x14ac:dyDescent="0.25">
      <c r="A81" s="189">
        <f>SUM!$D$29</f>
        <v>0</v>
      </c>
      <c r="B81" s="19" t="s">
        <v>141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64"/>
      <c r="AH81" s="44"/>
    </row>
    <row r="82" spans="1:34" ht="16.5" thickBot="1" x14ac:dyDescent="0.3">
      <c r="A82" s="190" t="e">
        <f>'[1]Bij Dan'!$M$28</f>
        <v>#VALUE!</v>
      </c>
      <c r="B82" s="41"/>
      <c r="C82" s="41">
        <f>SUM(C80:C81)</f>
        <v>0</v>
      </c>
      <c r="D82" s="41">
        <f t="shared" ref="D82:AD82" si="31">SUM(D80:D81)</f>
        <v>0</v>
      </c>
      <c r="E82" s="41">
        <f t="shared" si="31"/>
        <v>0</v>
      </c>
      <c r="F82" s="41">
        <f t="shared" si="31"/>
        <v>0</v>
      </c>
      <c r="G82" s="41">
        <f t="shared" si="31"/>
        <v>0</v>
      </c>
      <c r="H82" s="41">
        <f t="shared" si="31"/>
        <v>0</v>
      </c>
      <c r="I82" s="41">
        <f t="shared" si="31"/>
        <v>0</v>
      </c>
      <c r="J82" s="41">
        <f t="shared" si="31"/>
        <v>0</v>
      </c>
      <c r="K82" s="41">
        <f t="shared" si="31"/>
        <v>0</v>
      </c>
      <c r="L82" s="41">
        <f t="shared" si="31"/>
        <v>0</v>
      </c>
      <c r="M82" s="41">
        <f t="shared" si="31"/>
        <v>0</v>
      </c>
      <c r="N82" s="41">
        <f t="shared" si="31"/>
        <v>0</v>
      </c>
      <c r="O82" s="41">
        <f t="shared" si="31"/>
        <v>0</v>
      </c>
      <c r="P82" s="41">
        <f t="shared" si="31"/>
        <v>0</v>
      </c>
      <c r="Q82" s="41">
        <f t="shared" si="31"/>
        <v>0</v>
      </c>
      <c r="R82" s="41">
        <f t="shared" si="31"/>
        <v>0</v>
      </c>
      <c r="S82" s="41">
        <f t="shared" si="31"/>
        <v>0</v>
      </c>
      <c r="T82" s="41">
        <f t="shared" si="31"/>
        <v>0</v>
      </c>
      <c r="U82" s="41">
        <f t="shared" si="31"/>
        <v>0</v>
      </c>
      <c r="V82" s="41">
        <f t="shared" si="31"/>
        <v>0</v>
      </c>
      <c r="W82" s="41">
        <f t="shared" si="31"/>
        <v>0</v>
      </c>
      <c r="X82" s="41">
        <f t="shared" si="31"/>
        <v>0</v>
      </c>
      <c r="Y82" s="41">
        <f t="shared" si="31"/>
        <v>0</v>
      </c>
      <c r="Z82" s="41">
        <f t="shared" si="31"/>
        <v>0</v>
      </c>
      <c r="AA82" s="41">
        <f t="shared" si="31"/>
        <v>0</v>
      </c>
      <c r="AB82" s="41">
        <f t="shared" si="31"/>
        <v>0</v>
      </c>
      <c r="AC82" s="41">
        <f t="shared" si="31"/>
        <v>0</v>
      </c>
      <c r="AD82" s="41">
        <f t="shared" si="31"/>
        <v>0</v>
      </c>
      <c r="AE82" s="61">
        <f t="shared" ref="AE82" si="32">SUM(C82:AD82)</f>
        <v>0</v>
      </c>
      <c r="AF82" s="41">
        <f t="shared" ref="AF82:AG82" si="33">SUM(AF80:AF81)</f>
        <v>0</v>
      </c>
      <c r="AG82" s="157">
        <f t="shared" si="33"/>
        <v>0</v>
      </c>
      <c r="AH82" s="2">
        <f t="shared" ref="AH82" si="34">SUM(C82:AG82)</f>
        <v>0</v>
      </c>
    </row>
    <row r="83" spans="1:34" ht="15.75" x14ac:dyDescent="0.25">
      <c r="A83" s="155" t="s">
        <v>134</v>
      </c>
      <c r="B83" s="22" t="s">
        <v>142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64"/>
      <c r="AH83" s="44"/>
    </row>
    <row r="84" spans="1:34" ht="15.75" x14ac:dyDescent="0.25">
      <c r="A84" s="189">
        <f>SUM!$D$30</f>
        <v>0</v>
      </c>
      <c r="B84" s="19" t="s">
        <v>141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64"/>
      <c r="AH84" s="44"/>
    </row>
    <row r="85" spans="1:34" ht="16.5" thickBot="1" x14ac:dyDescent="0.3">
      <c r="A85" s="190" t="e">
        <f>'[1]Bij Dan'!$M$29</f>
        <v>#VALUE!</v>
      </c>
      <c r="B85" s="159"/>
      <c r="C85" s="159">
        <f>SUM(C83:C84)</f>
        <v>0</v>
      </c>
      <c r="D85" s="159">
        <f t="shared" ref="D85:AD85" si="35">SUM(D83:D84)</f>
        <v>0</v>
      </c>
      <c r="E85" s="159">
        <f t="shared" si="35"/>
        <v>0</v>
      </c>
      <c r="F85" s="159">
        <f t="shared" si="35"/>
        <v>0</v>
      </c>
      <c r="G85" s="159">
        <f t="shared" si="35"/>
        <v>0</v>
      </c>
      <c r="H85" s="159">
        <f t="shared" si="35"/>
        <v>0</v>
      </c>
      <c r="I85" s="159">
        <f t="shared" si="35"/>
        <v>0</v>
      </c>
      <c r="J85" s="159">
        <f t="shared" si="35"/>
        <v>0</v>
      </c>
      <c r="K85" s="159">
        <f t="shared" si="35"/>
        <v>0</v>
      </c>
      <c r="L85" s="159">
        <f t="shared" si="35"/>
        <v>0</v>
      </c>
      <c r="M85" s="159">
        <f t="shared" si="35"/>
        <v>0</v>
      </c>
      <c r="N85" s="159">
        <f t="shared" si="35"/>
        <v>0</v>
      </c>
      <c r="O85" s="159">
        <f t="shared" si="35"/>
        <v>0</v>
      </c>
      <c r="P85" s="159">
        <f t="shared" si="35"/>
        <v>0</v>
      </c>
      <c r="Q85" s="159">
        <f t="shared" si="35"/>
        <v>0</v>
      </c>
      <c r="R85" s="159">
        <f t="shared" si="35"/>
        <v>0</v>
      </c>
      <c r="S85" s="159">
        <f t="shared" si="35"/>
        <v>0</v>
      </c>
      <c r="T85" s="159">
        <f t="shared" si="35"/>
        <v>0</v>
      </c>
      <c r="U85" s="159">
        <f t="shared" si="35"/>
        <v>0</v>
      </c>
      <c r="V85" s="159">
        <f t="shared" si="35"/>
        <v>0</v>
      </c>
      <c r="W85" s="159">
        <f t="shared" si="35"/>
        <v>0</v>
      </c>
      <c r="X85" s="159">
        <f t="shared" si="35"/>
        <v>0</v>
      </c>
      <c r="Y85" s="159">
        <f t="shared" si="35"/>
        <v>0</v>
      </c>
      <c r="Z85" s="159">
        <f t="shared" si="35"/>
        <v>0</v>
      </c>
      <c r="AA85" s="159">
        <f t="shared" si="35"/>
        <v>0</v>
      </c>
      <c r="AB85" s="159">
        <f t="shared" si="35"/>
        <v>0</v>
      </c>
      <c r="AC85" s="159">
        <f t="shared" si="35"/>
        <v>0</v>
      </c>
      <c r="AD85" s="159">
        <f t="shared" si="35"/>
        <v>0</v>
      </c>
      <c r="AE85" s="160">
        <f t="shared" ref="AE85" si="36">SUM(C85:AD85)</f>
        <v>0</v>
      </c>
      <c r="AF85" s="159">
        <f t="shared" ref="AF85:AG85" si="37">SUM(AF83:AF84)</f>
        <v>0</v>
      </c>
      <c r="AG85" s="161">
        <f t="shared" si="37"/>
        <v>0</v>
      </c>
      <c r="AH85" s="2">
        <f t="shared" ref="AH85" si="38">SUM(C85:AG85)</f>
        <v>0</v>
      </c>
    </row>
    <row r="86" spans="1:34" ht="15.75" x14ac:dyDescent="0.25">
      <c r="A86" s="151"/>
      <c r="C86" s="2">
        <f t="shared" ref="C86:AG86" si="39">C85+C82+C79+C76+C73+C70+C67+C64+C61+C58+C55+C52+C49+C46+C43+C40+C37+C34+C31+C28+C25+C22+C19+C16+C13+C10+C7+C4</f>
        <v>102.3</v>
      </c>
      <c r="D86" s="2">
        <f t="shared" si="39"/>
        <v>104.4</v>
      </c>
      <c r="E86" s="2">
        <f t="shared" si="39"/>
        <v>95.7</v>
      </c>
      <c r="F86" s="2">
        <f t="shared" si="39"/>
        <v>102.8</v>
      </c>
      <c r="G86" s="2">
        <f t="shared" si="39"/>
        <v>102.79999999999998</v>
      </c>
      <c r="H86" s="2">
        <f t="shared" si="39"/>
        <v>104.69999999999997</v>
      </c>
      <c r="I86" s="2">
        <f t="shared" si="39"/>
        <v>102.5</v>
      </c>
      <c r="J86" s="2">
        <f t="shared" si="39"/>
        <v>94.699999999999989</v>
      </c>
      <c r="K86" s="2">
        <f t="shared" si="39"/>
        <v>101.3</v>
      </c>
      <c r="L86" s="2">
        <f t="shared" si="39"/>
        <v>100.2</v>
      </c>
      <c r="M86" s="2">
        <f t="shared" si="39"/>
        <v>101.89999999999999</v>
      </c>
      <c r="N86" s="2">
        <f t="shared" si="39"/>
        <v>101.4</v>
      </c>
      <c r="O86" s="2">
        <f t="shared" si="39"/>
        <v>101.30000000000001</v>
      </c>
      <c r="P86" s="2">
        <f t="shared" si="39"/>
        <v>106.7</v>
      </c>
      <c r="Q86" s="2">
        <f t="shared" si="39"/>
        <v>117.4</v>
      </c>
      <c r="R86" s="2">
        <f t="shared" si="39"/>
        <v>113.6</v>
      </c>
      <c r="S86" s="2">
        <f t="shared" si="39"/>
        <v>114.60000000000001</v>
      </c>
      <c r="T86" s="2">
        <f t="shared" si="39"/>
        <v>109.9</v>
      </c>
      <c r="U86" s="2">
        <f t="shared" si="39"/>
        <v>111.29999999999998</v>
      </c>
      <c r="V86" s="2">
        <f t="shared" si="39"/>
        <v>113.8</v>
      </c>
      <c r="W86" s="2">
        <f t="shared" si="39"/>
        <v>111.39999999999999</v>
      </c>
      <c r="X86" s="2">
        <f t="shared" si="39"/>
        <v>110.89999999999999</v>
      </c>
      <c r="Y86" s="2">
        <f t="shared" si="39"/>
        <v>109</v>
      </c>
      <c r="Z86" s="2">
        <f t="shared" si="39"/>
        <v>108.10000000000002</v>
      </c>
      <c r="AA86" s="2">
        <f t="shared" si="39"/>
        <v>108.30000000000003</v>
      </c>
      <c r="AB86" s="2">
        <f t="shared" si="39"/>
        <v>105.6</v>
      </c>
      <c r="AC86" s="2">
        <f t="shared" si="39"/>
        <v>106.50000000000001</v>
      </c>
      <c r="AD86" s="2">
        <f t="shared" si="39"/>
        <v>104.20000000000002</v>
      </c>
      <c r="AE86" s="2">
        <f t="shared" si="39"/>
        <v>102.30000000000001</v>
      </c>
      <c r="AF86" s="2">
        <f t="shared" si="39"/>
        <v>105.8</v>
      </c>
      <c r="AG86" s="2">
        <f t="shared" si="39"/>
        <v>106.99999999999999</v>
      </c>
    </row>
  </sheetData>
  <printOptions horizontalCentered="1"/>
  <pageMargins left="0.70866141732283472" right="0.70866141732283472" top="0.94488188976377963" bottom="0.74803149606299213" header="0.31496062992125984" footer="0.31496062992125984"/>
  <pageSetup paperSize="8" scale="52" orientation="landscape" r:id="rId1"/>
  <headerFooter>
    <oddHeader>&amp;L
&amp;"-,Bold"&amp;14Print on &amp;D&amp;R&amp;G</oddHeader>
  </headerFooter>
  <ignoredErrors>
    <ignoredError sqref="C4:AG4" formulaRange="1"/>
    <ignoredError sqref="AE82:AE85" formula="1"/>
  </ignoredErrors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4"/>
  <sheetViews>
    <sheetView view="pageBreakPreview" zoomScale="53" zoomScaleNormal="55" zoomScaleSheetLayoutView="53" zoomScalePageLayoutView="40" workbookViewId="0">
      <pane ySplit="1" topLeftCell="A2" activePane="bottomLeft" state="frozen"/>
      <selection activeCell="B1" sqref="B1"/>
      <selection pane="bottomLeft" activeCell="AH88" sqref="AH88"/>
    </sheetView>
  </sheetViews>
  <sheetFormatPr defaultRowHeight="15" x14ac:dyDescent="0.25"/>
  <cols>
    <col min="1" max="1" width="36.28515625" style="146" bestFit="1" customWidth="1"/>
    <col min="2" max="2" width="10.7109375" style="1" customWidth="1"/>
    <col min="3" max="3" width="9" customWidth="1"/>
    <col min="4" max="32" width="7.7109375" customWidth="1"/>
    <col min="33" max="33" width="7.7109375" style="4" customWidth="1"/>
    <col min="34" max="34" width="9.140625" style="4"/>
  </cols>
  <sheetData>
    <row r="1" spans="1:34" ht="21.75" thickBot="1" x14ac:dyDescent="0.3">
      <c r="A1" s="7" t="s">
        <v>146</v>
      </c>
      <c r="B1" s="3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11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3" t="s">
        <v>20</v>
      </c>
    </row>
    <row r="2" spans="1:34" ht="15.75" x14ac:dyDescent="0.25">
      <c r="A2" s="154" t="str">
        <f>'[1]Bij Dan'!$C$2</f>
        <v>A-1</v>
      </c>
      <c r="B2" s="22" t="s">
        <v>142</v>
      </c>
      <c r="C2" s="13">
        <v>4</v>
      </c>
      <c r="D2" s="13">
        <v>3.9</v>
      </c>
      <c r="E2" s="13">
        <v>4.0999999999999996</v>
      </c>
      <c r="F2" s="13">
        <v>4</v>
      </c>
      <c r="G2" s="13">
        <v>4.0999999999999996</v>
      </c>
      <c r="H2" s="13">
        <v>4</v>
      </c>
      <c r="I2" s="13">
        <v>4.0999999999999996</v>
      </c>
      <c r="J2" s="13">
        <v>2</v>
      </c>
      <c r="K2" s="13">
        <v>2</v>
      </c>
      <c r="L2" s="13">
        <v>1.5</v>
      </c>
      <c r="M2" s="13">
        <v>1.5</v>
      </c>
      <c r="N2" s="13">
        <v>1.2</v>
      </c>
      <c r="O2" s="13">
        <v>1.5</v>
      </c>
      <c r="P2" s="13">
        <v>2.8</v>
      </c>
      <c r="Q2" s="13">
        <v>2.5</v>
      </c>
      <c r="R2" s="13">
        <v>2.8</v>
      </c>
      <c r="S2" s="13">
        <v>2</v>
      </c>
      <c r="T2" s="13">
        <v>1.9</v>
      </c>
      <c r="U2" s="13">
        <v>2</v>
      </c>
      <c r="V2" s="13">
        <v>1.8</v>
      </c>
      <c r="W2" s="13">
        <v>2</v>
      </c>
      <c r="X2" s="13">
        <v>1.5</v>
      </c>
      <c r="Y2" s="13">
        <v>0.5</v>
      </c>
      <c r="Z2" s="13"/>
      <c r="AA2" s="13"/>
      <c r="AB2" s="13"/>
      <c r="AC2" s="13"/>
      <c r="AD2" s="13"/>
      <c r="AE2" s="13"/>
      <c r="AF2" s="13"/>
      <c r="AG2" s="164"/>
      <c r="AH2" s="44"/>
    </row>
    <row r="3" spans="1:34" ht="15.75" x14ac:dyDescent="0.25">
      <c r="A3" s="189">
        <f>SUM!$D$3</f>
        <v>0</v>
      </c>
      <c r="B3" s="19" t="s">
        <v>141</v>
      </c>
      <c r="C3" s="14">
        <v>4</v>
      </c>
      <c r="D3" s="14">
        <v>4</v>
      </c>
      <c r="E3" s="14">
        <v>4</v>
      </c>
      <c r="F3" s="14">
        <v>3.8</v>
      </c>
      <c r="G3" s="14">
        <v>4</v>
      </c>
      <c r="H3" s="14">
        <v>3.9</v>
      </c>
      <c r="I3" s="14">
        <v>4</v>
      </c>
      <c r="J3" s="14">
        <v>1</v>
      </c>
      <c r="K3" s="14">
        <v>2.9</v>
      </c>
      <c r="L3" s="14">
        <v>1</v>
      </c>
      <c r="M3" s="14">
        <v>1.4</v>
      </c>
      <c r="N3" s="14">
        <v>1.3</v>
      </c>
      <c r="O3" s="14">
        <v>1.3</v>
      </c>
      <c r="P3" s="14">
        <v>2.6</v>
      </c>
      <c r="Q3" s="14">
        <v>2.4</v>
      </c>
      <c r="R3" s="14">
        <v>2</v>
      </c>
      <c r="S3" s="14">
        <v>2.1</v>
      </c>
      <c r="T3" s="14">
        <v>2</v>
      </c>
      <c r="U3" s="14">
        <v>1.9</v>
      </c>
      <c r="V3" s="14">
        <v>2</v>
      </c>
      <c r="W3" s="14">
        <v>1.8</v>
      </c>
      <c r="X3" s="14">
        <v>1.9</v>
      </c>
      <c r="Y3" s="14">
        <v>0.8</v>
      </c>
      <c r="Z3" s="14"/>
      <c r="AA3" s="14"/>
      <c r="AB3" s="14"/>
      <c r="AC3" s="14"/>
      <c r="AD3" s="14"/>
      <c r="AE3" s="14"/>
      <c r="AF3" s="14"/>
      <c r="AG3" s="152"/>
      <c r="AH3" s="44"/>
    </row>
    <row r="4" spans="1:34" ht="16.5" thickBot="1" x14ac:dyDescent="0.3">
      <c r="A4" s="190" t="str">
        <f>'[1]Bij Dan'!$M$2</f>
        <v>6 month(s), 8 Days</v>
      </c>
      <c r="B4" s="41"/>
      <c r="C4" s="41">
        <f>SUM(C2:C3)</f>
        <v>8</v>
      </c>
      <c r="D4" s="41">
        <f t="shared" ref="D4:AG4" si="0">SUM(D2:D3)</f>
        <v>7.9</v>
      </c>
      <c r="E4" s="41">
        <f t="shared" si="0"/>
        <v>8.1</v>
      </c>
      <c r="F4" s="41">
        <f t="shared" si="0"/>
        <v>7.8</v>
      </c>
      <c r="G4" s="41">
        <f t="shared" si="0"/>
        <v>8.1</v>
      </c>
      <c r="H4" s="41">
        <f t="shared" si="0"/>
        <v>7.9</v>
      </c>
      <c r="I4" s="41">
        <f t="shared" si="0"/>
        <v>8.1</v>
      </c>
      <c r="J4" s="41">
        <f t="shared" si="0"/>
        <v>3</v>
      </c>
      <c r="K4" s="41">
        <f t="shared" si="0"/>
        <v>4.9000000000000004</v>
      </c>
      <c r="L4" s="41">
        <f t="shared" si="0"/>
        <v>2.5</v>
      </c>
      <c r="M4" s="41">
        <f t="shared" si="0"/>
        <v>2.9</v>
      </c>
      <c r="N4" s="41">
        <f t="shared" si="0"/>
        <v>2.5</v>
      </c>
      <c r="O4" s="41">
        <f t="shared" si="0"/>
        <v>2.8</v>
      </c>
      <c r="P4" s="41">
        <f t="shared" si="0"/>
        <v>5.4</v>
      </c>
      <c r="Q4" s="41">
        <f t="shared" si="0"/>
        <v>4.9000000000000004</v>
      </c>
      <c r="R4" s="41">
        <f t="shared" si="0"/>
        <v>4.8</v>
      </c>
      <c r="S4" s="41">
        <f t="shared" si="0"/>
        <v>4.0999999999999996</v>
      </c>
      <c r="T4" s="41">
        <f t="shared" si="0"/>
        <v>3.9</v>
      </c>
      <c r="U4" s="41">
        <f t="shared" si="0"/>
        <v>3.9</v>
      </c>
      <c r="V4" s="41">
        <f t="shared" si="0"/>
        <v>3.8</v>
      </c>
      <c r="W4" s="41">
        <f t="shared" si="0"/>
        <v>3.8</v>
      </c>
      <c r="X4" s="41">
        <f t="shared" si="0"/>
        <v>3.4</v>
      </c>
      <c r="Y4" s="41">
        <f t="shared" si="0"/>
        <v>1.3</v>
      </c>
      <c r="Z4" s="41">
        <f t="shared" si="0"/>
        <v>0</v>
      </c>
      <c r="AA4" s="41">
        <f t="shared" si="0"/>
        <v>0</v>
      </c>
      <c r="AB4" s="41">
        <f t="shared" si="0"/>
        <v>0</v>
      </c>
      <c r="AC4" s="41">
        <f t="shared" si="0"/>
        <v>0</v>
      </c>
      <c r="AD4" s="41">
        <f t="shared" si="0"/>
        <v>0</v>
      </c>
      <c r="AE4" s="41">
        <f t="shared" si="0"/>
        <v>0</v>
      </c>
      <c r="AF4" s="41">
        <f t="shared" si="0"/>
        <v>0</v>
      </c>
      <c r="AG4" s="157">
        <f t="shared" si="0"/>
        <v>0</v>
      </c>
      <c r="AH4" s="2">
        <f t="shared" ref="AH4:AH55" si="1">SUM(C4:AG4)</f>
        <v>113.80000000000001</v>
      </c>
    </row>
    <row r="5" spans="1:34" ht="15.75" x14ac:dyDescent="0.25">
      <c r="A5" s="155" t="str">
        <f>'[1]Bij Dan'!$C$3</f>
        <v>A-2</v>
      </c>
      <c r="B5" s="22" t="s">
        <v>142</v>
      </c>
      <c r="C5" s="14">
        <v>4.2</v>
      </c>
      <c r="D5" s="14">
        <v>4</v>
      </c>
      <c r="E5" s="14">
        <v>4.2</v>
      </c>
      <c r="F5" s="14">
        <v>4</v>
      </c>
      <c r="G5" s="14">
        <v>4.2</v>
      </c>
      <c r="H5" s="14">
        <v>4.0999999999999996</v>
      </c>
      <c r="I5" s="14">
        <v>4</v>
      </c>
      <c r="J5" s="14">
        <v>4</v>
      </c>
      <c r="K5" s="14">
        <v>4</v>
      </c>
      <c r="L5" s="14">
        <v>4.2</v>
      </c>
      <c r="M5" s="14">
        <v>4.0999999999999996</v>
      </c>
      <c r="N5" s="14">
        <v>4.0999999999999996</v>
      </c>
      <c r="O5" s="14">
        <v>4</v>
      </c>
      <c r="P5" s="14">
        <v>4.0999999999999996</v>
      </c>
      <c r="Q5" s="14">
        <v>4.2</v>
      </c>
      <c r="R5" s="14">
        <v>4</v>
      </c>
      <c r="S5" s="14">
        <v>4.0999999999999996</v>
      </c>
      <c r="T5" s="14">
        <v>4.2</v>
      </c>
      <c r="U5" s="14">
        <v>4</v>
      </c>
      <c r="V5" s="14">
        <v>4.3</v>
      </c>
      <c r="W5" s="14">
        <v>4.3</v>
      </c>
      <c r="X5" s="14">
        <v>3.3</v>
      </c>
      <c r="Y5" s="14">
        <v>3.8</v>
      </c>
      <c r="Z5" s="14">
        <v>4</v>
      </c>
      <c r="AA5" s="14">
        <v>3.5</v>
      </c>
      <c r="AB5" s="14">
        <v>3.5</v>
      </c>
      <c r="AC5" s="14">
        <v>3.7</v>
      </c>
      <c r="AD5" s="14">
        <v>3.8</v>
      </c>
      <c r="AE5" s="14">
        <v>3.7</v>
      </c>
      <c r="AF5" s="14">
        <v>3.5</v>
      </c>
      <c r="AG5" s="152"/>
      <c r="AH5" s="44"/>
    </row>
    <row r="6" spans="1:34" ht="15.75" x14ac:dyDescent="0.25">
      <c r="A6" s="189">
        <f>SUM!$D$4</f>
        <v>0</v>
      </c>
      <c r="B6" s="19" t="s">
        <v>141</v>
      </c>
      <c r="C6" s="14">
        <v>3.9</v>
      </c>
      <c r="D6" s="14">
        <v>4.2</v>
      </c>
      <c r="E6" s="14">
        <v>4.0999999999999996</v>
      </c>
      <c r="F6" s="14">
        <v>3.9</v>
      </c>
      <c r="G6" s="14">
        <v>3.9</v>
      </c>
      <c r="H6" s="14">
        <v>4</v>
      </c>
      <c r="I6" s="14">
        <v>3.9</v>
      </c>
      <c r="J6" s="14">
        <v>4</v>
      </c>
      <c r="K6" s="14">
        <v>4.0999999999999996</v>
      </c>
      <c r="L6" s="14">
        <v>4</v>
      </c>
      <c r="M6" s="14">
        <v>4</v>
      </c>
      <c r="N6" s="14">
        <v>3.9</v>
      </c>
      <c r="O6" s="14">
        <v>4.0999999999999996</v>
      </c>
      <c r="P6" s="14">
        <v>4</v>
      </c>
      <c r="Q6" s="14">
        <v>4.0999999999999996</v>
      </c>
      <c r="R6" s="14">
        <v>3.6</v>
      </c>
      <c r="S6" s="14">
        <v>4.2</v>
      </c>
      <c r="T6" s="14">
        <v>4.0999999999999996</v>
      </c>
      <c r="U6" s="14">
        <v>4.2</v>
      </c>
      <c r="V6" s="14">
        <v>4.2</v>
      </c>
      <c r="W6" s="14">
        <v>4.5</v>
      </c>
      <c r="X6" s="14">
        <v>3.2</v>
      </c>
      <c r="Y6" s="14">
        <v>3.7</v>
      </c>
      <c r="Z6" s="14">
        <v>4.0999999999999996</v>
      </c>
      <c r="AA6" s="14">
        <v>3.7</v>
      </c>
      <c r="AB6" s="14">
        <v>3.7</v>
      </c>
      <c r="AC6" s="14">
        <v>3.8</v>
      </c>
      <c r="AD6" s="14">
        <v>3.5</v>
      </c>
      <c r="AE6" s="14">
        <v>3.8</v>
      </c>
      <c r="AF6" s="14">
        <v>3.6</v>
      </c>
      <c r="AG6" s="152"/>
      <c r="AH6" s="44"/>
    </row>
    <row r="7" spans="1:34" ht="16.5" thickBot="1" x14ac:dyDescent="0.3">
      <c r="A7" s="190" t="str">
        <f>'[1]Bij Dan'!$M$3</f>
        <v>7 month(s), 29 Days</v>
      </c>
      <c r="B7" s="41"/>
      <c r="C7" s="41">
        <f>SUM(C5:C6)</f>
        <v>8.1</v>
      </c>
      <c r="D7" s="41">
        <f t="shared" ref="D7:AG7" si="2">SUM(D5:D6)</f>
        <v>8.1999999999999993</v>
      </c>
      <c r="E7" s="41">
        <f t="shared" si="2"/>
        <v>8.3000000000000007</v>
      </c>
      <c r="F7" s="41">
        <f t="shared" si="2"/>
        <v>7.9</v>
      </c>
      <c r="G7" s="41">
        <f t="shared" si="2"/>
        <v>8.1</v>
      </c>
      <c r="H7" s="41">
        <f t="shared" si="2"/>
        <v>8.1</v>
      </c>
      <c r="I7" s="41">
        <f t="shared" si="2"/>
        <v>7.9</v>
      </c>
      <c r="J7" s="41">
        <f t="shared" si="2"/>
        <v>8</v>
      </c>
      <c r="K7" s="41">
        <f t="shared" si="2"/>
        <v>8.1</v>
      </c>
      <c r="L7" s="41">
        <f t="shared" si="2"/>
        <v>8.1999999999999993</v>
      </c>
      <c r="M7" s="41">
        <f t="shared" si="2"/>
        <v>8.1</v>
      </c>
      <c r="N7" s="41">
        <f t="shared" si="2"/>
        <v>8</v>
      </c>
      <c r="O7" s="41">
        <f t="shared" si="2"/>
        <v>8.1</v>
      </c>
      <c r="P7" s="41">
        <f t="shared" si="2"/>
        <v>8.1</v>
      </c>
      <c r="Q7" s="41">
        <f t="shared" si="2"/>
        <v>8.3000000000000007</v>
      </c>
      <c r="R7" s="41">
        <f t="shared" si="2"/>
        <v>7.6</v>
      </c>
      <c r="S7" s="41">
        <f t="shared" si="2"/>
        <v>8.3000000000000007</v>
      </c>
      <c r="T7" s="41">
        <f t="shared" si="2"/>
        <v>8.3000000000000007</v>
      </c>
      <c r="U7" s="41">
        <f t="shared" si="2"/>
        <v>8.1999999999999993</v>
      </c>
      <c r="V7" s="41">
        <f t="shared" si="2"/>
        <v>8.5</v>
      </c>
      <c r="W7" s="41">
        <f t="shared" si="2"/>
        <v>8.8000000000000007</v>
      </c>
      <c r="X7" s="41">
        <f t="shared" si="2"/>
        <v>6.5</v>
      </c>
      <c r="Y7" s="41">
        <f t="shared" si="2"/>
        <v>7.5</v>
      </c>
      <c r="Z7" s="41">
        <f t="shared" si="2"/>
        <v>8.1</v>
      </c>
      <c r="AA7" s="41">
        <f t="shared" si="2"/>
        <v>7.2</v>
      </c>
      <c r="AB7" s="41">
        <f t="shared" si="2"/>
        <v>7.2</v>
      </c>
      <c r="AC7" s="41">
        <f t="shared" si="2"/>
        <v>7.5</v>
      </c>
      <c r="AD7" s="41">
        <f t="shared" si="2"/>
        <v>7.3</v>
      </c>
      <c r="AE7" s="41">
        <f t="shared" si="2"/>
        <v>7.5</v>
      </c>
      <c r="AF7" s="41">
        <f t="shared" si="2"/>
        <v>7.1</v>
      </c>
      <c r="AG7" s="157">
        <f t="shared" si="2"/>
        <v>0</v>
      </c>
      <c r="AH7" s="2">
        <f t="shared" si="1"/>
        <v>237.09999999999997</v>
      </c>
    </row>
    <row r="8" spans="1:34" ht="15.75" x14ac:dyDescent="0.25">
      <c r="A8" s="155" t="str">
        <f>'[1]Bij Dan'!$C$4</f>
        <v>A-3</v>
      </c>
      <c r="B8" s="22" t="s">
        <v>142</v>
      </c>
      <c r="C8" s="14">
        <v>4</v>
      </c>
      <c r="D8" s="14">
        <v>4.0999999999999996</v>
      </c>
      <c r="E8" s="14">
        <v>4.0999999999999996</v>
      </c>
      <c r="F8" s="14">
        <v>3.9</v>
      </c>
      <c r="G8" s="14">
        <v>4</v>
      </c>
      <c r="H8" s="14">
        <v>3.9</v>
      </c>
      <c r="I8" s="14" t="s">
        <v>147</v>
      </c>
      <c r="J8" s="14">
        <v>4.3</v>
      </c>
      <c r="K8" s="14">
        <v>4.0999999999999996</v>
      </c>
      <c r="L8" s="14">
        <v>4</v>
      </c>
      <c r="M8" s="14">
        <v>4</v>
      </c>
      <c r="N8" s="14">
        <v>4</v>
      </c>
      <c r="O8" s="14">
        <v>4</v>
      </c>
      <c r="P8" s="14">
        <v>4.2</v>
      </c>
      <c r="Q8" s="14">
        <v>4.3</v>
      </c>
      <c r="R8" s="14">
        <v>4.0999999999999996</v>
      </c>
      <c r="S8" s="14">
        <v>4.5</v>
      </c>
      <c r="T8" s="14">
        <v>4.3</v>
      </c>
      <c r="U8" s="14">
        <v>4.3</v>
      </c>
      <c r="V8" s="14">
        <v>4.5</v>
      </c>
      <c r="W8" s="14">
        <v>4.3</v>
      </c>
      <c r="X8" s="14">
        <v>4</v>
      </c>
      <c r="Y8" s="14">
        <v>4.0999999999999996</v>
      </c>
      <c r="Z8" s="14">
        <v>4.3</v>
      </c>
      <c r="AA8" s="14">
        <v>4.4000000000000004</v>
      </c>
      <c r="AB8" s="14">
        <v>4</v>
      </c>
      <c r="AC8" s="14">
        <v>4</v>
      </c>
      <c r="AD8" s="14">
        <v>4.2</v>
      </c>
      <c r="AE8" s="14">
        <v>4</v>
      </c>
      <c r="AF8" s="14">
        <v>4.3</v>
      </c>
      <c r="AG8" s="152"/>
      <c r="AH8" s="44"/>
    </row>
    <row r="9" spans="1:34" ht="15.75" x14ac:dyDescent="0.25">
      <c r="A9" s="189">
        <f>SUM!$D$5</f>
        <v>0</v>
      </c>
      <c r="B9" s="19" t="s">
        <v>141</v>
      </c>
      <c r="C9" s="14">
        <v>3.9</v>
      </c>
      <c r="D9" s="14">
        <v>4</v>
      </c>
      <c r="E9" s="14">
        <v>4.2</v>
      </c>
      <c r="F9" s="14">
        <v>3.7</v>
      </c>
      <c r="G9" s="14">
        <v>3.9</v>
      </c>
      <c r="H9" s="14">
        <v>4</v>
      </c>
      <c r="I9" s="14">
        <v>4</v>
      </c>
      <c r="J9" s="14">
        <v>4.0999999999999996</v>
      </c>
      <c r="K9" s="14">
        <v>3.9</v>
      </c>
      <c r="L9" s="14">
        <v>3.9</v>
      </c>
      <c r="M9" s="14">
        <v>3.9</v>
      </c>
      <c r="N9" s="14">
        <v>4</v>
      </c>
      <c r="O9" s="14">
        <v>3.9</v>
      </c>
      <c r="P9" s="14">
        <v>4.0999999999999996</v>
      </c>
      <c r="Q9" s="14">
        <v>4.2</v>
      </c>
      <c r="R9" s="14">
        <v>4.3</v>
      </c>
      <c r="S9" s="14">
        <v>4.3</v>
      </c>
      <c r="T9" s="14">
        <v>4.4000000000000004</v>
      </c>
      <c r="U9" s="14">
        <v>4.4000000000000004</v>
      </c>
      <c r="V9" s="14">
        <v>4.3</v>
      </c>
      <c r="W9" s="14">
        <v>4.4000000000000004</v>
      </c>
      <c r="X9" s="14">
        <v>4.0999999999999996</v>
      </c>
      <c r="Y9" s="14">
        <v>4.2</v>
      </c>
      <c r="Z9" s="14">
        <v>4.2</v>
      </c>
      <c r="AA9" s="14">
        <v>4.5</v>
      </c>
      <c r="AB9" s="14">
        <v>4.2</v>
      </c>
      <c r="AC9" s="14">
        <v>4.0999999999999996</v>
      </c>
      <c r="AD9" s="14">
        <v>4.3</v>
      </c>
      <c r="AE9" s="14">
        <v>4.0999999999999996</v>
      </c>
      <c r="AF9" s="14">
        <v>4.2</v>
      </c>
      <c r="AG9" s="152"/>
      <c r="AH9" s="44"/>
    </row>
    <row r="10" spans="1:34" ht="16.5" thickBot="1" x14ac:dyDescent="0.3">
      <c r="A10" s="190" t="str">
        <f>'[1]Bij Dan'!$M$4</f>
        <v>7 month(s), 17 Days</v>
      </c>
      <c r="B10" s="41"/>
      <c r="C10" s="41">
        <f>SUM(C8:C9)</f>
        <v>7.9</v>
      </c>
      <c r="D10" s="41">
        <f t="shared" ref="D10:AG10" si="3">SUM(D8:D9)</f>
        <v>8.1</v>
      </c>
      <c r="E10" s="41">
        <f t="shared" si="3"/>
        <v>8.3000000000000007</v>
      </c>
      <c r="F10" s="41">
        <f t="shared" si="3"/>
        <v>7.6</v>
      </c>
      <c r="G10" s="41">
        <f t="shared" si="3"/>
        <v>7.9</v>
      </c>
      <c r="H10" s="41">
        <f t="shared" si="3"/>
        <v>7.9</v>
      </c>
      <c r="I10" s="41">
        <f t="shared" si="3"/>
        <v>4</v>
      </c>
      <c r="J10" s="41">
        <f t="shared" si="3"/>
        <v>8.3999999999999986</v>
      </c>
      <c r="K10" s="41">
        <f t="shared" si="3"/>
        <v>8</v>
      </c>
      <c r="L10" s="41">
        <f t="shared" si="3"/>
        <v>7.9</v>
      </c>
      <c r="M10" s="41">
        <f t="shared" si="3"/>
        <v>7.9</v>
      </c>
      <c r="N10" s="41">
        <f t="shared" si="3"/>
        <v>8</v>
      </c>
      <c r="O10" s="41">
        <f t="shared" si="3"/>
        <v>7.9</v>
      </c>
      <c r="P10" s="41">
        <f t="shared" si="3"/>
        <v>8.3000000000000007</v>
      </c>
      <c r="Q10" s="41">
        <f t="shared" si="3"/>
        <v>8.5</v>
      </c>
      <c r="R10" s="41">
        <f t="shared" si="3"/>
        <v>8.3999999999999986</v>
      </c>
      <c r="S10" s="41">
        <f t="shared" si="3"/>
        <v>8.8000000000000007</v>
      </c>
      <c r="T10" s="41">
        <f t="shared" si="3"/>
        <v>8.6999999999999993</v>
      </c>
      <c r="U10" s="41">
        <f t="shared" si="3"/>
        <v>8.6999999999999993</v>
      </c>
      <c r="V10" s="41">
        <f t="shared" si="3"/>
        <v>8.8000000000000007</v>
      </c>
      <c r="W10" s="41">
        <f t="shared" si="3"/>
        <v>8.6999999999999993</v>
      </c>
      <c r="X10" s="41">
        <f t="shared" si="3"/>
        <v>8.1</v>
      </c>
      <c r="Y10" s="41">
        <f t="shared" si="3"/>
        <v>8.3000000000000007</v>
      </c>
      <c r="Z10" s="41">
        <f t="shared" si="3"/>
        <v>8.5</v>
      </c>
      <c r="AA10" s="41">
        <f t="shared" si="3"/>
        <v>8.9</v>
      </c>
      <c r="AB10" s="41">
        <f t="shared" si="3"/>
        <v>8.1999999999999993</v>
      </c>
      <c r="AC10" s="41">
        <f t="shared" si="3"/>
        <v>8.1</v>
      </c>
      <c r="AD10" s="41">
        <f t="shared" si="3"/>
        <v>8.5</v>
      </c>
      <c r="AE10" s="41">
        <f t="shared" si="3"/>
        <v>8.1</v>
      </c>
      <c r="AF10" s="41">
        <f t="shared" si="3"/>
        <v>8.5</v>
      </c>
      <c r="AG10" s="157">
        <f t="shared" si="3"/>
        <v>0</v>
      </c>
      <c r="AH10" s="2">
        <f t="shared" si="1"/>
        <v>243.89999999999998</v>
      </c>
    </row>
    <row r="11" spans="1:34" ht="15.75" x14ac:dyDescent="0.25">
      <c r="A11" s="155" t="str">
        <f>'[1]Bij Dan'!$C$5</f>
        <v>A-4</v>
      </c>
      <c r="B11" s="22" t="s">
        <v>142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52"/>
      <c r="AH11" s="44"/>
    </row>
    <row r="12" spans="1:34" ht="15.75" x14ac:dyDescent="0.25">
      <c r="A12" s="189">
        <f>SUM!$D$6</f>
        <v>0</v>
      </c>
      <c r="B12" s="19" t="s">
        <v>141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52"/>
      <c r="AH12" s="44"/>
    </row>
    <row r="13" spans="1:34" ht="16.5" thickBot="1" x14ac:dyDescent="0.3">
      <c r="A13" s="190" t="str">
        <f>'[1]Bij Dan'!$M$5</f>
        <v>4 month(s), 21 Days</v>
      </c>
      <c r="B13" s="41"/>
      <c r="C13" s="41">
        <f>SUM(C11:C12)</f>
        <v>0</v>
      </c>
      <c r="D13" s="41">
        <f t="shared" ref="D13:AG13" si="4">SUM(D11:D12)</f>
        <v>0</v>
      </c>
      <c r="E13" s="41">
        <f t="shared" si="4"/>
        <v>0</v>
      </c>
      <c r="F13" s="41">
        <f t="shared" si="4"/>
        <v>0</v>
      </c>
      <c r="G13" s="41">
        <f t="shared" si="4"/>
        <v>0</v>
      </c>
      <c r="H13" s="41">
        <f t="shared" si="4"/>
        <v>0</v>
      </c>
      <c r="I13" s="41">
        <f t="shared" si="4"/>
        <v>0</v>
      </c>
      <c r="J13" s="41">
        <f t="shared" si="4"/>
        <v>0</v>
      </c>
      <c r="K13" s="41">
        <f t="shared" si="4"/>
        <v>0</v>
      </c>
      <c r="L13" s="41">
        <f t="shared" si="4"/>
        <v>0</v>
      </c>
      <c r="M13" s="41">
        <f t="shared" si="4"/>
        <v>0</v>
      </c>
      <c r="N13" s="41">
        <f t="shared" si="4"/>
        <v>0</v>
      </c>
      <c r="O13" s="41">
        <f t="shared" si="4"/>
        <v>0</v>
      </c>
      <c r="P13" s="41">
        <f t="shared" si="4"/>
        <v>0</v>
      </c>
      <c r="Q13" s="41">
        <f t="shared" si="4"/>
        <v>0</v>
      </c>
      <c r="R13" s="41">
        <f t="shared" si="4"/>
        <v>0</v>
      </c>
      <c r="S13" s="41">
        <f t="shared" si="4"/>
        <v>0</v>
      </c>
      <c r="T13" s="41">
        <f t="shared" si="4"/>
        <v>0</v>
      </c>
      <c r="U13" s="41">
        <f t="shared" si="4"/>
        <v>0</v>
      </c>
      <c r="V13" s="41">
        <f t="shared" si="4"/>
        <v>0</v>
      </c>
      <c r="W13" s="41">
        <f t="shared" si="4"/>
        <v>0</v>
      </c>
      <c r="X13" s="41">
        <f t="shared" si="4"/>
        <v>0</v>
      </c>
      <c r="Y13" s="41">
        <f t="shared" si="4"/>
        <v>0</v>
      </c>
      <c r="Z13" s="41">
        <f t="shared" si="4"/>
        <v>0</v>
      </c>
      <c r="AA13" s="41">
        <f t="shared" si="4"/>
        <v>0</v>
      </c>
      <c r="AB13" s="41">
        <f t="shared" si="4"/>
        <v>0</v>
      </c>
      <c r="AC13" s="41">
        <f t="shared" si="4"/>
        <v>0</v>
      </c>
      <c r="AD13" s="41">
        <f t="shared" si="4"/>
        <v>0</v>
      </c>
      <c r="AE13" s="41">
        <f t="shared" si="4"/>
        <v>0</v>
      </c>
      <c r="AF13" s="41">
        <f t="shared" si="4"/>
        <v>0</v>
      </c>
      <c r="AG13" s="157">
        <f t="shared" si="4"/>
        <v>0</v>
      </c>
      <c r="AH13" s="2">
        <f t="shared" si="1"/>
        <v>0</v>
      </c>
    </row>
    <row r="14" spans="1:34" ht="15.75" x14ac:dyDescent="0.25">
      <c r="A14" s="155" t="str">
        <f>'[1]Bij Dan'!$C$6</f>
        <v>A-5</v>
      </c>
      <c r="B14" s="22" t="s">
        <v>142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>
        <v>1.3</v>
      </c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52"/>
      <c r="AH14" s="44"/>
    </row>
    <row r="15" spans="1:34" ht="15.75" x14ac:dyDescent="0.25">
      <c r="A15" s="189">
        <f>SUM!$D$7</f>
        <v>0</v>
      </c>
      <c r="B15" s="19" t="s">
        <v>141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>
        <v>1.3</v>
      </c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52"/>
      <c r="AH15" s="44"/>
    </row>
    <row r="16" spans="1:34" ht="16.5" thickBot="1" x14ac:dyDescent="0.3">
      <c r="A16" s="190" t="str">
        <f>'[1]Bij Dan'!$M$6</f>
        <v>7 month(s), 13 Days</v>
      </c>
      <c r="B16" s="41"/>
      <c r="C16" s="41">
        <f>SUM(C14:C15)</f>
        <v>0</v>
      </c>
      <c r="D16" s="41">
        <f t="shared" ref="D16:AG16" si="5">SUM(D14:D15)</f>
        <v>0</v>
      </c>
      <c r="E16" s="41">
        <f t="shared" si="5"/>
        <v>0</v>
      </c>
      <c r="F16" s="41">
        <f t="shared" si="5"/>
        <v>0</v>
      </c>
      <c r="G16" s="41">
        <f t="shared" si="5"/>
        <v>0</v>
      </c>
      <c r="H16" s="41">
        <f t="shared" si="5"/>
        <v>0</v>
      </c>
      <c r="I16" s="41">
        <f t="shared" si="5"/>
        <v>0</v>
      </c>
      <c r="J16" s="41">
        <f t="shared" si="5"/>
        <v>0</v>
      </c>
      <c r="K16" s="41">
        <f t="shared" si="5"/>
        <v>0</v>
      </c>
      <c r="L16" s="41">
        <f t="shared" si="5"/>
        <v>0</v>
      </c>
      <c r="M16" s="41">
        <f t="shared" si="5"/>
        <v>0</v>
      </c>
      <c r="N16" s="41">
        <f t="shared" si="5"/>
        <v>0</v>
      </c>
      <c r="O16" s="41">
        <f t="shared" si="5"/>
        <v>0</v>
      </c>
      <c r="P16" s="41">
        <f t="shared" si="5"/>
        <v>0</v>
      </c>
      <c r="Q16" s="41">
        <f t="shared" si="5"/>
        <v>0</v>
      </c>
      <c r="R16" s="41">
        <f t="shared" si="5"/>
        <v>0</v>
      </c>
      <c r="S16" s="41">
        <f t="shared" si="5"/>
        <v>0</v>
      </c>
      <c r="T16" s="41">
        <f t="shared" si="5"/>
        <v>0</v>
      </c>
      <c r="U16" s="41">
        <f t="shared" si="5"/>
        <v>2.6</v>
      </c>
      <c r="V16" s="41">
        <f t="shared" si="5"/>
        <v>0</v>
      </c>
      <c r="W16" s="41">
        <f t="shared" si="5"/>
        <v>0</v>
      </c>
      <c r="X16" s="41">
        <f t="shared" si="5"/>
        <v>0</v>
      </c>
      <c r="Y16" s="41">
        <f t="shared" si="5"/>
        <v>0</v>
      </c>
      <c r="Z16" s="41">
        <f t="shared" si="5"/>
        <v>0</v>
      </c>
      <c r="AA16" s="41">
        <f t="shared" si="5"/>
        <v>0</v>
      </c>
      <c r="AB16" s="41">
        <f t="shared" si="5"/>
        <v>0</v>
      </c>
      <c r="AC16" s="41">
        <f t="shared" si="5"/>
        <v>0</v>
      </c>
      <c r="AD16" s="41">
        <f t="shared" si="5"/>
        <v>0</v>
      </c>
      <c r="AE16" s="41">
        <f t="shared" si="5"/>
        <v>0</v>
      </c>
      <c r="AF16" s="41">
        <f t="shared" si="5"/>
        <v>0</v>
      </c>
      <c r="AG16" s="157">
        <f t="shared" si="5"/>
        <v>0</v>
      </c>
      <c r="AH16" s="2">
        <f t="shared" si="1"/>
        <v>2.6</v>
      </c>
    </row>
    <row r="17" spans="1:34" ht="15.75" x14ac:dyDescent="0.25">
      <c r="A17" s="155" t="str">
        <f>'[1]Bij Dan'!$C$7</f>
        <v>A-6</v>
      </c>
      <c r="B17" s="22" t="s">
        <v>142</v>
      </c>
      <c r="C17" s="14"/>
      <c r="D17" s="14"/>
      <c r="E17" s="14"/>
      <c r="F17" s="14"/>
      <c r="G17" s="14">
        <v>1.5</v>
      </c>
      <c r="H17" s="14">
        <v>1</v>
      </c>
      <c r="I17" s="14">
        <v>1</v>
      </c>
      <c r="J17" s="14">
        <v>1</v>
      </c>
      <c r="K17" s="14">
        <v>1.3</v>
      </c>
      <c r="L17" s="14">
        <v>1.2</v>
      </c>
      <c r="M17" s="14">
        <v>1.3</v>
      </c>
      <c r="N17" s="14">
        <v>1.3</v>
      </c>
      <c r="O17" s="14">
        <v>1.2</v>
      </c>
      <c r="P17" s="14">
        <v>1.5</v>
      </c>
      <c r="Q17" s="14">
        <v>1.3</v>
      </c>
      <c r="R17" s="14">
        <v>1.3</v>
      </c>
      <c r="S17" s="14">
        <v>1.3</v>
      </c>
      <c r="T17" s="14">
        <v>1.3</v>
      </c>
      <c r="U17" s="14">
        <v>1.5</v>
      </c>
      <c r="V17" s="14">
        <v>1.5</v>
      </c>
      <c r="W17" s="14">
        <v>1</v>
      </c>
      <c r="X17" s="14">
        <v>1.5</v>
      </c>
      <c r="Y17" s="14">
        <v>1</v>
      </c>
      <c r="Z17" s="14">
        <v>1</v>
      </c>
      <c r="AA17" s="14">
        <v>0.5</v>
      </c>
      <c r="AB17" s="14"/>
      <c r="AC17" s="14">
        <v>0.8</v>
      </c>
      <c r="AD17" s="14">
        <v>1</v>
      </c>
      <c r="AE17" s="14">
        <v>1</v>
      </c>
      <c r="AF17" s="14">
        <v>1</v>
      </c>
      <c r="AG17" s="152"/>
      <c r="AH17" s="44"/>
    </row>
    <row r="18" spans="1:34" ht="15.75" x14ac:dyDescent="0.25">
      <c r="A18" s="189">
        <f>SUM!$D$8</f>
        <v>0</v>
      </c>
      <c r="B18" s="19" t="s">
        <v>141</v>
      </c>
      <c r="C18" s="14">
        <v>2.2000000000000002</v>
      </c>
      <c r="D18" s="14"/>
      <c r="E18" s="14"/>
      <c r="F18" s="14"/>
      <c r="G18" s="14">
        <v>1</v>
      </c>
      <c r="H18" s="14">
        <v>1.5</v>
      </c>
      <c r="I18" s="14">
        <v>1</v>
      </c>
      <c r="J18" s="14">
        <v>1.2</v>
      </c>
      <c r="K18" s="14">
        <v>1.4</v>
      </c>
      <c r="L18" s="14">
        <v>1.3</v>
      </c>
      <c r="M18" s="14">
        <v>1.2</v>
      </c>
      <c r="N18" s="14">
        <v>1.2</v>
      </c>
      <c r="O18" s="14">
        <v>1.3</v>
      </c>
      <c r="P18" s="14">
        <v>1.9</v>
      </c>
      <c r="Q18" s="14">
        <v>1.8</v>
      </c>
      <c r="R18" s="14">
        <v>1</v>
      </c>
      <c r="S18" s="14">
        <v>1.2</v>
      </c>
      <c r="T18" s="14">
        <v>1.4</v>
      </c>
      <c r="U18" s="14">
        <v>1.4</v>
      </c>
      <c r="V18" s="14">
        <v>1.6</v>
      </c>
      <c r="W18" s="14">
        <v>1</v>
      </c>
      <c r="X18" s="14">
        <v>1.4</v>
      </c>
      <c r="Y18" s="14">
        <v>1.3</v>
      </c>
      <c r="Z18" s="14">
        <v>1.2</v>
      </c>
      <c r="AA18" s="14">
        <v>0.6</v>
      </c>
      <c r="AB18" s="14">
        <v>1.5</v>
      </c>
      <c r="AC18" s="14">
        <v>0.8</v>
      </c>
      <c r="AD18" s="14">
        <v>1.1000000000000001</v>
      </c>
      <c r="AE18" s="14">
        <v>1</v>
      </c>
      <c r="AF18" s="14">
        <v>1.2</v>
      </c>
      <c r="AG18" s="152"/>
      <c r="AH18" s="44"/>
    </row>
    <row r="19" spans="1:34" ht="16.5" thickBot="1" x14ac:dyDescent="0.3">
      <c r="A19" s="190" t="str">
        <f>'[1]Bij Dan'!$M$7</f>
        <v>6 month(s), 23 Days</v>
      </c>
      <c r="B19" s="41"/>
      <c r="C19" s="41">
        <f>SUM(C17:C18)</f>
        <v>2.2000000000000002</v>
      </c>
      <c r="D19" s="41">
        <f t="shared" ref="D19:AG19" si="6">SUM(D17:D18)</f>
        <v>0</v>
      </c>
      <c r="E19" s="41">
        <f t="shared" si="6"/>
        <v>0</v>
      </c>
      <c r="F19" s="41">
        <f t="shared" si="6"/>
        <v>0</v>
      </c>
      <c r="G19" s="41">
        <f t="shared" si="6"/>
        <v>2.5</v>
      </c>
      <c r="H19" s="41">
        <f t="shared" si="6"/>
        <v>2.5</v>
      </c>
      <c r="I19" s="41">
        <f t="shared" si="6"/>
        <v>2</v>
      </c>
      <c r="J19" s="41">
        <f t="shared" si="6"/>
        <v>2.2000000000000002</v>
      </c>
      <c r="K19" s="41">
        <f t="shared" si="6"/>
        <v>2.7</v>
      </c>
      <c r="L19" s="41">
        <f t="shared" si="6"/>
        <v>2.5</v>
      </c>
      <c r="M19" s="41">
        <f t="shared" si="6"/>
        <v>2.5</v>
      </c>
      <c r="N19" s="41">
        <f t="shared" si="6"/>
        <v>2.5</v>
      </c>
      <c r="O19" s="41">
        <f t="shared" si="6"/>
        <v>2.5</v>
      </c>
      <c r="P19" s="41">
        <f t="shared" si="6"/>
        <v>3.4</v>
      </c>
      <c r="Q19" s="41">
        <f t="shared" si="6"/>
        <v>3.1</v>
      </c>
      <c r="R19" s="41">
        <f t="shared" si="6"/>
        <v>2.2999999999999998</v>
      </c>
      <c r="S19" s="41">
        <f t="shared" si="6"/>
        <v>2.5</v>
      </c>
      <c r="T19" s="41">
        <f t="shared" si="6"/>
        <v>2.7</v>
      </c>
      <c r="U19" s="41">
        <f t="shared" si="6"/>
        <v>2.9</v>
      </c>
      <c r="V19" s="41">
        <f t="shared" si="6"/>
        <v>3.1</v>
      </c>
      <c r="W19" s="41">
        <f t="shared" si="6"/>
        <v>2</v>
      </c>
      <c r="X19" s="41">
        <f t="shared" si="6"/>
        <v>2.9</v>
      </c>
      <c r="Y19" s="41">
        <f t="shared" si="6"/>
        <v>2.2999999999999998</v>
      </c>
      <c r="Z19" s="41">
        <f t="shared" si="6"/>
        <v>2.2000000000000002</v>
      </c>
      <c r="AA19" s="41">
        <f t="shared" si="6"/>
        <v>1.1000000000000001</v>
      </c>
      <c r="AB19" s="41">
        <f t="shared" si="6"/>
        <v>1.5</v>
      </c>
      <c r="AC19" s="41">
        <f t="shared" si="6"/>
        <v>1.6</v>
      </c>
      <c r="AD19" s="41">
        <f t="shared" si="6"/>
        <v>2.1</v>
      </c>
      <c r="AE19" s="41">
        <f t="shared" si="6"/>
        <v>2</v>
      </c>
      <c r="AF19" s="41">
        <f t="shared" si="6"/>
        <v>2.2000000000000002</v>
      </c>
      <c r="AG19" s="157">
        <f t="shared" si="6"/>
        <v>0</v>
      </c>
      <c r="AH19" s="2">
        <f t="shared" si="1"/>
        <v>64</v>
      </c>
    </row>
    <row r="20" spans="1:34" ht="15.75" x14ac:dyDescent="0.25">
      <c r="A20" s="155" t="str">
        <f>'[1]Bij Dan'!$C$8</f>
        <v>A-7</v>
      </c>
      <c r="B20" s="22" t="s">
        <v>142</v>
      </c>
      <c r="C20" s="14">
        <v>4</v>
      </c>
      <c r="D20" s="14">
        <v>4</v>
      </c>
      <c r="E20" s="14">
        <v>4.0999999999999996</v>
      </c>
      <c r="F20" s="14">
        <v>4.2</v>
      </c>
      <c r="G20" s="14">
        <v>4</v>
      </c>
      <c r="H20" s="14">
        <v>4</v>
      </c>
      <c r="I20" s="14">
        <v>4.0999999999999996</v>
      </c>
      <c r="J20" s="14">
        <v>4.2</v>
      </c>
      <c r="K20" s="14">
        <v>4.2</v>
      </c>
      <c r="L20" s="14">
        <v>4.2</v>
      </c>
      <c r="M20" s="14">
        <v>4</v>
      </c>
      <c r="N20" s="14">
        <v>4.0999999999999996</v>
      </c>
      <c r="O20" s="14">
        <v>4.0999999999999996</v>
      </c>
      <c r="P20" s="14">
        <v>4.0999999999999996</v>
      </c>
      <c r="Q20" s="14">
        <v>4</v>
      </c>
      <c r="R20" s="14">
        <v>4</v>
      </c>
      <c r="S20" s="14">
        <v>5.5</v>
      </c>
      <c r="T20" s="14">
        <v>4.5</v>
      </c>
      <c r="U20" s="14">
        <v>4.2</v>
      </c>
      <c r="V20" s="35">
        <v>4.4000000000000004</v>
      </c>
      <c r="W20" s="14">
        <v>5</v>
      </c>
      <c r="X20" s="14">
        <v>4.4000000000000004</v>
      </c>
      <c r="Y20" s="14">
        <v>4.5</v>
      </c>
      <c r="Z20" s="14">
        <v>4.5</v>
      </c>
      <c r="AA20" s="35">
        <v>4.3</v>
      </c>
      <c r="AB20" s="14">
        <v>4.2</v>
      </c>
      <c r="AC20" s="14">
        <v>4</v>
      </c>
      <c r="AD20" s="14">
        <v>4.3</v>
      </c>
      <c r="AE20" s="14">
        <v>4.0999999999999996</v>
      </c>
      <c r="AF20" s="14">
        <v>4.4000000000000004</v>
      </c>
      <c r="AG20" s="152"/>
      <c r="AH20" s="44"/>
    </row>
    <row r="21" spans="1:34" ht="15.75" x14ac:dyDescent="0.25">
      <c r="A21" s="189">
        <f>SUM!$D$9</f>
        <v>0</v>
      </c>
      <c r="B21" s="19" t="s">
        <v>141</v>
      </c>
      <c r="C21" s="14">
        <v>5</v>
      </c>
      <c r="D21" s="14">
        <v>3.9</v>
      </c>
      <c r="E21" s="14">
        <v>4</v>
      </c>
      <c r="F21" s="14">
        <v>3.9</v>
      </c>
      <c r="G21" s="14">
        <v>4</v>
      </c>
      <c r="H21" s="14">
        <v>3.9</v>
      </c>
      <c r="I21" s="14">
        <v>4.3</v>
      </c>
      <c r="J21" s="14">
        <v>4.3</v>
      </c>
      <c r="K21" s="14">
        <v>4.3</v>
      </c>
      <c r="L21" s="14">
        <v>4</v>
      </c>
      <c r="M21" s="14">
        <v>4.0999999999999996</v>
      </c>
      <c r="N21" s="14">
        <v>4</v>
      </c>
      <c r="O21" s="14">
        <v>4</v>
      </c>
      <c r="P21" s="14">
        <v>4.2</v>
      </c>
      <c r="Q21" s="14">
        <v>4.0999999999999996</v>
      </c>
      <c r="R21" s="14">
        <v>5.3</v>
      </c>
      <c r="S21" s="14">
        <v>5.3</v>
      </c>
      <c r="T21" s="14">
        <v>4.3</v>
      </c>
      <c r="U21" s="14">
        <v>4.3</v>
      </c>
      <c r="V21" s="35">
        <v>4.3</v>
      </c>
      <c r="W21" s="35">
        <v>4.3</v>
      </c>
      <c r="X21" s="14">
        <v>4.5</v>
      </c>
      <c r="Y21" s="14">
        <v>4.3</v>
      </c>
      <c r="Z21" s="14">
        <v>4.2</v>
      </c>
      <c r="AA21" s="35">
        <v>4.4000000000000004</v>
      </c>
      <c r="AB21" s="14">
        <v>4</v>
      </c>
      <c r="AC21" s="14">
        <v>4.2</v>
      </c>
      <c r="AD21" s="14">
        <v>4</v>
      </c>
      <c r="AE21" s="14">
        <v>4.2</v>
      </c>
      <c r="AF21" s="14">
        <v>4.3</v>
      </c>
      <c r="AG21" s="152"/>
      <c r="AH21" s="44"/>
    </row>
    <row r="22" spans="1:34" ht="16.5" thickBot="1" x14ac:dyDescent="0.3">
      <c r="A22" s="190" t="str">
        <f>'[1]Bij Dan'!$M$8</f>
        <v>7 month(s), 14 Days</v>
      </c>
      <c r="B22" s="41"/>
      <c r="C22" s="41">
        <f>SUM(C20:C21)</f>
        <v>9</v>
      </c>
      <c r="D22" s="41">
        <f t="shared" ref="D22:AG22" si="7">SUM(D20:D21)</f>
        <v>7.9</v>
      </c>
      <c r="E22" s="41">
        <f t="shared" si="7"/>
        <v>8.1</v>
      </c>
      <c r="F22" s="41">
        <f t="shared" si="7"/>
        <v>8.1</v>
      </c>
      <c r="G22" s="41">
        <f t="shared" si="7"/>
        <v>8</v>
      </c>
      <c r="H22" s="41">
        <f t="shared" si="7"/>
        <v>7.9</v>
      </c>
      <c r="I22" s="41">
        <f t="shared" si="7"/>
        <v>8.3999999999999986</v>
      </c>
      <c r="J22" s="41">
        <f t="shared" si="7"/>
        <v>8.5</v>
      </c>
      <c r="K22" s="41">
        <f t="shared" si="7"/>
        <v>8.5</v>
      </c>
      <c r="L22" s="41">
        <f t="shared" si="7"/>
        <v>8.1999999999999993</v>
      </c>
      <c r="M22" s="41">
        <f t="shared" si="7"/>
        <v>8.1</v>
      </c>
      <c r="N22" s="41">
        <f t="shared" si="7"/>
        <v>8.1</v>
      </c>
      <c r="O22" s="41">
        <f t="shared" si="7"/>
        <v>8.1</v>
      </c>
      <c r="P22" s="41">
        <f t="shared" si="7"/>
        <v>8.3000000000000007</v>
      </c>
      <c r="Q22" s="41">
        <f t="shared" si="7"/>
        <v>8.1</v>
      </c>
      <c r="R22" s="41">
        <f t="shared" si="7"/>
        <v>9.3000000000000007</v>
      </c>
      <c r="S22" s="41">
        <f t="shared" si="7"/>
        <v>10.8</v>
      </c>
      <c r="T22" s="41">
        <f t="shared" si="7"/>
        <v>8.8000000000000007</v>
      </c>
      <c r="U22" s="41">
        <f t="shared" si="7"/>
        <v>8.5</v>
      </c>
      <c r="V22" s="41">
        <f t="shared" si="7"/>
        <v>8.6999999999999993</v>
      </c>
      <c r="W22" s="41">
        <f t="shared" si="7"/>
        <v>9.3000000000000007</v>
      </c>
      <c r="X22" s="41">
        <f t="shared" si="7"/>
        <v>8.9</v>
      </c>
      <c r="Y22" s="41">
        <f t="shared" si="7"/>
        <v>8.8000000000000007</v>
      </c>
      <c r="Z22" s="41">
        <f t="shared" si="7"/>
        <v>8.6999999999999993</v>
      </c>
      <c r="AA22" s="41">
        <f t="shared" si="7"/>
        <v>8.6999999999999993</v>
      </c>
      <c r="AB22" s="41">
        <f t="shared" si="7"/>
        <v>8.1999999999999993</v>
      </c>
      <c r="AC22" s="41">
        <f t="shared" si="7"/>
        <v>8.1999999999999993</v>
      </c>
      <c r="AD22" s="41">
        <f t="shared" si="7"/>
        <v>8.3000000000000007</v>
      </c>
      <c r="AE22" s="41">
        <f t="shared" si="7"/>
        <v>8.3000000000000007</v>
      </c>
      <c r="AF22" s="41">
        <f t="shared" si="7"/>
        <v>8.6999999999999993</v>
      </c>
      <c r="AG22" s="157">
        <f t="shared" si="7"/>
        <v>0</v>
      </c>
      <c r="AH22" s="2">
        <f t="shared" si="1"/>
        <v>255.5</v>
      </c>
    </row>
    <row r="23" spans="1:34" ht="15.75" x14ac:dyDescent="0.25">
      <c r="A23" s="155" t="str">
        <f>'[1]Bij Dan'!$C$9</f>
        <v>A-8</v>
      </c>
      <c r="B23" s="22" t="s">
        <v>142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152"/>
      <c r="AH23" s="44"/>
    </row>
    <row r="24" spans="1:34" ht="15.75" x14ac:dyDescent="0.25">
      <c r="A24" s="189">
        <f>SUM!$D$10</f>
        <v>0</v>
      </c>
      <c r="B24" s="19" t="s">
        <v>141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152"/>
      <c r="AH24" s="44"/>
    </row>
    <row r="25" spans="1:34" ht="16.5" thickBot="1" x14ac:dyDescent="0.3">
      <c r="A25" s="190" t="str">
        <f>'[1]Bij Dan'!$M$9</f>
        <v>11 month(s), 23 Days</v>
      </c>
      <c r="B25" s="19"/>
      <c r="C25" s="41">
        <f>SUM(C23:C24)</f>
        <v>0</v>
      </c>
      <c r="D25" s="41">
        <f t="shared" ref="D25:AG25" si="8">SUM(D23:D24)</f>
        <v>0</v>
      </c>
      <c r="E25" s="41">
        <f t="shared" si="8"/>
        <v>0</v>
      </c>
      <c r="F25" s="41">
        <f t="shared" si="8"/>
        <v>0</v>
      </c>
      <c r="G25" s="41">
        <f t="shared" si="8"/>
        <v>0</v>
      </c>
      <c r="H25" s="41">
        <f t="shared" si="8"/>
        <v>0</v>
      </c>
      <c r="I25" s="41">
        <f t="shared" si="8"/>
        <v>0</v>
      </c>
      <c r="J25" s="41">
        <f t="shared" si="8"/>
        <v>0</v>
      </c>
      <c r="K25" s="41">
        <f t="shared" si="8"/>
        <v>0</v>
      </c>
      <c r="L25" s="41">
        <f t="shared" si="8"/>
        <v>0</v>
      </c>
      <c r="M25" s="41">
        <f t="shared" si="8"/>
        <v>0</v>
      </c>
      <c r="N25" s="41">
        <f t="shared" si="8"/>
        <v>0</v>
      </c>
      <c r="O25" s="41">
        <f t="shared" si="8"/>
        <v>0</v>
      </c>
      <c r="P25" s="41">
        <f t="shared" si="8"/>
        <v>0</v>
      </c>
      <c r="Q25" s="41">
        <f t="shared" si="8"/>
        <v>0</v>
      </c>
      <c r="R25" s="41">
        <f t="shared" si="8"/>
        <v>0</v>
      </c>
      <c r="S25" s="41">
        <f t="shared" si="8"/>
        <v>0</v>
      </c>
      <c r="T25" s="41">
        <f t="shared" si="8"/>
        <v>0</v>
      </c>
      <c r="U25" s="41">
        <f t="shared" si="8"/>
        <v>0</v>
      </c>
      <c r="V25" s="41">
        <f t="shared" si="8"/>
        <v>0</v>
      </c>
      <c r="W25" s="41">
        <f t="shared" si="8"/>
        <v>0</v>
      </c>
      <c r="X25" s="41">
        <f t="shared" si="8"/>
        <v>0</v>
      </c>
      <c r="Y25" s="41">
        <f t="shared" si="8"/>
        <v>0</v>
      </c>
      <c r="Z25" s="41">
        <f t="shared" si="8"/>
        <v>0</v>
      </c>
      <c r="AA25" s="41">
        <f t="shared" si="8"/>
        <v>0</v>
      </c>
      <c r="AB25" s="41">
        <f t="shared" si="8"/>
        <v>0</v>
      </c>
      <c r="AC25" s="41">
        <f t="shared" si="8"/>
        <v>0</v>
      </c>
      <c r="AD25" s="41">
        <f t="shared" si="8"/>
        <v>0</v>
      </c>
      <c r="AE25" s="41">
        <f t="shared" si="8"/>
        <v>0</v>
      </c>
      <c r="AF25" s="41">
        <f t="shared" si="8"/>
        <v>0</v>
      </c>
      <c r="AG25" s="157">
        <f t="shared" si="8"/>
        <v>0</v>
      </c>
      <c r="AH25" s="2">
        <f t="shared" si="1"/>
        <v>0</v>
      </c>
    </row>
    <row r="26" spans="1:34" ht="15.75" x14ac:dyDescent="0.25">
      <c r="A26" s="155" t="str">
        <f>'[1]Bij Dan'!$C$10</f>
        <v>A-9</v>
      </c>
      <c r="B26" s="22" t="s">
        <v>142</v>
      </c>
      <c r="C26" s="14">
        <v>3</v>
      </c>
      <c r="D26" s="14">
        <v>2.8</v>
      </c>
      <c r="E26" s="14">
        <v>2.8</v>
      </c>
      <c r="F26" s="14">
        <v>2.7</v>
      </c>
      <c r="G26" s="14">
        <v>2.5</v>
      </c>
      <c r="H26" s="14">
        <v>2.5</v>
      </c>
      <c r="I26" s="14">
        <v>2.7</v>
      </c>
      <c r="J26" s="14">
        <v>3</v>
      </c>
      <c r="K26" s="14">
        <v>2.8</v>
      </c>
      <c r="L26" s="14">
        <v>2.2999999999999998</v>
      </c>
      <c r="M26" s="14">
        <v>2.4</v>
      </c>
      <c r="N26" s="14">
        <v>2.1</v>
      </c>
      <c r="O26" s="14">
        <v>2</v>
      </c>
      <c r="P26" s="14">
        <v>2.2999999999999998</v>
      </c>
      <c r="Q26" s="14">
        <v>2</v>
      </c>
      <c r="R26" s="14">
        <v>2.4</v>
      </c>
      <c r="S26" s="14">
        <v>2.6</v>
      </c>
      <c r="T26" s="14">
        <v>2</v>
      </c>
      <c r="U26" s="14">
        <v>1.8</v>
      </c>
      <c r="V26" s="14">
        <v>1.9</v>
      </c>
      <c r="W26" s="14">
        <v>1.9</v>
      </c>
      <c r="X26" s="14">
        <v>1.9</v>
      </c>
      <c r="Y26" s="14">
        <v>1.9</v>
      </c>
      <c r="Z26" s="14">
        <v>2</v>
      </c>
      <c r="AA26" s="14">
        <v>1</v>
      </c>
      <c r="AB26" s="14">
        <v>1.5</v>
      </c>
      <c r="AC26" s="14">
        <v>1.5</v>
      </c>
      <c r="AD26" s="14">
        <v>1.5</v>
      </c>
      <c r="AE26" s="14">
        <v>1.9</v>
      </c>
      <c r="AF26" s="14">
        <v>1.9</v>
      </c>
      <c r="AG26" s="152"/>
      <c r="AH26" s="44"/>
    </row>
    <row r="27" spans="1:34" ht="15.75" x14ac:dyDescent="0.25">
      <c r="A27" s="189">
        <f>SUM!$D$11</f>
        <v>0</v>
      </c>
      <c r="B27" s="19" t="s">
        <v>141</v>
      </c>
      <c r="C27" s="14">
        <v>2.8</v>
      </c>
      <c r="D27" s="14">
        <v>2.9</v>
      </c>
      <c r="E27" s="14">
        <v>2.9</v>
      </c>
      <c r="F27" s="14">
        <v>2</v>
      </c>
      <c r="G27" s="14">
        <v>2.7</v>
      </c>
      <c r="H27" s="14">
        <v>2.4</v>
      </c>
      <c r="I27" s="14">
        <v>2.8</v>
      </c>
      <c r="J27" s="14">
        <v>2</v>
      </c>
      <c r="K27" s="14">
        <v>2.2999999999999998</v>
      </c>
      <c r="L27" s="14">
        <v>2.4</v>
      </c>
      <c r="M27" s="14">
        <v>2.4</v>
      </c>
      <c r="N27" s="14">
        <v>2</v>
      </c>
      <c r="O27" s="14">
        <v>2.1</v>
      </c>
      <c r="P27" s="14">
        <v>2.5</v>
      </c>
      <c r="Q27" s="14">
        <v>2</v>
      </c>
      <c r="R27" s="14">
        <v>2.2999999999999998</v>
      </c>
      <c r="S27" s="14">
        <v>2</v>
      </c>
      <c r="T27" s="14">
        <v>2.1</v>
      </c>
      <c r="U27" s="14">
        <v>1.7</v>
      </c>
      <c r="V27" s="14">
        <v>2</v>
      </c>
      <c r="W27" s="14">
        <v>1.8</v>
      </c>
      <c r="X27" s="14">
        <v>1.8</v>
      </c>
      <c r="Y27" s="14">
        <v>2</v>
      </c>
      <c r="Z27" s="14">
        <v>1.9</v>
      </c>
      <c r="AA27" s="14">
        <v>1.1000000000000001</v>
      </c>
      <c r="AB27" s="14"/>
      <c r="AC27" s="14"/>
      <c r="AD27" s="14"/>
      <c r="AE27" s="14"/>
      <c r="AF27" s="14"/>
      <c r="AG27" s="152"/>
      <c r="AH27" s="44"/>
    </row>
    <row r="28" spans="1:34" ht="16.5" thickBot="1" x14ac:dyDescent="0.3">
      <c r="A28" s="190" t="str">
        <f>'[1]Bij Dan'!$M$10</f>
        <v>4 month(s), 24 Days</v>
      </c>
      <c r="B28" s="159"/>
      <c r="C28" s="159">
        <f t="shared" ref="C28:AG28" si="9">SUM(C26:C27)</f>
        <v>5.8</v>
      </c>
      <c r="D28" s="159">
        <f t="shared" si="9"/>
        <v>5.6999999999999993</v>
      </c>
      <c r="E28" s="159">
        <f t="shared" si="9"/>
        <v>5.6999999999999993</v>
      </c>
      <c r="F28" s="159">
        <f t="shared" si="9"/>
        <v>4.7</v>
      </c>
      <c r="G28" s="159">
        <f t="shared" si="9"/>
        <v>5.2</v>
      </c>
      <c r="H28" s="159">
        <f t="shared" si="9"/>
        <v>4.9000000000000004</v>
      </c>
      <c r="I28" s="159">
        <f t="shared" si="9"/>
        <v>5.5</v>
      </c>
      <c r="J28" s="159">
        <f t="shared" si="9"/>
        <v>5</v>
      </c>
      <c r="K28" s="159">
        <f t="shared" si="9"/>
        <v>5.0999999999999996</v>
      </c>
      <c r="L28" s="159">
        <f t="shared" si="9"/>
        <v>4.6999999999999993</v>
      </c>
      <c r="M28" s="159">
        <f t="shared" si="9"/>
        <v>4.8</v>
      </c>
      <c r="N28" s="159">
        <f t="shared" si="9"/>
        <v>4.0999999999999996</v>
      </c>
      <c r="O28" s="159">
        <f t="shared" si="9"/>
        <v>4.0999999999999996</v>
      </c>
      <c r="P28" s="159">
        <f t="shared" si="9"/>
        <v>4.8</v>
      </c>
      <c r="Q28" s="159">
        <f t="shared" si="9"/>
        <v>4</v>
      </c>
      <c r="R28" s="159">
        <f t="shared" si="9"/>
        <v>4.6999999999999993</v>
      </c>
      <c r="S28" s="159">
        <f t="shared" si="9"/>
        <v>4.5999999999999996</v>
      </c>
      <c r="T28" s="159">
        <f t="shared" si="9"/>
        <v>4.0999999999999996</v>
      </c>
      <c r="U28" s="159">
        <f t="shared" si="9"/>
        <v>3.5</v>
      </c>
      <c r="V28" s="159">
        <f t="shared" si="9"/>
        <v>3.9</v>
      </c>
      <c r="W28" s="159">
        <f t="shared" si="9"/>
        <v>3.7</v>
      </c>
      <c r="X28" s="159">
        <f t="shared" si="9"/>
        <v>3.7</v>
      </c>
      <c r="Y28" s="159">
        <f t="shared" si="9"/>
        <v>3.9</v>
      </c>
      <c r="Z28" s="159">
        <f t="shared" si="9"/>
        <v>3.9</v>
      </c>
      <c r="AA28" s="159">
        <f t="shared" si="9"/>
        <v>2.1</v>
      </c>
      <c r="AB28" s="159">
        <f t="shared" si="9"/>
        <v>1.5</v>
      </c>
      <c r="AC28" s="159">
        <f t="shared" si="9"/>
        <v>1.5</v>
      </c>
      <c r="AD28" s="159">
        <f t="shared" si="9"/>
        <v>1.5</v>
      </c>
      <c r="AE28" s="159">
        <f t="shared" si="9"/>
        <v>1.9</v>
      </c>
      <c r="AF28" s="159">
        <f t="shared" si="9"/>
        <v>1.9</v>
      </c>
      <c r="AG28" s="161">
        <f t="shared" si="9"/>
        <v>0</v>
      </c>
      <c r="AH28" s="2">
        <f t="shared" si="1"/>
        <v>120.50000000000001</v>
      </c>
    </row>
    <row r="29" spans="1:34" ht="15.75" x14ac:dyDescent="0.25">
      <c r="A29" s="162" t="s">
        <v>116</v>
      </c>
      <c r="B29" s="22" t="s">
        <v>142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4"/>
      <c r="AH29" s="44"/>
    </row>
    <row r="30" spans="1:34" ht="15.75" x14ac:dyDescent="0.25">
      <c r="A30" s="189">
        <f>SUM!$D$12</f>
        <v>0</v>
      </c>
      <c r="B30" s="19" t="s">
        <v>141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64"/>
      <c r="AH30" s="44"/>
    </row>
    <row r="31" spans="1:34" ht="16.5" thickBot="1" x14ac:dyDescent="0.3">
      <c r="A31" s="190" t="str">
        <f>'[1]Bij Dan'!$M$11</f>
        <v>6 month(s), 10 Days</v>
      </c>
      <c r="B31" s="41"/>
      <c r="C31" s="41">
        <f>SUM(C29:C30)</f>
        <v>0</v>
      </c>
      <c r="D31" s="41">
        <f t="shared" ref="D31:AG31" si="10">SUM(D29:D30)</f>
        <v>0</v>
      </c>
      <c r="E31" s="41">
        <f t="shared" si="10"/>
        <v>0</v>
      </c>
      <c r="F31" s="41">
        <f t="shared" si="10"/>
        <v>0</v>
      </c>
      <c r="G31" s="41">
        <f t="shared" si="10"/>
        <v>0</v>
      </c>
      <c r="H31" s="41">
        <f t="shared" si="10"/>
        <v>0</v>
      </c>
      <c r="I31" s="41">
        <f t="shared" si="10"/>
        <v>0</v>
      </c>
      <c r="J31" s="41">
        <f t="shared" si="10"/>
        <v>0</v>
      </c>
      <c r="K31" s="41">
        <f t="shared" si="10"/>
        <v>0</v>
      </c>
      <c r="L31" s="41">
        <f t="shared" si="10"/>
        <v>0</v>
      </c>
      <c r="M31" s="41">
        <f t="shared" si="10"/>
        <v>0</v>
      </c>
      <c r="N31" s="41">
        <f t="shared" si="10"/>
        <v>0</v>
      </c>
      <c r="O31" s="41">
        <f t="shared" si="10"/>
        <v>0</v>
      </c>
      <c r="P31" s="41">
        <f t="shared" si="10"/>
        <v>0</v>
      </c>
      <c r="Q31" s="41">
        <f t="shared" si="10"/>
        <v>0</v>
      </c>
      <c r="R31" s="41">
        <f t="shared" si="10"/>
        <v>0</v>
      </c>
      <c r="S31" s="41">
        <f t="shared" si="10"/>
        <v>0</v>
      </c>
      <c r="T31" s="41">
        <f t="shared" si="10"/>
        <v>0</v>
      </c>
      <c r="U31" s="41">
        <f t="shared" si="10"/>
        <v>0</v>
      </c>
      <c r="V31" s="41">
        <f t="shared" si="10"/>
        <v>0</v>
      </c>
      <c r="W31" s="41">
        <f t="shared" si="10"/>
        <v>0</v>
      </c>
      <c r="X31" s="41">
        <f t="shared" si="10"/>
        <v>0</v>
      </c>
      <c r="Y31" s="41">
        <f t="shared" si="10"/>
        <v>0</v>
      </c>
      <c r="Z31" s="41">
        <f t="shared" si="10"/>
        <v>0</v>
      </c>
      <c r="AA31" s="41">
        <f t="shared" si="10"/>
        <v>0</v>
      </c>
      <c r="AB31" s="41">
        <f t="shared" si="10"/>
        <v>0</v>
      </c>
      <c r="AC31" s="41">
        <f t="shared" si="10"/>
        <v>0</v>
      </c>
      <c r="AD31" s="41">
        <f t="shared" si="10"/>
        <v>0</v>
      </c>
      <c r="AE31" s="41">
        <f t="shared" si="10"/>
        <v>0</v>
      </c>
      <c r="AF31" s="41">
        <f t="shared" si="10"/>
        <v>0</v>
      </c>
      <c r="AG31" s="157">
        <f t="shared" si="10"/>
        <v>0</v>
      </c>
      <c r="AH31" s="2">
        <f t="shared" si="1"/>
        <v>0</v>
      </c>
    </row>
    <row r="32" spans="1:34" ht="15.75" x14ac:dyDescent="0.25">
      <c r="A32" s="155" t="s">
        <v>117</v>
      </c>
      <c r="B32" s="22" t="s">
        <v>142</v>
      </c>
      <c r="C32" s="15">
        <v>5.0999999999999996</v>
      </c>
      <c r="D32" s="15">
        <v>5</v>
      </c>
      <c r="E32" s="15">
        <v>5</v>
      </c>
      <c r="F32" s="15">
        <v>5.0999999999999996</v>
      </c>
      <c r="G32" s="15">
        <v>5</v>
      </c>
      <c r="H32" s="15">
        <v>5</v>
      </c>
      <c r="I32" s="15">
        <v>5.3</v>
      </c>
      <c r="J32" s="15">
        <v>5</v>
      </c>
      <c r="K32" s="15">
        <v>5</v>
      </c>
      <c r="L32" s="15">
        <v>5.0999999999999996</v>
      </c>
      <c r="M32" s="15">
        <v>5</v>
      </c>
      <c r="N32" s="15">
        <v>5</v>
      </c>
      <c r="O32" s="15">
        <v>5</v>
      </c>
      <c r="P32" s="15">
        <v>5.2</v>
      </c>
      <c r="Q32" s="15">
        <v>5</v>
      </c>
      <c r="R32" s="15">
        <v>5</v>
      </c>
      <c r="S32" s="15">
        <v>5.3</v>
      </c>
      <c r="T32" s="15">
        <v>5.2</v>
      </c>
      <c r="U32" s="15">
        <v>5.3</v>
      </c>
      <c r="V32" s="15">
        <v>5.3</v>
      </c>
      <c r="W32" s="15">
        <v>5.0999999999999996</v>
      </c>
      <c r="X32" s="15">
        <v>5.4</v>
      </c>
      <c r="Y32" s="15">
        <v>5.4</v>
      </c>
      <c r="Z32" s="15">
        <v>5</v>
      </c>
      <c r="AA32" s="15">
        <v>5.3</v>
      </c>
      <c r="AB32" s="15">
        <v>5</v>
      </c>
      <c r="AC32" s="15">
        <v>5.2</v>
      </c>
      <c r="AD32" s="15">
        <v>5.2</v>
      </c>
      <c r="AE32" s="15">
        <v>5.3</v>
      </c>
      <c r="AF32" s="15">
        <v>5.3</v>
      </c>
      <c r="AG32" s="64"/>
      <c r="AH32" s="44"/>
    </row>
    <row r="33" spans="1:34" ht="15.75" x14ac:dyDescent="0.25">
      <c r="A33" s="189">
        <f>SUM!$D$13</f>
        <v>0</v>
      </c>
      <c r="B33" s="19" t="s">
        <v>141</v>
      </c>
      <c r="C33" s="15">
        <v>5</v>
      </c>
      <c r="D33" s="15">
        <v>5.3</v>
      </c>
      <c r="E33" s="15">
        <v>5.3</v>
      </c>
      <c r="F33" s="15">
        <v>5</v>
      </c>
      <c r="G33" s="15">
        <v>4.9000000000000004</v>
      </c>
      <c r="H33" s="15">
        <v>5</v>
      </c>
      <c r="I33" s="15">
        <v>5</v>
      </c>
      <c r="J33" s="15">
        <v>5</v>
      </c>
      <c r="K33" s="15">
        <v>5.0999999999999996</v>
      </c>
      <c r="L33" s="15">
        <v>5.2</v>
      </c>
      <c r="M33" s="15">
        <v>5.0999999999999996</v>
      </c>
      <c r="N33" s="15">
        <v>5</v>
      </c>
      <c r="O33" s="15">
        <v>5</v>
      </c>
      <c r="P33" s="15">
        <v>5.0999999999999996</v>
      </c>
      <c r="Q33" s="15">
        <v>5</v>
      </c>
      <c r="R33" s="15">
        <v>5.2</v>
      </c>
      <c r="S33" s="15">
        <v>5</v>
      </c>
      <c r="T33" s="15">
        <v>5.0999999999999996</v>
      </c>
      <c r="U33" s="15">
        <v>5.4</v>
      </c>
      <c r="V33" s="15">
        <v>5.4</v>
      </c>
      <c r="W33" s="15">
        <v>5.3</v>
      </c>
      <c r="X33" s="15">
        <v>5.3</v>
      </c>
      <c r="Y33" s="15">
        <v>5.2</v>
      </c>
      <c r="Z33" s="15">
        <v>5.0999999999999996</v>
      </c>
      <c r="AA33" s="15">
        <v>5.4</v>
      </c>
      <c r="AB33" s="15">
        <v>5.3</v>
      </c>
      <c r="AC33" s="15">
        <v>5.3</v>
      </c>
      <c r="AD33" s="15">
        <v>5</v>
      </c>
      <c r="AE33" s="15">
        <v>5.0999999999999996</v>
      </c>
      <c r="AF33" s="15">
        <v>5.2</v>
      </c>
      <c r="AG33" s="64"/>
      <c r="AH33" s="44"/>
    </row>
    <row r="34" spans="1:34" ht="16.5" thickBot="1" x14ac:dyDescent="0.3">
      <c r="A34" s="190" t="str">
        <f>'[1]Bij Dan'!$M$12</f>
        <v>7 month(s), 14 Days</v>
      </c>
      <c r="B34" s="41"/>
      <c r="C34" s="41">
        <f>SUM(C32:C33)</f>
        <v>10.1</v>
      </c>
      <c r="D34" s="41">
        <f t="shared" ref="D34:AG34" si="11">SUM(D32:D33)</f>
        <v>10.3</v>
      </c>
      <c r="E34" s="41">
        <f t="shared" si="11"/>
        <v>10.3</v>
      </c>
      <c r="F34" s="41">
        <f t="shared" si="11"/>
        <v>10.1</v>
      </c>
      <c r="G34" s="41">
        <f t="shared" si="11"/>
        <v>9.9</v>
      </c>
      <c r="H34" s="41">
        <f t="shared" si="11"/>
        <v>10</v>
      </c>
      <c r="I34" s="41">
        <f t="shared" si="11"/>
        <v>10.3</v>
      </c>
      <c r="J34" s="41">
        <f t="shared" si="11"/>
        <v>10</v>
      </c>
      <c r="K34" s="41">
        <f t="shared" si="11"/>
        <v>10.1</v>
      </c>
      <c r="L34" s="41">
        <f t="shared" si="11"/>
        <v>10.3</v>
      </c>
      <c r="M34" s="41">
        <f t="shared" si="11"/>
        <v>10.1</v>
      </c>
      <c r="N34" s="41">
        <f t="shared" si="11"/>
        <v>10</v>
      </c>
      <c r="O34" s="41">
        <f t="shared" si="11"/>
        <v>10</v>
      </c>
      <c r="P34" s="41">
        <f t="shared" si="11"/>
        <v>10.3</v>
      </c>
      <c r="Q34" s="41">
        <f t="shared" si="11"/>
        <v>10</v>
      </c>
      <c r="R34" s="41">
        <f t="shared" si="11"/>
        <v>10.199999999999999</v>
      </c>
      <c r="S34" s="41">
        <f t="shared" si="11"/>
        <v>10.3</v>
      </c>
      <c r="T34" s="41">
        <f t="shared" si="11"/>
        <v>10.3</v>
      </c>
      <c r="U34" s="41">
        <f t="shared" si="11"/>
        <v>10.7</v>
      </c>
      <c r="V34" s="41">
        <f t="shared" si="11"/>
        <v>10.7</v>
      </c>
      <c r="W34" s="41">
        <f t="shared" si="11"/>
        <v>10.399999999999999</v>
      </c>
      <c r="X34" s="41">
        <f t="shared" si="11"/>
        <v>10.7</v>
      </c>
      <c r="Y34" s="41">
        <f t="shared" si="11"/>
        <v>10.600000000000001</v>
      </c>
      <c r="Z34" s="41">
        <f t="shared" si="11"/>
        <v>10.1</v>
      </c>
      <c r="AA34" s="41">
        <f t="shared" si="11"/>
        <v>10.7</v>
      </c>
      <c r="AB34" s="41">
        <f t="shared" si="11"/>
        <v>10.3</v>
      </c>
      <c r="AC34" s="41">
        <f t="shared" si="11"/>
        <v>10.5</v>
      </c>
      <c r="AD34" s="41">
        <f t="shared" si="11"/>
        <v>10.199999999999999</v>
      </c>
      <c r="AE34" s="41">
        <f t="shared" si="11"/>
        <v>10.399999999999999</v>
      </c>
      <c r="AF34" s="41">
        <f t="shared" si="11"/>
        <v>10.5</v>
      </c>
      <c r="AG34" s="157">
        <f t="shared" si="11"/>
        <v>0</v>
      </c>
      <c r="AH34" s="2">
        <f t="shared" si="1"/>
        <v>308.39999999999998</v>
      </c>
    </row>
    <row r="35" spans="1:34" ht="15.75" x14ac:dyDescent="0.25">
      <c r="A35" s="155" t="s">
        <v>118</v>
      </c>
      <c r="B35" s="22" t="s">
        <v>142</v>
      </c>
      <c r="C35" s="15">
        <v>1</v>
      </c>
      <c r="D35" s="15">
        <v>1</v>
      </c>
      <c r="E35" s="15">
        <v>1</v>
      </c>
      <c r="F35" s="15">
        <v>1</v>
      </c>
      <c r="G35" s="15">
        <v>1</v>
      </c>
      <c r="H35" s="15">
        <v>1</v>
      </c>
      <c r="I35" s="15">
        <v>1</v>
      </c>
      <c r="J35" s="15">
        <v>1</v>
      </c>
      <c r="K35" s="15">
        <v>1</v>
      </c>
      <c r="L35" s="15">
        <v>0.8</v>
      </c>
      <c r="M35" s="15">
        <v>0.8</v>
      </c>
      <c r="N35" s="15">
        <v>0.7</v>
      </c>
      <c r="O35" s="15">
        <v>0.8</v>
      </c>
      <c r="P35" s="15">
        <v>0.8</v>
      </c>
      <c r="Q35" s="15">
        <v>0.8</v>
      </c>
      <c r="R35" s="15">
        <v>0.7</v>
      </c>
      <c r="S35" s="15">
        <v>0.8</v>
      </c>
      <c r="T35" s="15">
        <v>0.8</v>
      </c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64"/>
      <c r="AH35" s="44"/>
    </row>
    <row r="36" spans="1:34" ht="15.75" x14ac:dyDescent="0.25">
      <c r="A36" s="189">
        <f>SUM!$D$14</f>
        <v>0</v>
      </c>
      <c r="B36" s="19" t="s">
        <v>141</v>
      </c>
      <c r="C36" s="15">
        <v>1</v>
      </c>
      <c r="D36" s="15">
        <v>1</v>
      </c>
      <c r="E36" s="15">
        <v>1</v>
      </c>
      <c r="F36" s="15">
        <v>1</v>
      </c>
      <c r="G36" s="15">
        <v>1</v>
      </c>
      <c r="H36" s="15">
        <v>1</v>
      </c>
      <c r="I36" s="15">
        <v>1</v>
      </c>
      <c r="J36" s="15">
        <v>1</v>
      </c>
      <c r="K36" s="15">
        <v>0.8</v>
      </c>
      <c r="L36" s="15">
        <v>0.7</v>
      </c>
      <c r="M36" s="15">
        <v>0.8</v>
      </c>
      <c r="N36" s="15">
        <v>0.8</v>
      </c>
      <c r="O36" s="15">
        <v>0.7</v>
      </c>
      <c r="P36" s="15">
        <v>0.8</v>
      </c>
      <c r="Q36" s="15">
        <v>0.8</v>
      </c>
      <c r="R36" s="15">
        <v>0.7</v>
      </c>
      <c r="S36" s="15">
        <v>0.7</v>
      </c>
      <c r="T36" s="15">
        <v>0.7</v>
      </c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64"/>
      <c r="AH36" s="44"/>
    </row>
    <row r="37" spans="1:34" ht="16.5" thickBot="1" x14ac:dyDescent="0.3">
      <c r="A37" s="190" t="str">
        <f>'[1]Bij Dan'!$M$13</f>
        <v>2 month(s), 2 Days</v>
      </c>
      <c r="B37" s="153"/>
      <c r="C37" s="41">
        <f>SUM(C35:C36)</f>
        <v>2</v>
      </c>
      <c r="D37" s="41">
        <f t="shared" ref="D37:AG37" si="12">SUM(D35:D36)</f>
        <v>2</v>
      </c>
      <c r="E37" s="41">
        <f t="shared" si="12"/>
        <v>2</v>
      </c>
      <c r="F37" s="41">
        <f t="shared" si="12"/>
        <v>2</v>
      </c>
      <c r="G37" s="41">
        <f t="shared" si="12"/>
        <v>2</v>
      </c>
      <c r="H37" s="41">
        <f t="shared" si="12"/>
        <v>2</v>
      </c>
      <c r="I37" s="41">
        <f t="shared" si="12"/>
        <v>2</v>
      </c>
      <c r="J37" s="41">
        <f t="shared" si="12"/>
        <v>2</v>
      </c>
      <c r="K37" s="41">
        <f t="shared" si="12"/>
        <v>1.8</v>
      </c>
      <c r="L37" s="41">
        <f t="shared" si="12"/>
        <v>1.5</v>
      </c>
      <c r="M37" s="41">
        <f t="shared" si="12"/>
        <v>1.6</v>
      </c>
      <c r="N37" s="41">
        <f t="shared" si="12"/>
        <v>1.5</v>
      </c>
      <c r="O37" s="41">
        <f t="shared" si="12"/>
        <v>1.5</v>
      </c>
      <c r="P37" s="41">
        <f t="shared" si="12"/>
        <v>1.6</v>
      </c>
      <c r="Q37" s="41">
        <f t="shared" si="12"/>
        <v>1.6</v>
      </c>
      <c r="R37" s="41">
        <f t="shared" si="12"/>
        <v>1.4</v>
      </c>
      <c r="S37" s="41">
        <f t="shared" si="12"/>
        <v>1.5</v>
      </c>
      <c r="T37" s="41">
        <f t="shared" si="12"/>
        <v>1.5</v>
      </c>
      <c r="U37" s="41">
        <f t="shared" si="12"/>
        <v>0</v>
      </c>
      <c r="V37" s="41">
        <f t="shared" si="12"/>
        <v>0</v>
      </c>
      <c r="W37" s="41">
        <f t="shared" si="12"/>
        <v>0</v>
      </c>
      <c r="X37" s="41">
        <f t="shared" si="12"/>
        <v>0</v>
      </c>
      <c r="Y37" s="41">
        <f t="shared" si="12"/>
        <v>0</v>
      </c>
      <c r="Z37" s="41">
        <f t="shared" si="12"/>
        <v>0</v>
      </c>
      <c r="AA37" s="41">
        <f t="shared" si="12"/>
        <v>0</v>
      </c>
      <c r="AB37" s="41">
        <f t="shared" si="12"/>
        <v>0</v>
      </c>
      <c r="AC37" s="41">
        <f t="shared" si="12"/>
        <v>0</v>
      </c>
      <c r="AD37" s="41">
        <f t="shared" si="12"/>
        <v>0</v>
      </c>
      <c r="AE37" s="41">
        <f t="shared" si="12"/>
        <v>0</v>
      </c>
      <c r="AF37" s="41">
        <f t="shared" si="12"/>
        <v>0</v>
      </c>
      <c r="AG37" s="157">
        <f t="shared" si="12"/>
        <v>0</v>
      </c>
      <c r="AH37" s="2">
        <f t="shared" si="1"/>
        <v>31.500000000000004</v>
      </c>
    </row>
    <row r="38" spans="1:34" ht="15.75" x14ac:dyDescent="0.25">
      <c r="A38" s="155" t="s">
        <v>119</v>
      </c>
      <c r="B38" s="22" t="s">
        <v>142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64"/>
      <c r="AH38" s="44"/>
    </row>
    <row r="39" spans="1:34" ht="15.75" x14ac:dyDescent="0.25">
      <c r="A39" s="189">
        <f>SUM!$D$15</f>
        <v>0</v>
      </c>
      <c r="B39" s="19" t="s">
        <v>141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64"/>
      <c r="AH39" s="44"/>
    </row>
    <row r="40" spans="1:34" ht="16.5" thickBot="1" x14ac:dyDescent="0.3">
      <c r="A40" s="190" t="str">
        <f>'[1]Bij Dan'!$M$14</f>
        <v>4 month(s), 24 Days</v>
      </c>
      <c r="B40" s="153"/>
      <c r="C40" s="41">
        <f>SUM(C38:C39)</f>
        <v>0</v>
      </c>
      <c r="D40" s="41">
        <f t="shared" ref="D40:AG40" si="13">SUM(D38:D39)</f>
        <v>0</v>
      </c>
      <c r="E40" s="41">
        <f t="shared" si="13"/>
        <v>0</v>
      </c>
      <c r="F40" s="41">
        <f t="shared" si="13"/>
        <v>0</v>
      </c>
      <c r="G40" s="41">
        <f t="shared" si="13"/>
        <v>0</v>
      </c>
      <c r="H40" s="41">
        <f t="shared" si="13"/>
        <v>0</v>
      </c>
      <c r="I40" s="41">
        <f t="shared" si="13"/>
        <v>0</v>
      </c>
      <c r="J40" s="41">
        <f t="shared" si="13"/>
        <v>0</v>
      </c>
      <c r="K40" s="41">
        <f t="shared" si="13"/>
        <v>0</v>
      </c>
      <c r="L40" s="41">
        <f t="shared" si="13"/>
        <v>0</v>
      </c>
      <c r="M40" s="41">
        <f t="shared" si="13"/>
        <v>0</v>
      </c>
      <c r="N40" s="41">
        <f t="shared" si="13"/>
        <v>0</v>
      </c>
      <c r="O40" s="41">
        <f t="shared" si="13"/>
        <v>0</v>
      </c>
      <c r="P40" s="41">
        <f t="shared" si="13"/>
        <v>0</v>
      </c>
      <c r="Q40" s="41">
        <f t="shared" si="13"/>
        <v>0</v>
      </c>
      <c r="R40" s="41">
        <f t="shared" si="13"/>
        <v>0</v>
      </c>
      <c r="S40" s="41">
        <f t="shared" si="13"/>
        <v>0</v>
      </c>
      <c r="T40" s="41">
        <f t="shared" si="13"/>
        <v>0</v>
      </c>
      <c r="U40" s="41">
        <f t="shared" si="13"/>
        <v>0</v>
      </c>
      <c r="V40" s="41">
        <f t="shared" si="13"/>
        <v>0</v>
      </c>
      <c r="W40" s="41">
        <f t="shared" si="13"/>
        <v>0</v>
      </c>
      <c r="X40" s="41">
        <f t="shared" si="13"/>
        <v>0</v>
      </c>
      <c r="Y40" s="41">
        <f t="shared" si="13"/>
        <v>0</v>
      </c>
      <c r="Z40" s="41">
        <f t="shared" si="13"/>
        <v>0</v>
      </c>
      <c r="AA40" s="41">
        <f t="shared" si="13"/>
        <v>0</v>
      </c>
      <c r="AB40" s="41">
        <f t="shared" si="13"/>
        <v>0</v>
      </c>
      <c r="AC40" s="41">
        <f t="shared" si="13"/>
        <v>0</v>
      </c>
      <c r="AD40" s="41">
        <f t="shared" si="13"/>
        <v>0</v>
      </c>
      <c r="AE40" s="41">
        <f t="shared" si="13"/>
        <v>0</v>
      </c>
      <c r="AF40" s="41">
        <f t="shared" si="13"/>
        <v>0</v>
      </c>
      <c r="AG40" s="157">
        <f t="shared" si="13"/>
        <v>0</v>
      </c>
      <c r="AH40" s="2">
        <f t="shared" si="1"/>
        <v>0</v>
      </c>
    </row>
    <row r="41" spans="1:34" ht="15.75" x14ac:dyDescent="0.25">
      <c r="A41" s="155" t="s">
        <v>120</v>
      </c>
      <c r="B41" s="22" t="s">
        <v>142</v>
      </c>
      <c r="C41" s="15">
        <v>1.9</v>
      </c>
      <c r="D41" s="15">
        <v>1.7</v>
      </c>
      <c r="E41" s="15" t="s">
        <v>148</v>
      </c>
      <c r="F41" s="15">
        <v>1.6</v>
      </c>
      <c r="G41" s="15">
        <v>1.5</v>
      </c>
      <c r="H41" s="15">
        <v>1.5</v>
      </c>
      <c r="I41" s="15">
        <v>1.7</v>
      </c>
      <c r="J41" s="15">
        <v>1.8</v>
      </c>
      <c r="K41" s="15">
        <v>1.6</v>
      </c>
      <c r="L41" s="15">
        <v>1.5</v>
      </c>
      <c r="M41" s="15">
        <v>1.6</v>
      </c>
      <c r="N41" s="15">
        <v>1.5</v>
      </c>
      <c r="O41" s="15">
        <v>1.4</v>
      </c>
      <c r="P41" s="15">
        <v>1.5</v>
      </c>
      <c r="Q41" s="15">
        <v>1.5</v>
      </c>
      <c r="R41" s="15">
        <v>1.4</v>
      </c>
      <c r="S41" s="15">
        <v>1.5</v>
      </c>
      <c r="T41" s="15">
        <v>1.4</v>
      </c>
      <c r="U41" s="15">
        <v>1.3</v>
      </c>
      <c r="V41" s="15">
        <v>1.2</v>
      </c>
      <c r="W41" s="15">
        <v>1.3</v>
      </c>
      <c r="X41" s="15">
        <v>1.3</v>
      </c>
      <c r="Y41" s="15">
        <v>1.3</v>
      </c>
      <c r="Z41" s="15">
        <v>1.3</v>
      </c>
      <c r="AA41" s="15">
        <v>1.4</v>
      </c>
      <c r="AB41" s="15">
        <v>1.3</v>
      </c>
      <c r="AC41" s="15">
        <v>1.5</v>
      </c>
      <c r="AD41" s="15">
        <v>1.4</v>
      </c>
      <c r="AE41" s="15">
        <v>1.8</v>
      </c>
      <c r="AF41" s="15">
        <v>1.9</v>
      </c>
      <c r="AG41" s="64"/>
      <c r="AH41" s="44"/>
    </row>
    <row r="42" spans="1:34" ht="15.75" x14ac:dyDescent="0.25">
      <c r="A42" s="189">
        <f>SUM!$D$16</f>
        <v>0</v>
      </c>
      <c r="B42" s="19" t="s">
        <v>141</v>
      </c>
      <c r="C42" s="15">
        <v>1.7</v>
      </c>
      <c r="D42" s="15">
        <v>1.8</v>
      </c>
      <c r="E42" s="15">
        <v>1.8</v>
      </c>
      <c r="F42" s="15">
        <v>1.5</v>
      </c>
      <c r="G42" s="15">
        <v>1.6</v>
      </c>
      <c r="H42" s="15">
        <v>1.4</v>
      </c>
      <c r="I42" s="15">
        <v>1.8</v>
      </c>
      <c r="J42" s="15">
        <v>1.5</v>
      </c>
      <c r="K42" s="15">
        <v>1.5</v>
      </c>
      <c r="L42" s="15">
        <v>1.6</v>
      </c>
      <c r="M42" s="15">
        <v>1.5</v>
      </c>
      <c r="N42" s="15">
        <v>1.5</v>
      </c>
      <c r="O42" s="15">
        <v>1.5</v>
      </c>
      <c r="P42" s="15">
        <v>1.4</v>
      </c>
      <c r="Q42" s="15">
        <v>1.4</v>
      </c>
      <c r="R42" s="15">
        <v>1.3</v>
      </c>
      <c r="S42" s="15">
        <v>1.4</v>
      </c>
      <c r="T42" s="15">
        <v>1.3</v>
      </c>
      <c r="U42" s="15">
        <v>1.4</v>
      </c>
      <c r="V42" s="15">
        <v>1</v>
      </c>
      <c r="W42" s="15">
        <v>1.5</v>
      </c>
      <c r="X42" s="15">
        <v>1.4</v>
      </c>
      <c r="Y42" s="15">
        <v>1.4</v>
      </c>
      <c r="Z42" s="15">
        <v>1.2</v>
      </c>
      <c r="AA42" s="15">
        <v>1.3</v>
      </c>
      <c r="AB42" s="15">
        <v>1</v>
      </c>
      <c r="AC42" s="15"/>
      <c r="AD42" s="15">
        <v>1.1000000000000001</v>
      </c>
      <c r="AE42" s="15"/>
      <c r="AF42" s="15"/>
      <c r="AG42" s="64"/>
      <c r="AH42" s="44"/>
    </row>
    <row r="43" spans="1:34" ht="16.5" thickBot="1" x14ac:dyDescent="0.3">
      <c r="A43" s="190" t="e">
        <f>'[1]Bij Dan'!$M$15</f>
        <v>#VALUE!</v>
      </c>
      <c r="B43" s="41"/>
      <c r="C43" s="41">
        <f>SUM(C41:C42)</f>
        <v>3.5999999999999996</v>
      </c>
      <c r="D43" s="41">
        <f t="shared" ref="D43:AG43" si="14">SUM(D41:D42)</f>
        <v>3.5</v>
      </c>
      <c r="E43" s="41">
        <f t="shared" si="14"/>
        <v>1.8</v>
      </c>
      <c r="F43" s="41">
        <f t="shared" si="14"/>
        <v>3.1</v>
      </c>
      <c r="G43" s="41">
        <f t="shared" si="14"/>
        <v>3.1</v>
      </c>
      <c r="H43" s="41">
        <f t="shared" si="14"/>
        <v>2.9</v>
      </c>
      <c r="I43" s="41">
        <f t="shared" si="14"/>
        <v>3.5</v>
      </c>
      <c r="J43" s="41">
        <f t="shared" si="14"/>
        <v>3.3</v>
      </c>
      <c r="K43" s="41">
        <f t="shared" si="14"/>
        <v>3.1</v>
      </c>
      <c r="L43" s="41">
        <f t="shared" si="14"/>
        <v>3.1</v>
      </c>
      <c r="M43" s="41">
        <f t="shared" si="14"/>
        <v>3.1</v>
      </c>
      <c r="N43" s="41">
        <f t="shared" si="14"/>
        <v>3</v>
      </c>
      <c r="O43" s="41">
        <f t="shared" si="14"/>
        <v>2.9</v>
      </c>
      <c r="P43" s="41">
        <f t="shared" si="14"/>
        <v>2.9</v>
      </c>
      <c r="Q43" s="41">
        <f t="shared" si="14"/>
        <v>2.9</v>
      </c>
      <c r="R43" s="41">
        <f t="shared" si="14"/>
        <v>2.7</v>
      </c>
      <c r="S43" s="41">
        <f t="shared" si="14"/>
        <v>2.9</v>
      </c>
      <c r="T43" s="41">
        <f t="shared" si="14"/>
        <v>2.7</v>
      </c>
      <c r="U43" s="41">
        <f t="shared" si="14"/>
        <v>2.7</v>
      </c>
      <c r="V43" s="41">
        <f t="shared" si="14"/>
        <v>2.2000000000000002</v>
      </c>
      <c r="W43" s="41">
        <f t="shared" si="14"/>
        <v>2.8</v>
      </c>
      <c r="X43" s="41">
        <f t="shared" si="14"/>
        <v>2.7</v>
      </c>
      <c r="Y43" s="41">
        <f t="shared" si="14"/>
        <v>2.7</v>
      </c>
      <c r="Z43" s="41">
        <f t="shared" si="14"/>
        <v>2.5</v>
      </c>
      <c r="AA43" s="41">
        <f t="shared" si="14"/>
        <v>2.7</v>
      </c>
      <c r="AB43" s="41">
        <f t="shared" si="14"/>
        <v>2.2999999999999998</v>
      </c>
      <c r="AC43" s="41">
        <f t="shared" si="14"/>
        <v>1.5</v>
      </c>
      <c r="AD43" s="41">
        <f t="shared" si="14"/>
        <v>2.5</v>
      </c>
      <c r="AE43" s="41">
        <f t="shared" si="14"/>
        <v>1.8</v>
      </c>
      <c r="AF43" s="41">
        <f t="shared" si="14"/>
        <v>1.9</v>
      </c>
      <c r="AG43" s="157">
        <f t="shared" si="14"/>
        <v>0</v>
      </c>
      <c r="AH43" s="2">
        <f t="shared" si="1"/>
        <v>82.4</v>
      </c>
    </row>
    <row r="44" spans="1:34" ht="15.75" x14ac:dyDescent="0.25">
      <c r="A44" s="155" t="s">
        <v>121</v>
      </c>
      <c r="B44" s="22" t="s">
        <v>142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 t="s">
        <v>162</v>
      </c>
      <c r="Y44" s="15"/>
      <c r="Z44" s="15"/>
      <c r="AA44" s="15"/>
      <c r="AB44" s="15"/>
      <c r="AC44" s="15"/>
      <c r="AD44" s="15"/>
      <c r="AE44" s="15"/>
      <c r="AF44" s="15"/>
      <c r="AG44" s="64"/>
      <c r="AH44" s="44"/>
    </row>
    <row r="45" spans="1:34" ht="15.75" x14ac:dyDescent="0.25">
      <c r="A45" s="189">
        <f>SUM!$D$17</f>
        <v>0</v>
      </c>
      <c r="B45" s="19" t="s">
        <v>141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64"/>
      <c r="AH45" s="44"/>
    </row>
    <row r="46" spans="1:34" ht="16.5" thickBot="1" x14ac:dyDescent="0.3">
      <c r="A46" s="190" t="str">
        <f>'[1]Bij Dan'!$M$16</f>
        <v>2 month(s), 8 Days</v>
      </c>
      <c r="B46" s="153"/>
      <c r="C46" s="41">
        <f>SUM(C44:C45)</f>
        <v>0</v>
      </c>
      <c r="D46" s="41">
        <f t="shared" ref="D46:AG46" si="15">SUM(D44:D45)</f>
        <v>0</v>
      </c>
      <c r="E46" s="41">
        <f t="shared" si="15"/>
        <v>0</v>
      </c>
      <c r="F46" s="41">
        <f t="shared" si="15"/>
        <v>0</v>
      </c>
      <c r="G46" s="41">
        <f t="shared" si="15"/>
        <v>0</v>
      </c>
      <c r="H46" s="41">
        <f t="shared" si="15"/>
        <v>0</v>
      </c>
      <c r="I46" s="41">
        <f t="shared" si="15"/>
        <v>0</v>
      </c>
      <c r="J46" s="41">
        <f t="shared" si="15"/>
        <v>0</v>
      </c>
      <c r="K46" s="41">
        <f t="shared" si="15"/>
        <v>0</v>
      </c>
      <c r="L46" s="41">
        <f t="shared" si="15"/>
        <v>0</v>
      </c>
      <c r="M46" s="41">
        <f t="shared" si="15"/>
        <v>0</v>
      </c>
      <c r="N46" s="41">
        <f t="shared" si="15"/>
        <v>0</v>
      </c>
      <c r="O46" s="41">
        <f t="shared" si="15"/>
        <v>0</v>
      </c>
      <c r="P46" s="41">
        <f t="shared" si="15"/>
        <v>0</v>
      </c>
      <c r="Q46" s="41">
        <f t="shared" si="15"/>
        <v>0</v>
      </c>
      <c r="R46" s="41">
        <f t="shared" si="15"/>
        <v>0</v>
      </c>
      <c r="S46" s="41">
        <f t="shared" si="15"/>
        <v>0</v>
      </c>
      <c r="T46" s="41">
        <f t="shared" si="15"/>
        <v>0</v>
      </c>
      <c r="U46" s="41">
        <f t="shared" si="15"/>
        <v>0</v>
      </c>
      <c r="V46" s="41">
        <f t="shared" si="15"/>
        <v>0</v>
      </c>
      <c r="W46" s="41">
        <f t="shared" si="15"/>
        <v>0</v>
      </c>
      <c r="X46" s="41">
        <f t="shared" si="15"/>
        <v>0</v>
      </c>
      <c r="Y46" s="41">
        <f t="shared" si="15"/>
        <v>0</v>
      </c>
      <c r="Z46" s="41">
        <f t="shared" si="15"/>
        <v>0</v>
      </c>
      <c r="AA46" s="41">
        <f t="shared" si="15"/>
        <v>0</v>
      </c>
      <c r="AB46" s="41">
        <f t="shared" si="15"/>
        <v>0</v>
      </c>
      <c r="AC46" s="41">
        <f t="shared" si="15"/>
        <v>0</v>
      </c>
      <c r="AD46" s="41">
        <f t="shared" si="15"/>
        <v>0</v>
      </c>
      <c r="AE46" s="41">
        <f t="shared" si="15"/>
        <v>0</v>
      </c>
      <c r="AF46" s="41">
        <f t="shared" si="15"/>
        <v>0</v>
      </c>
      <c r="AG46" s="157">
        <f t="shared" si="15"/>
        <v>0</v>
      </c>
      <c r="AH46" s="2">
        <f t="shared" si="1"/>
        <v>0</v>
      </c>
    </row>
    <row r="47" spans="1:34" ht="15.75" x14ac:dyDescent="0.25">
      <c r="A47" s="155" t="s">
        <v>122</v>
      </c>
      <c r="B47" s="22" t="s">
        <v>142</v>
      </c>
      <c r="C47" s="15">
        <v>2</v>
      </c>
      <c r="D47" s="15">
        <v>1.9</v>
      </c>
      <c r="E47" s="15">
        <v>2</v>
      </c>
      <c r="F47" s="15">
        <v>2</v>
      </c>
      <c r="G47" s="15">
        <v>1.8</v>
      </c>
      <c r="H47" s="15">
        <v>1.7</v>
      </c>
      <c r="I47" s="15">
        <v>1.9</v>
      </c>
      <c r="J47" s="15">
        <v>1.9</v>
      </c>
      <c r="K47" s="15">
        <v>1.7</v>
      </c>
      <c r="L47" s="15">
        <v>1.7</v>
      </c>
      <c r="M47" s="15">
        <v>1.5</v>
      </c>
      <c r="N47" s="15">
        <v>1.6</v>
      </c>
      <c r="O47" s="15">
        <v>1.6</v>
      </c>
      <c r="P47" s="15">
        <v>1.6</v>
      </c>
      <c r="Q47" s="15"/>
      <c r="R47" s="15"/>
      <c r="S47" s="15">
        <v>2.2999999999999998</v>
      </c>
      <c r="T47" s="15">
        <v>1.5</v>
      </c>
      <c r="U47" s="15">
        <v>1.5</v>
      </c>
      <c r="V47" s="15">
        <v>1.5</v>
      </c>
      <c r="W47" s="15">
        <v>1.5</v>
      </c>
      <c r="X47" s="15">
        <v>1.8</v>
      </c>
      <c r="Y47" s="15">
        <v>1.8</v>
      </c>
      <c r="Z47" s="15">
        <v>1.7</v>
      </c>
      <c r="AA47" s="15">
        <v>1.8</v>
      </c>
      <c r="AB47" s="15">
        <v>1.8</v>
      </c>
      <c r="AC47" s="15">
        <v>1.9</v>
      </c>
      <c r="AD47" s="15">
        <v>1.8</v>
      </c>
      <c r="AE47" s="15"/>
      <c r="AF47" s="15"/>
      <c r="AG47" s="64"/>
      <c r="AH47" s="44"/>
    </row>
    <row r="48" spans="1:34" ht="15.75" x14ac:dyDescent="0.25">
      <c r="A48" s="189">
        <f>SUM!$D$18</f>
        <v>0</v>
      </c>
      <c r="B48" s="19" t="s">
        <v>141</v>
      </c>
      <c r="C48" s="15">
        <v>1</v>
      </c>
      <c r="D48" s="15">
        <v>1.7</v>
      </c>
      <c r="E48" s="15">
        <v>1.9</v>
      </c>
      <c r="F48" s="15">
        <v>1.7</v>
      </c>
      <c r="G48" s="15">
        <v>1.7</v>
      </c>
      <c r="H48" s="15">
        <v>1.6</v>
      </c>
      <c r="I48" s="15">
        <v>1.7</v>
      </c>
      <c r="J48" s="15">
        <v>1.6</v>
      </c>
      <c r="K48" s="15">
        <v>1.6</v>
      </c>
      <c r="L48" s="15">
        <v>1.8</v>
      </c>
      <c r="M48" s="15">
        <v>1.6</v>
      </c>
      <c r="N48" s="15">
        <v>1.7</v>
      </c>
      <c r="O48" s="15">
        <v>1.7</v>
      </c>
      <c r="P48" s="15">
        <v>1.5</v>
      </c>
      <c r="Q48" s="15">
        <v>1.5</v>
      </c>
      <c r="R48" s="15"/>
      <c r="S48" s="15">
        <v>2</v>
      </c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>
        <v>2</v>
      </c>
      <c r="AF48" s="15">
        <v>2.2000000000000002</v>
      </c>
      <c r="AG48" s="64"/>
      <c r="AH48" s="44"/>
    </row>
    <row r="49" spans="1:34" ht="16.5" thickBot="1" x14ac:dyDescent="0.3">
      <c r="A49" s="190" t="e">
        <f>'[1]Bij Dan'!$M$17</f>
        <v>#VALUE!</v>
      </c>
      <c r="B49" s="153"/>
      <c r="C49" s="41">
        <f>SUM(C47:C48)</f>
        <v>3</v>
      </c>
      <c r="D49" s="41">
        <f t="shared" ref="D49:AG49" si="16">SUM(D47:D48)</f>
        <v>3.5999999999999996</v>
      </c>
      <c r="E49" s="41">
        <f t="shared" si="16"/>
        <v>3.9</v>
      </c>
      <c r="F49" s="41">
        <f t="shared" si="16"/>
        <v>3.7</v>
      </c>
      <c r="G49" s="41">
        <f t="shared" si="16"/>
        <v>3.5</v>
      </c>
      <c r="H49" s="41">
        <f t="shared" si="16"/>
        <v>3.3</v>
      </c>
      <c r="I49" s="41">
        <f t="shared" si="16"/>
        <v>3.5999999999999996</v>
      </c>
      <c r="J49" s="41">
        <f t="shared" si="16"/>
        <v>3.5</v>
      </c>
      <c r="K49" s="41">
        <f t="shared" si="16"/>
        <v>3.3</v>
      </c>
      <c r="L49" s="41">
        <f t="shared" si="16"/>
        <v>3.5</v>
      </c>
      <c r="M49" s="41">
        <f t="shared" si="16"/>
        <v>3.1</v>
      </c>
      <c r="N49" s="41">
        <f t="shared" si="16"/>
        <v>3.3</v>
      </c>
      <c r="O49" s="41">
        <f t="shared" si="16"/>
        <v>3.3</v>
      </c>
      <c r="P49" s="41">
        <f t="shared" si="16"/>
        <v>3.1</v>
      </c>
      <c r="Q49" s="41">
        <f t="shared" si="16"/>
        <v>1.5</v>
      </c>
      <c r="R49" s="41">
        <f t="shared" si="16"/>
        <v>0</v>
      </c>
      <c r="S49" s="41">
        <f t="shared" si="16"/>
        <v>4.3</v>
      </c>
      <c r="T49" s="41">
        <f t="shared" si="16"/>
        <v>1.5</v>
      </c>
      <c r="U49" s="41">
        <f t="shared" si="16"/>
        <v>1.5</v>
      </c>
      <c r="V49" s="41">
        <f t="shared" si="16"/>
        <v>1.5</v>
      </c>
      <c r="W49" s="41">
        <f t="shared" si="16"/>
        <v>1.5</v>
      </c>
      <c r="X49" s="41">
        <f t="shared" si="16"/>
        <v>1.8</v>
      </c>
      <c r="Y49" s="41">
        <f t="shared" si="16"/>
        <v>1.8</v>
      </c>
      <c r="Z49" s="41">
        <f t="shared" si="16"/>
        <v>1.7</v>
      </c>
      <c r="AA49" s="41">
        <f t="shared" si="16"/>
        <v>1.8</v>
      </c>
      <c r="AB49" s="41">
        <f t="shared" si="16"/>
        <v>1.8</v>
      </c>
      <c r="AC49" s="41">
        <f t="shared" si="16"/>
        <v>1.9</v>
      </c>
      <c r="AD49" s="41">
        <f t="shared" si="16"/>
        <v>1.8</v>
      </c>
      <c r="AE49" s="41">
        <f t="shared" si="16"/>
        <v>2</v>
      </c>
      <c r="AF49" s="41">
        <f t="shared" si="16"/>
        <v>2.2000000000000002</v>
      </c>
      <c r="AG49" s="157">
        <f t="shared" si="16"/>
        <v>0</v>
      </c>
      <c r="AH49" s="2">
        <f t="shared" si="1"/>
        <v>76.3</v>
      </c>
    </row>
    <row r="50" spans="1:34" ht="15.75" x14ac:dyDescent="0.25">
      <c r="A50" s="155" t="s">
        <v>123</v>
      </c>
      <c r="B50" s="22" t="s">
        <v>142</v>
      </c>
      <c r="C50" s="15">
        <v>3</v>
      </c>
      <c r="D50" s="15">
        <v>3</v>
      </c>
      <c r="E50" s="15">
        <v>2.8</v>
      </c>
      <c r="F50" s="15">
        <v>3</v>
      </c>
      <c r="G50" s="15">
        <v>2.7</v>
      </c>
      <c r="H50" s="15">
        <v>2.7</v>
      </c>
      <c r="I50" s="15">
        <v>2</v>
      </c>
      <c r="J50" s="15">
        <v>3</v>
      </c>
      <c r="K50" s="15">
        <v>2.9</v>
      </c>
      <c r="L50" s="15">
        <v>2.9</v>
      </c>
      <c r="M50" s="15">
        <v>2.2999999999999998</v>
      </c>
      <c r="N50" s="15">
        <v>2.7</v>
      </c>
      <c r="O50" s="15">
        <v>2.6</v>
      </c>
      <c r="P50" s="15">
        <v>2.7</v>
      </c>
      <c r="Q50" s="15">
        <v>2.5</v>
      </c>
      <c r="R50" s="15">
        <v>2.8</v>
      </c>
      <c r="S50" s="15">
        <v>2.2000000000000002</v>
      </c>
      <c r="T50" s="15">
        <v>2</v>
      </c>
      <c r="U50" s="15">
        <v>2.2999999999999998</v>
      </c>
      <c r="V50" s="15">
        <v>2.5</v>
      </c>
      <c r="W50" s="15">
        <v>2.2000000000000002</v>
      </c>
      <c r="X50" s="15">
        <v>2.2999999999999998</v>
      </c>
      <c r="Y50" s="15">
        <v>2.5</v>
      </c>
      <c r="Z50" s="15">
        <v>2.6</v>
      </c>
      <c r="AA50" s="15">
        <v>2.7</v>
      </c>
      <c r="AB50" s="15">
        <v>2.6</v>
      </c>
      <c r="AC50" s="15">
        <v>2.5</v>
      </c>
      <c r="AD50" s="15">
        <v>2.6</v>
      </c>
      <c r="AE50" s="15">
        <v>2.4</v>
      </c>
      <c r="AF50" s="15">
        <v>2.5</v>
      </c>
      <c r="AG50" s="64"/>
      <c r="AH50" s="44"/>
    </row>
    <row r="51" spans="1:34" ht="15.75" x14ac:dyDescent="0.25">
      <c r="A51" s="189">
        <f>SUM!$D$19</f>
        <v>0</v>
      </c>
      <c r="B51" s="19" t="s">
        <v>141</v>
      </c>
      <c r="C51" s="15">
        <v>3</v>
      </c>
      <c r="D51" s="15">
        <v>3.1</v>
      </c>
      <c r="E51" s="15">
        <v>3</v>
      </c>
      <c r="F51" s="15">
        <v>2.5</v>
      </c>
      <c r="G51" s="15">
        <v>2.8</v>
      </c>
      <c r="H51" s="15">
        <v>2.9</v>
      </c>
      <c r="I51" s="15">
        <v>2</v>
      </c>
      <c r="J51" s="15">
        <v>2.7</v>
      </c>
      <c r="K51" s="15">
        <v>3</v>
      </c>
      <c r="L51" s="15">
        <v>2.8</v>
      </c>
      <c r="M51" s="15">
        <v>2</v>
      </c>
      <c r="N51" s="15">
        <v>2.6</v>
      </c>
      <c r="O51" s="15">
        <v>2.7</v>
      </c>
      <c r="P51" s="15">
        <v>2.8</v>
      </c>
      <c r="Q51" s="15">
        <v>2.6</v>
      </c>
      <c r="R51" s="15">
        <v>2.2999999999999998</v>
      </c>
      <c r="S51" s="15">
        <v>2.1</v>
      </c>
      <c r="T51" s="15">
        <v>2.1</v>
      </c>
      <c r="U51" s="15">
        <v>2.2000000000000002</v>
      </c>
      <c r="V51" s="15">
        <v>2.6</v>
      </c>
      <c r="W51" s="15">
        <v>2.2999999999999998</v>
      </c>
      <c r="X51" s="15">
        <v>2.2000000000000002</v>
      </c>
      <c r="Y51" s="15">
        <v>2.7</v>
      </c>
      <c r="Z51" s="15">
        <v>2.4</v>
      </c>
      <c r="AA51" s="15">
        <v>2.5</v>
      </c>
      <c r="AB51" s="15">
        <v>2.5</v>
      </c>
      <c r="AC51" s="15">
        <v>2.6</v>
      </c>
      <c r="AD51" s="15">
        <v>2.5</v>
      </c>
      <c r="AE51" s="15">
        <v>2.5</v>
      </c>
      <c r="AF51" s="15">
        <v>2.4</v>
      </c>
      <c r="AG51" s="64"/>
      <c r="AH51" s="44"/>
    </row>
    <row r="52" spans="1:34" ht="16.5" thickBot="1" x14ac:dyDescent="0.3">
      <c r="A52" s="190" t="e">
        <f>'[1]Bij Dan'!$M$18</f>
        <v>#VALUE!</v>
      </c>
      <c r="B52" s="153"/>
      <c r="C52" s="41">
        <f>SUM(C50:C51)</f>
        <v>6</v>
      </c>
      <c r="D52" s="41">
        <f t="shared" ref="D52:AG52" si="17">SUM(D50:D51)</f>
        <v>6.1</v>
      </c>
      <c r="E52" s="41">
        <f t="shared" si="17"/>
        <v>5.8</v>
      </c>
      <c r="F52" s="41">
        <f t="shared" si="17"/>
        <v>5.5</v>
      </c>
      <c r="G52" s="41">
        <f t="shared" si="17"/>
        <v>5.5</v>
      </c>
      <c r="H52" s="41">
        <f t="shared" si="17"/>
        <v>5.6</v>
      </c>
      <c r="I52" s="41">
        <f t="shared" si="17"/>
        <v>4</v>
      </c>
      <c r="J52" s="41">
        <f t="shared" si="17"/>
        <v>5.7</v>
      </c>
      <c r="K52" s="41">
        <f t="shared" si="17"/>
        <v>5.9</v>
      </c>
      <c r="L52" s="41">
        <f t="shared" si="17"/>
        <v>5.6999999999999993</v>
      </c>
      <c r="M52" s="41">
        <f t="shared" si="17"/>
        <v>4.3</v>
      </c>
      <c r="N52" s="41">
        <f t="shared" si="17"/>
        <v>5.3000000000000007</v>
      </c>
      <c r="O52" s="41">
        <f t="shared" si="17"/>
        <v>5.3000000000000007</v>
      </c>
      <c r="P52" s="41">
        <f t="shared" si="17"/>
        <v>5.5</v>
      </c>
      <c r="Q52" s="41">
        <f t="shared" si="17"/>
        <v>5.0999999999999996</v>
      </c>
      <c r="R52" s="41">
        <f t="shared" si="17"/>
        <v>5.0999999999999996</v>
      </c>
      <c r="S52" s="41">
        <f t="shared" si="17"/>
        <v>4.3000000000000007</v>
      </c>
      <c r="T52" s="41">
        <f t="shared" si="17"/>
        <v>4.0999999999999996</v>
      </c>
      <c r="U52" s="41">
        <f t="shared" si="17"/>
        <v>4.5</v>
      </c>
      <c r="V52" s="41">
        <f t="shared" si="17"/>
        <v>5.0999999999999996</v>
      </c>
      <c r="W52" s="41">
        <f t="shared" si="17"/>
        <v>4.5</v>
      </c>
      <c r="X52" s="41">
        <f t="shared" si="17"/>
        <v>4.5</v>
      </c>
      <c r="Y52" s="41">
        <f t="shared" si="17"/>
        <v>5.2</v>
      </c>
      <c r="Z52" s="41">
        <f t="shared" si="17"/>
        <v>5</v>
      </c>
      <c r="AA52" s="41">
        <f t="shared" si="17"/>
        <v>5.2</v>
      </c>
      <c r="AB52" s="41">
        <f t="shared" si="17"/>
        <v>5.0999999999999996</v>
      </c>
      <c r="AC52" s="41">
        <f t="shared" si="17"/>
        <v>5.0999999999999996</v>
      </c>
      <c r="AD52" s="41">
        <f t="shared" si="17"/>
        <v>5.0999999999999996</v>
      </c>
      <c r="AE52" s="41">
        <f t="shared" si="17"/>
        <v>4.9000000000000004</v>
      </c>
      <c r="AF52" s="41">
        <f t="shared" si="17"/>
        <v>4.9000000000000004</v>
      </c>
      <c r="AG52" s="157">
        <f t="shared" si="17"/>
        <v>0</v>
      </c>
      <c r="AH52" s="2">
        <f t="shared" si="1"/>
        <v>153.89999999999995</v>
      </c>
    </row>
    <row r="53" spans="1:34" ht="15.75" x14ac:dyDescent="0.25">
      <c r="A53" s="155" t="s">
        <v>124</v>
      </c>
      <c r="B53" s="22" t="s">
        <v>142</v>
      </c>
      <c r="C53" s="15">
        <v>1.5</v>
      </c>
      <c r="D53" s="15">
        <v>1.9</v>
      </c>
      <c r="E53" s="15">
        <v>1.8</v>
      </c>
      <c r="F53" s="15">
        <v>1.9</v>
      </c>
      <c r="G53" s="15">
        <v>1.8</v>
      </c>
      <c r="H53" s="15">
        <v>1.7</v>
      </c>
      <c r="I53" s="15">
        <v>1.8</v>
      </c>
      <c r="J53" s="15">
        <v>1.9</v>
      </c>
      <c r="K53" s="15">
        <v>1.5</v>
      </c>
      <c r="L53" s="15">
        <v>1.5</v>
      </c>
      <c r="M53" s="15">
        <v>1.6</v>
      </c>
      <c r="N53" s="15">
        <v>1.6</v>
      </c>
      <c r="O53" s="15">
        <v>1.5</v>
      </c>
      <c r="P53" s="15">
        <v>1.6</v>
      </c>
      <c r="Q53" s="15">
        <v>1.6</v>
      </c>
      <c r="R53" s="15">
        <v>1.5</v>
      </c>
      <c r="S53" s="15">
        <v>1.3</v>
      </c>
      <c r="T53" s="15">
        <v>1.4</v>
      </c>
      <c r="U53" s="15">
        <v>1.4</v>
      </c>
      <c r="V53" s="15">
        <v>1</v>
      </c>
      <c r="W53" s="15">
        <v>1</v>
      </c>
      <c r="X53" s="15">
        <v>1.4</v>
      </c>
      <c r="Y53" s="15">
        <v>1.2</v>
      </c>
      <c r="Z53" s="15">
        <v>1.3</v>
      </c>
      <c r="AA53" s="15">
        <v>1.4</v>
      </c>
      <c r="AB53" s="15">
        <v>1.4</v>
      </c>
      <c r="AC53" s="15">
        <v>1.3</v>
      </c>
      <c r="AD53" s="15">
        <v>1.4</v>
      </c>
      <c r="AE53" s="15">
        <v>1.5</v>
      </c>
      <c r="AF53" s="15">
        <v>1.5</v>
      </c>
      <c r="AG53" s="64"/>
      <c r="AH53" s="44"/>
    </row>
    <row r="54" spans="1:34" ht="15.75" x14ac:dyDescent="0.25">
      <c r="A54" s="189">
        <f>SUM!$D$20</f>
        <v>0</v>
      </c>
      <c r="B54" s="19" t="s">
        <v>141</v>
      </c>
      <c r="C54" s="15">
        <v>2</v>
      </c>
      <c r="D54" s="15">
        <v>2</v>
      </c>
      <c r="E54" s="15">
        <v>1.7</v>
      </c>
      <c r="F54" s="15">
        <v>1.7</v>
      </c>
      <c r="G54" s="15">
        <v>1.7</v>
      </c>
      <c r="H54" s="15">
        <v>1.8</v>
      </c>
      <c r="I54" s="15">
        <v>1.7</v>
      </c>
      <c r="J54" s="15">
        <v>1.7</v>
      </c>
      <c r="K54" s="15">
        <v>1.6</v>
      </c>
      <c r="L54" s="15">
        <v>1.6</v>
      </c>
      <c r="M54" s="15">
        <v>1.7</v>
      </c>
      <c r="N54" s="15">
        <v>1.5</v>
      </c>
      <c r="O54" s="15">
        <v>1.4</v>
      </c>
      <c r="P54" s="15">
        <v>1.7</v>
      </c>
      <c r="Q54" s="15">
        <v>1.7</v>
      </c>
      <c r="R54" s="15">
        <v>1.6</v>
      </c>
      <c r="S54" s="15">
        <v>1.4</v>
      </c>
      <c r="T54" s="15">
        <v>1.5</v>
      </c>
      <c r="U54" s="15">
        <v>1.5</v>
      </c>
      <c r="V54" s="15">
        <v>1.3</v>
      </c>
      <c r="W54" s="15">
        <v>1.4</v>
      </c>
      <c r="X54" s="15">
        <v>1.5</v>
      </c>
      <c r="Y54" s="15">
        <v>1.3</v>
      </c>
      <c r="Z54" s="15">
        <v>1.2</v>
      </c>
      <c r="AA54" s="15">
        <v>1.3</v>
      </c>
      <c r="AB54" s="15">
        <v>1.3</v>
      </c>
      <c r="AC54" s="15">
        <v>1.4</v>
      </c>
      <c r="AD54" s="15">
        <v>1.2</v>
      </c>
      <c r="AE54" s="15">
        <v>1.4</v>
      </c>
      <c r="AF54" s="15">
        <v>1</v>
      </c>
      <c r="AG54" s="64"/>
      <c r="AH54" s="44"/>
    </row>
    <row r="55" spans="1:34" ht="16.5" thickBot="1" x14ac:dyDescent="0.3">
      <c r="A55" s="190" t="e">
        <f>'[1]Bij Dan'!$M$19</f>
        <v>#VALUE!</v>
      </c>
      <c r="B55" s="153"/>
      <c r="C55" s="41">
        <f>SUM(C53:C54)</f>
        <v>3.5</v>
      </c>
      <c r="D55" s="41">
        <f t="shared" ref="D55:AG55" si="18">SUM(D53:D54)</f>
        <v>3.9</v>
      </c>
      <c r="E55" s="41">
        <f t="shared" si="18"/>
        <v>3.5</v>
      </c>
      <c r="F55" s="41">
        <f t="shared" si="18"/>
        <v>3.5999999999999996</v>
      </c>
      <c r="G55" s="41">
        <f t="shared" si="18"/>
        <v>3.5</v>
      </c>
      <c r="H55" s="41">
        <f t="shared" si="18"/>
        <v>3.5</v>
      </c>
      <c r="I55" s="41">
        <f t="shared" si="18"/>
        <v>3.5</v>
      </c>
      <c r="J55" s="41">
        <f t="shared" si="18"/>
        <v>3.5999999999999996</v>
      </c>
      <c r="K55" s="41">
        <f t="shared" si="18"/>
        <v>3.1</v>
      </c>
      <c r="L55" s="41">
        <f t="shared" si="18"/>
        <v>3.1</v>
      </c>
      <c r="M55" s="41">
        <f t="shared" si="18"/>
        <v>3.3</v>
      </c>
      <c r="N55" s="41">
        <f t="shared" si="18"/>
        <v>3.1</v>
      </c>
      <c r="O55" s="41">
        <f t="shared" si="18"/>
        <v>2.9</v>
      </c>
      <c r="P55" s="41">
        <f t="shared" si="18"/>
        <v>3.3</v>
      </c>
      <c r="Q55" s="41">
        <f t="shared" si="18"/>
        <v>3.3</v>
      </c>
      <c r="R55" s="41">
        <f t="shared" si="18"/>
        <v>3.1</v>
      </c>
      <c r="S55" s="41">
        <f t="shared" si="18"/>
        <v>2.7</v>
      </c>
      <c r="T55" s="41">
        <f t="shared" si="18"/>
        <v>2.9</v>
      </c>
      <c r="U55" s="41">
        <f t="shared" si="18"/>
        <v>2.9</v>
      </c>
      <c r="V55" s="41">
        <f t="shared" si="18"/>
        <v>2.2999999999999998</v>
      </c>
      <c r="W55" s="41">
        <f t="shared" si="18"/>
        <v>2.4</v>
      </c>
      <c r="X55" s="41">
        <f t="shared" si="18"/>
        <v>2.9</v>
      </c>
      <c r="Y55" s="41">
        <f t="shared" si="18"/>
        <v>2.5</v>
      </c>
      <c r="Z55" s="41">
        <f t="shared" si="18"/>
        <v>2.5</v>
      </c>
      <c r="AA55" s="41">
        <f t="shared" si="18"/>
        <v>2.7</v>
      </c>
      <c r="AB55" s="41">
        <f t="shared" si="18"/>
        <v>2.7</v>
      </c>
      <c r="AC55" s="41">
        <f t="shared" si="18"/>
        <v>2.7</v>
      </c>
      <c r="AD55" s="41">
        <f t="shared" si="18"/>
        <v>2.5999999999999996</v>
      </c>
      <c r="AE55" s="41">
        <f t="shared" si="18"/>
        <v>2.9</v>
      </c>
      <c r="AF55" s="41">
        <f t="shared" si="18"/>
        <v>2.5</v>
      </c>
      <c r="AG55" s="157">
        <f t="shared" si="18"/>
        <v>0</v>
      </c>
      <c r="AH55" s="2">
        <f t="shared" si="1"/>
        <v>91.000000000000014</v>
      </c>
    </row>
    <row r="56" spans="1:34" ht="15.75" x14ac:dyDescent="0.25">
      <c r="A56" s="155" t="s">
        <v>125</v>
      </c>
      <c r="B56" s="22" t="s">
        <v>142</v>
      </c>
      <c r="C56" s="15">
        <v>1.8</v>
      </c>
      <c r="D56" s="15">
        <v>1.8</v>
      </c>
      <c r="E56" s="15">
        <v>1.9</v>
      </c>
      <c r="F56" s="15">
        <v>1.8</v>
      </c>
      <c r="G56" s="15">
        <v>1.8</v>
      </c>
      <c r="H56" s="15">
        <v>1.6</v>
      </c>
      <c r="I56" s="15">
        <v>1.9</v>
      </c>
      <c r="J56" s="15">
        <v>2</v>
      </c>
      <c r="K56" s="15">
        <v>1.7</v>
      </c>
      <c r="L56" s="15">
        <v>1.7</v>
      </c>
      <c r="M56" s="15">
        <v>1.8</v>
      </c>
      <c r="N56" s="15">
        <v>1.5</v>
      </c>
      <c r="O56" s="15">
        <v>1.6</v>
      </c>
      <c r="P56" s="15">
        <v>1.5</v>
      </c>
      <c r="Q56" s="15">
        <v>1.7</v>
      </c>
      <c r="R56" s="15">
        <v>1.6</v>
      </c>
      <c r="S56" s="15">
        <v>1.7</v>
      </c>
      <c r="T56" s="15">
        <v>1.5</v>
      </c>
      <c r="U56" s="15">
        <v>1.5</v>
      </c>
      <c r="V56" s="15">
        <v>1.4</v>
      </c>
      <c r="W56" s="15">
        <v>1.5</v>
      </c>
      <c r="X56" s="15">
        <v>1.3</v>
      </c>
      <c r="Y56" s="15">
        <v>1.5</v>
      </c>
      <c r="Z56" s="15">
        <v>1.4</v>
      </c>
      <c r="AA56" s="15">
        <v>1.5</v>
      </c>
      <c r="AB56" s="15">
        <v>1.5</v>
      </c>
      <c r="AC56" s="15">
        <v>1.5</v>
      </c>
      <c r="AD56" s="15">
        <v>1.5</v>
      </c>
      <c r="AE56" s="15">
        <v>1.2</v>
      </c>
      <c r="AF56" s="15">
        <v>1.8</v>
      </c>
      <c r="AG56" s="64"/>
      <c r="AH56" s="44"/>
    </row>
    <row r="57" spans="1:34" ht="15.75" x14ac:dyDescent="0.25">
      <c r="A57" s="189">
        <f>SUM!$D$21</f>
        <v>0</v>
      </c>
      <c r="B57" s="19" t="s">
        <v>141</v>
      </c>
      <c r="C57" s="15">
        <v>1.5</v>
      </c>
      <c r="D57" s="15">
        <v>1.7</v>
      </c>
      <c r="E57" s="15">
        <v>1.8</v>
      </c>
      <c r="F57" s="15">
        <v>1.8</v>
      </c>
      <c r="G57" s="15">
        <v>1.5</v>
      </c>
      <c r="H57" s="15">
        <v>1.6</v>
      </c>
      <c r="I57" s="15">
        <v>1.9</v>
      </c>
      <c r="J57" s="15">
        <v>1.8</v>
      </c>
      <c r="K57" s="15">
        <v>1.8</v>
      </c>
      <c r="L57" s="15">
        <v>1.5</v>
      </c>
      <c r="M57" s="15">
        <v>1.7</v>
      </c>
      <c r="N57" s="15">
        <v>1.4</v>
      </c>
      <c r="O57" s="15">
        <v>1.5</v>
      </c>
      <c r="P57" s="15">
        <v>1.5</v>
      </c>
      <c r="Q57" s="15">
        <v>1.7</v>
      </c>
      <c r="R57" s="15">
        <v>1.7</v>
      </c>
      <c r="S57" s="15">
        <v>1.5</v>
      </c>
      <c r="T57" s="15">
        <v>1.6</v>
      </c>
      <c r="U57" s="15">
        <v>1.6</v>
      </c>
      <c r="V57" s="15">
        <v>1.5</v>
      </c>
      <c r="W57" s="15">
        <v>1.3</v>
      </c>
      <c r="X57" s="15">
        <v>1.2</v>
      </c>
      <c r="Y57" s="15">
        <v>1.6</v>
      </c>
      <c r="Z57" s="15">
        <v>1.5</v>
      </c>
      <c r="AA57" s="15">
        <v>1.4</v>
      </c>
      <c r="AB57" s="15">
        <v>1.4</v>
      </c>
      <c r="AC57" s="15">
        <v>1.4</v>
      </c>
      <c r="AD57" s="15">
        <v>1.4</v>
      </c>
      <c r="AE57" s="15">
        <v>1.3</v>
      </c>
      <c r="AF57" s="15"/>
      <c r="AG57" s="64"/>
      <c r="AH57" s="44"/>
    </row>
    <row r="58" spans="1:34" ht="16.5" thickBot="1" x14ac:dyDescent="0.3">
      <c r="A58" s="190" t="str">
        <f>'[1]Bij Dan'!$M$20</f>
        <v>10 month(s), 1 Days</v>
      </c>
      <c r="B58" s="159"/>
      <c r="C58" s="159">
        <f>SUM(C56:C57)</f>
        <v>3.3</v>
      </c>
      <c r="D58" s="159">
        <f t="shared" ref="D58:AG58" si="19">SUM(D56:D57)</f>
        <v>3.5</v>
      </c>
      <c r="E58" s="159">
        <f t="shared" si="19"/>
        <v>3.7</v>
      </c>
      <c r="F58" s="159">
        <f t="shared" si="19"/>
        <v>3.6</v>
      </c>
      <c r="G58" s="159">
        <f t="shared" si="19"/>
        <v>3.3</v>
      </c>
      <c r="H58" s="159">
        <f t="shared" si="19"/>
        <v>3.2</v>
      </c>
      <c r="I58" s="159">
        <f t="shared" si="19"/>
        <v>3.8</v>
      </c>
      <c r="J58" s="159">
        <f t="shared" si="19"/>
        <v>3.8</v>
      </c>
      <c r="K58" s="159">
        <f t="shared" si="19"/>
        <v>3.5</v>
      </c>
      <c r="L58" s="159">
        <f t="shared" si="19"/>
        <v>3.2</v>
      </c>
      <c r="M58" s="159">
        <f t="shared" si="19"/>
        <v>3.5</v>
      </c>
      <c r="N58" s="159">
        <f t="shared" si="19"/>
        <v>2.9</v>
      </c>
      <c r="O58" s="159">
        <f t="shared" si="19"/>
        <v>3.1</v>
      </c>
      <c r="P58" s="159">
        <f t="shared" si="19"/>
        <v>3</v>
      </c>
      <c r="Q58" s="159">
        <f t="shared" si="19"/>
        <v>3.4</v>
      </c>
      <c r="R58" s="159">
        <f t="shared" si="19"/>
        <v>3.3</v>
      </c>
      <c r="S58" s="159">
        <f t="shared" si="19"/>
        <v>3.2</v>
      </c>
      <c r="T58" s="159">
        <f t="shared" si="19"/>
        <v>3.1</v>
      </c>
      <c r="U58" s="159">
        <f t="shared" si="19"/>
        <v>3.1</v>
      </c>
      <c r="V58" s="159">
        <f t="shared" si="19"/>
        <v>2.9</v>
      </c>
      <c r="W58" s="159">
        <f t="shared" si="19"/>
        <v>2.8</v>
      </c>
      <c r="X58" s="159">
        <f t="shared" si="19"/>
        <v>2.5</v>
      </c>
      <c r="Y58" s="159">
        <f t="shared" si="19"/>
        <v>3.1</v>
      </c>
      <c r="Z58" s="159">
        <f t="shared" si="19"/>
        <v>2.9</v>
      </c>
      <c r="AA58" s="159">
        <f t="shared" si="19"/>
        <v>2.9</v>
      </c>
      <c r="AB58" s="159">
        <f t="shared" si="19"/>
        <v>2.9</v>
      </c>
      <c r="AC58" s="159">
        <f t="shared" si="19"/>
        <v>2.9</v>
      </c>
      <c r="AD58" s="159">
        <f t="shared" si="19"/>
        <v>2.9</v>
      </c>
      <c r="AE58" s="159">
        <f t="shared" si="19"/>
        <v>2.5</v>
      </c>
      <c r="AF58" s="159">
        <f t="shared" si="19"/>
        <v>1.8</v>
      </c>
      <c r="AG58" s="161">
        <f t="shared" si="19"/>
        <v>0</v>
      </c>
      <c r="AH58" s="2">
        <f t="shared" ref="AH58" si="20">SUM(C58:AG58)</f>
        <v>93.600000000000023</v>
      </c>
    </row>
    <row r="59" spans="1:34" ht="15.75" x14ac:dyDescent="0.25">
      <c r="A59" s="162" t="s">
        <v>126</v>
      </c>
      <c r="B59" s="22" t="s">
        <v>142</v>
      </c>
      <c r="C59" s="94">
        <v>2</v>
      </c>
      <c r="D59" s="94">
        <v>2</v>
      </c>
      <c r="E59" s="94">
        <v>1.9</v>
      </c>
      <c r="F59" s="94">
        <v>2</v>
      </c>
      <c r="G59" s="94">
        <v>1.7</v>
      </c>
      <c r="H59" s="94">
        <v>1.8</v>
      </c>
      <c r="I59" s="94">
        <v>1.8</v>
      </c>
      <c r="J59" s="94">
        <v>4</v>
      </c>
      <c r="K59" s="94">
        <v>1.8</v>
      </c>
      <c r="L59" s="94">
        <v>1.7</v>
      </c>
      <c r="M59" s="94">
        <v>1.7</v>
      </c>
      <c r="N59" s="94">
        <v>1.6</v>
      </c>
      <c r="O59" s="94">
        <v>1.7</v>
      </c>
      <c r="P59" s="94">
        <v>1.5</v>
      </c>
      <c r="Q59" s="94">
        <v>1.8</v>
      </c>
      <c r="R59" s="94">
        <v>1.9</v>
      </c>
      <c r="S59" s="94">
        <v>1</v>
      </c>
      <c r="T59" s="94">
        <v>1.7</v>
      </c>
      <c r="U59" s="94">
        <v>1.5</v>
      </c>
      <c r="V59" s="94">
        <v>1.4</v>
      </c>
      <c r="W59" s="94">
        <v>1</v>
      </c>
      <c r="X59" s="94">
        <v>1.6</v>
      </c>
      <c r="Y59" s="94">
        <v>1.5</v>
      </c>
      <c r="Z59" s="94">
        <v>1.5</v>
      </c>
      <c r="AA59" s="94">
        <v>1.6</v>
      </c>
      <c r="AB59" s="94">
        <v>1.5</v>
      </c>
      <c r="AC59" s="94">
        <v>1.5</v>
      </c>
      <c r="AD59" s="94">
        <v>1.3</v>
      </c>
      <c r="AE59" s="94">
        <v>1.4</v>
      </c>
      <c r="AF59" s="94">
        <v>1.4</v>
      </c>
      <c r="AG59" s="208"/>
      <c r="AH59" s="44"/>
    </row>
    <row r="60" spans="1:34" ht="15.75" x14ac:dyDescent="0.25">
      <c r="A60" s="189">
        <f>SUM!$D$22</f>
        <v>0</v>
      </c>
      <c r="B60" s="19" t="s">
        <v>141</v>
      </c>
      <c r="C60" s="14">
        <v>2</v>
      </c>
      <c r="D60" s="14">
        <v>1.9</v>
      </c>
      <c r="E60" s="14">
        <v>2</v>
      </c>
      <c r="F60" s="14">
        <v>1.8</v>
      </c>
      <c r="G60" s="14">
        <v>1.6</v>
      </c>
      <c r="H60" s="14">
        <v>1.9</v>
      </c>
      <c r="I60" s="14">
        <v>1.8</v>
      </c>
      <c r="J60" s="14">
        <v>3.8</v>
      </c>
      <c r="K60" s="14">
        <v>1.9</v>
      </c>
      <c r="L60" s="14">
        <v>2.8</v>
      </c>
      <c r="M60" s="14">
        <v>1.8</v>
      </c>
      <c r="N60" s="14">
        <v>1.7</v>
      </c>
      <c r="O60" s="14">
        <v>1.6</v>
      </c>
      <c r="P60" s="14">
        <v>1.4</v>
      </c>
      <c r="Q60" s="14">
        <v>1.6</v>
      </c>
      <c r="R60" s="14">
        <v>1.5</v>
      </c>
      <c r="S60" s="14">
        <v>1.5</v>
      </c>
      <c r="T60" s="14">
        <v>1.8</v>
      </c>
      <c r="U60" s="14">
        <v>1.4</v>
      </c>
      <c r="V60" s="14">
        <v>1.3</v>
      </c>
      <c r="W60" s="14">
        <v>1.1000000000000001</v>
      </c>
      <c r="X60" s="14">
        <v>1.4</v>
      </c>
      <c r="Y60" s="14">
        <v>1.4</v>
      </c>
      <c r="Z60" s="14">
        <v>1.7</v>
      </c>
      <c r="AA60" s="14">
        <v>1.5</v>
      </c>
      <c r="AB60" s="14">
        <v>1.3</v>
      </c>
      <c r="AC60" s="14">
        <v>1.4</v>
      </c>
      <c r="AD60" s="14">
        <v>1</v>
      </c>
      <c r="AE60" s="14">
        <v>1.2</v>
      </c>
      <c r="AF60" s="14">
        <v>1.3</v>
      </c>
      <c r="AG60" s="152"/>
      <c r="AH60" s="44"/>
    </row>
    <row r="61" spans="1:34" ht="16.5" thickBot="1" x14ac:dyDescent="0.3">
      <c r="A61" s="190" t="str">
        <f>'[1]Bij Dan'!$M$21</f>
        <v>7 month(s), 14 Days</v>
      </c>
      <c r="B61" s="41"/>
      <c r="C61" s="41">
        <f>SUM(C59:C60)</f>
        <v>4</v>
      </c>
      <c r="D61" s="41">
        <f t="shared" ref="D61:AG61" si="21">SUM(D59:D60)</f>
        <v>3.9</v>
      </c>
      <c r="E61" s="41">
        <f t="shared" si="21"/>
        <v>3.9</v>
      </c>
      <c r="F61" s="41">
        <f t="shared" si="21"/>
        <v>3.8</v>
      </c>
      <c r="G61" s="41">
        <f t="shared" si="21"/>
        <v>3.3</v>
      </c>
      <c r="H61" s="41">
        <f t="shared" si="21"/>
        <v>3.7</v>
      </c>
      <c r="I61" s="41">
        <f t="shared" si="21"/>
        <v>3.6</v>
      </c>
      <c r="J61" s="41">
        <f t="shared" si="21"/>
        <v>7.8</v>
      </c>
      <c r="K61" s="41">
        <f t="shared" si="21"/>
        <v>3.7</v>
      </c>
      <c r="L61" s="41">
        <f t="shared" si="21"/>
        <v>4.5</v>
      </c>
      <c r="M61" s="41">
        <f t="shared" si="21"/>
        <v>3.5</v>
      </c>
      <c r="N61" s="41">
        <f t="shared" si="21"/>
        <v>3.3</v>
      </c>
      <c r="O61" s="41">
        <f t="shared" si="21"/>
        <v>3.3</v>
      </c>
      <c r="P61" s="41">
        <f t="shared" si="21"/>
        <v>2.9</v>
      </c>
      <c r="Q61" s="41">
        <f t="shared" si="21"/>
        <v>3.4000000000000004</v>
      </c>
      <c r="R61" s="41">
        <f t="shared" si="21"/>
        <v>3.4</v>
      </c>
      <c r="S61" s="41">
        <f t="shared" si="21"/>
        <v>2.5</v>
      </c>
      <c r="T61" s="41">
        <f t="shared" si="21"/>
        <v>3.5</v>
      </c>
      <c r="U61" s="41">
        <f t="shared" si="21"/>
        <v>2.9</v>
      </c>
      <c r="V61" s="41">
        <f t="shared" si="21"/>
        <v>2.7</v>
      </c>
      <c r="W61" s="41">
        <f t="shared" si="21"/>
        <v>2.1</v>
      </c>
      <c r="X61" s="41">
        <f t="shared" si="21"/>
        <v>3</v>
      </c>
      <c r="Y61" s="41">
        <f t="shared" si="21"/>
        <v>2.9</v>
      </c>
      <c r="Z61" s="41">
        <f t="shared" si="21"/>
        <v>3.2</v>
      </c>
      <c r="AA61" s="41">
        <f t="shared" si="21"/>
        <v>3.1</v>
      </c>
      <c r="AB61" s="41">
        <f t="shared" si="21"/>
        <v>2.8</v>
      </c>
      <c r="AC61" s="41">
        <f t="shared" si="21"/>
        <v>2.9</v>
      </c>
      <c r="AD61" s="41">
        <f t="shared" si="21"/>
        <v>2.2999999999999998</v>
      </c>
      <c r="AE61" s="41">
        <f t="shared" si="21"/>
        <v>2.5999999999999996</v>
      </c>
      <c r="AF61" s="41">
        <f t="shared" si="21"/>
        <v>2.7</v>
      </c>
      <c r="AG61" s="157">
        <f t="shared" si="21"/>
        <v>0</v>
      </c>
      <c r="AH61" s="2">
        <f t="shared" ref="AH61:AH73" si="22">SUM(C61:AG61)</f>
        <v>101.2</v>
      </c>
    </row>
    <row r="62" spans="1:34" ht="15.75" x14ac:dyDescent="0.25">
      <c r="A62" s="155" t="s">
        <v>127</v>
      </c>
      <c r="B62" s="22" t="s">
        <v>142</v>
      </c>
      <c r="C62" s="14">
        <v>2</v>
      </c>
      <c r="D62" s="14">
        <v>2</v>
      </c>
      <c r="E62" s="14">
        <v>1.8</v>
      </c>
      <c r="F62" s="14">
        <v>2</v>
      </c>
      <c r="G62" s="14">
        <v>1.8</v>
      </c>
      <c r="H62" s="14">
        <v>1.9</v>
      </c>
      <c r="I62" s="14">
        <v>1.9</v>
      </c>
      <c r="J62" s="14">
        <v>2</v>
      </c>
      <c r="K62" s="14">
        <v>2</v>
      </c>
      <c r="L62" s="14">
        <v>1.9</v>
      </c>
      <c r="M62" s="14">
        <v>1.8</v>
      </c>
      <c r="N62" s="14">
        <v>1.8</v>
      </c>
      <c r="O62" s="14">
        <v>1.8</v>
      </c>
      <c r="P62" s="14">
        <v>1.6</v>
      </c>
      <c r="Q62" s="14">
        <v>1.7</v>
      </c>
      <c r="R62" s="14">
        <v>1.8</v>
      </c>
      <c r="S62" s="14">
        <v>1.9</v>
      </c>
      <c r="T62" s="14">
        <v>1.8</v>
      </c>
      <c r="U62" s="14">
        <v>1.3</v>
      </c>
      <c r="V62" s="14">
        <v>1.2</v>
      </c>
      <c r="W62" s="14">
        <v>1.2</v>
      </c>
      <c r="X62" s="14">
        <v>1.3</v>
      </c>
      <c r="Y62" s="14">
        <v>1.2</v>
      </c>
      <c r="Z62" s="14">
        <v>1.6</v>
      </c>
      <c r="AA62" s="14">
        <v>1.5</v>
      </c>
      <c r="AB62" s="14">
        <v>1.4</v>
      </c>
      <c r="AC62" s="14">
        <v>1.6</v>
      </c>
      <c r="AD62" s="14">
        <v>1.2</v>
      </c>
      <c r="AE62" s="14">
        <v>1</v>
      </c>
      <c r="AF62" s="14"/>
      <c r="AG62" s="152"/>
      <c r="AH62" s="44"/>
    </row>
    <row r="63" spans="1:34" ht="15.75" x14ac:dyDescent="0.25">
      <c r="A63" s="189">
        <f>SUM!$D$23</f>
        <v>0</v>
      </c>
      <c r="B63" s="19" t="s">
        <v>141</v>
      </c>
      <c r="C63" s="14">
        <v>1.5</v>
      </c>
      <c r="D63" s="14">
        <v>1.8</v>
      </c>
      <c r="E63" s="14">
        <v>1.9</v>
      </c>
      <c r="F63" s="14">
        <v>1.9</v>
      </c>
      <c r="G63" s="14">
        <v>1.8</v>
      </c>
      <c r="H63" s="14">
        <v>1.7</v>
      </c>
      <c r="I63" s="14">
        <v>1.9</v>
      </c>
      <c r="J63" s="14" t="s">
        <v>41</v>
      </c>
      <c r="K63" s="14">
        <v>1.9</v>
      </c>
      <c r="L63" s="14">
        <v>2</v>
      </c>
      <c r="M63" s="14">
        <v>1.7</v>
      </c>
      <c r="N63" s="14">
        <v>1.9</v>
      </c>
      <c r="O63" s="14">
        <v>1.5</v>
      </c>
      <c r="P63" s="14">
        <v>1.5</v>
      </c>
      <c r="Q63" s="14">
        <v>1.7</v>
      </c>
      <c r="R63" s="14">
        <v>1.4</v>
      </c>
      <c r="S63" s="14">
        <v>1.8</v>
      </c>
      <c r="T63" s="14">
        <v>1.9</v>
      </c>
      <c r="U63" s="14">
        <v>1.2</v>
      </c>
      <c r="V63" s="14">
        <v>1.1000000000000001</v>
      </c>
      <c r="W63" s="14">
        <v>1.3</v>
      </c>
      <c r="X63" s="14">
        <v>1.2</v>
      </c>
      <c r="Y63" s="14">
        <v>1</v>
      </c>
      <c r="Z63" s="14">
        <v>1.8</v>
      </c>
      <c r="AA63" s="14">
        <v>1.4</v>
      </c>
      <c r="AB63" s="14">
        <v>1.2</v>
      </c>
      <c r="AC63" s="14">
        <v>1.5</v>
      </c>
      <c r="AD63" s="14">
        <v>1.1000000000000001</v>
      </c>
      <c r="AE63" s="14">
        <v>1</v>
      </c>
      <c r="AF63" s="14">
        <v>1.8</v>
      </c>
      <c r="AG63" s="152"/>
      <c r="AH63" s="44"/>
    </row>
    <row r="64" spans="1:34" ht="16.5" thickBot="1" x14ac:dyDescent="0.3">
      <c r="A64" s="190" t="str">
        <f>'[1]Bij Dan'!$M$22</f>
        <v>5 month(s), 12 Days</v>
      </c>
      <c r="B64" s="41"/>
      <c r="C64" s="41">
        <f>SUM(C62:C63)</f>
        <v>3.5</v>
      </c>
      <c r="D64" s="41">
        <f t="shared" ref="D64:AG64" si="23">SUM(D62:D63)</f>
        <v>3.8</v>
      </c>
      <c r="E64" s="41">
        <f t="shared" si="23"/>
        <v>3.7</v>
      </c>
      <c r="F64" s="41">
        <f t="shared" si="23"/>
        <v>3.9</v>
      </c>
      <c r="G64" s="41">
        <f t="shared" si="23"/>
        <v>3.6</v>
      </c>
      <c r="H64" s="41">
        <f t="shared" si="23"/>
        <v>3.5999999999999996</v>
      </c>
      <c r="I64" s="41">
        <f t="shared" si="23"/>
        <v>3.8</v>
      </c>
      <c r="J64" s="41">
        <f t="shared" si="23"/>
        <v>2</v>
      </c>
      <c r="K64" s="41">
        <f t="shared" si="23"/>
        <v>3.9</v>
      </c>
      <c r="L64" s="41">
        <f t="shared" si="23"/>
        <v>3.9</v>
      </c>
      <c r="M64" s="41">
        <f t="shared" si="23"/>
        <v>3.5</v>
      </c>
      <c r="N64" s="41">
        <f t="shared" si="23"/>
        <v>3.7</v>
      </c>
      <c r="O64" s="41">
        <f t="shared" si="23"/>
        <v>3.3</v>
      </c>
      <c r="P64" s="41">
        <f t="shared" si="23"/>
        <v>3.1</v>
      </c>
      <c r="Q64" s="41">
        <f t="shared" si="23"/>
        <v>3.4</v>
      </c>
      <c r="R64" s="41">
        <f t="shared" si="23"/>
        <v>3.2</v>
      </c>
      <c r="S64" s="41">
        <f t="shared" si="23"/>
        <v>3.7</v>
      </c>
      <c r="T64" s="41">
        <f t="shared" si="23"/>
        <v>3.7</v>
      </c>
      <c r="U64" s="41">
        <f t="shared" si="23"/>
        <v>2.5</v>
      </c>
      <c r="V64" s="41">
        <f t="shared" si="23"/>
        <v>2.2999999999999998</v>
      </c>
      <c r="W64" s="41">
        <f t="shared" si="23"/>
        <v>2.5</v>
      </c>
      <c r="X64" s="41">
        <f t="shared" si="23"/>
        <v>2.5</v>
      </c>
      <c r="Y64" s="41">
        <f t="shared" si="23"/>
        <v>2.2000000000000002</v>
      </c>
      <c r="Z64" s="41">
        <f t="shared" si="23"/>
        <v>3.4000000000000004</v>
      </c>
      <c r="AA64" s="41">
        <f t="shared" si="23"/>
        <v>2.9</v>
      </c>
      <c r="AB64" s="41">
        <f t="shared" si="23"/>
        <v>2.5999999999999996</v>
      </c>
      <c r="AC64" s="41">
        <f t="shared" si="23"/>
        <v>3.1</v>
      </c>
      <c r="AD64" s="41">
        <f t="shared" si="23"/>
        <v>2.2999999999999998</v>
      </c>
      <c r="AE64" s="41">
        <f t="shared" si="23"/>
        <v>2</v>
      </c>
      <c r="AF64" s="41">
        <f t="shared" si="23"/>
        <v>1.8</v>
      </c>
      <c r="AG64" s="157">
        <f t="shared" si="23"/>
        <v>0</v>
      </c>
      <c r="AH64" s="2">
        <f t="shared" si="22"/>
        <v>93.4</v>
      </c>
    </row>
    <row r="65" spans="1:34" ht="15.75" x14ac:dyDescent="0.25">
      <c r="A65" s="155" t="s">
        <v>128</v>
      </c>
      <c r="B65" s="22" t="s">
        <v>142</v>
      </c>
      <c r="C65" s="14">
        <v>4</v>
      </c>
      <c r="D65" s="14">
        <v>4</v>
      </c>
      <c r="E65" s="14">
        <v>4.0999999999999996</v>
      </c>
      <c r="F65" s="14">
        <v>4</v>
      </c>
      <c r="G65" s="14">
        <v>3.8</v>
      </c>
      <c r="H65" s="14">
        <v>3.9</v>
      </c>
      <c r="I65" s="14">
        <v>3.1</v>
      </c>
      <c r="J65" s="14">
        <v>4</v>
      </c>
      <c r="K65" s="14">
        <v>3.7</v>
      </c>
      <c r="L65" s="14">
        <v>3.9</v>
      </c>
      <c r="M65" s="14">
        <v>3.3</v>
      </c>
      <c r="N65" s="14">
        <v>3.5</v>
      </c>
      <c r="O65" s="14">
        <v>3.6</v>
      </c>
      <c r="P65" s="14">
        <v>3.5</v>
      </c>
      <c r="Q65" s="14">
        <v>3.4</v>
      </c>
      <c r="R65" s="14">
        <v>3.3</v>
      </c>
      <c r="S65" s="14">
        <v>3</v>
      </c>
      <c r="T65" s="14">
        <v>2.9</v>
      </c>
      <c r="U65" s="14">
        <v>3.4</v>
      </c>
      <c r="V65" s="14">
        <v>3.5</v>
      </c>
      <c r="W65" s="14">
        <v>3.4</v>
      </c>
      <c r="X65" s="14">
        <v>2</v>
      </c>
      <c r="Y65" s="14">
        <v>3.6</v>
      </c>
      <c r="Z65" s="14">
        <v>3.5</v>
      </c>
      <c r="AA65" s="14">
        <v>3.5</v>
      </c>
      <c r="AB65" s="14">
        <v>3.2</v>
      </c>
      <c r="AC65" s="14">
        <v>3.3</v>
      </c>
      <c r="AD65" s="14">
        <v>3</v>
      </c>
      <c r="AE65" s="14">
        <v>3.2</v>
      </c>
      <c r="AF65" s="14">
        <v>3</v>
      </c>
      <c r="AG65" s="152"/>
      <c r="AH65" s="44"/>
    </row>
    <row r="66" spans="1:34" ht="15.75" x14ac:dyDescent="0.25">
      <c r="A66" s="189">
        <f>SUM!$D$24</f>
        <v>0</v>
      </c>
      <c r="B66" s="19" t="s">
        <v>141</v>
      </c>
      <c r="C66" s="14">
        <v>3.9</v>
      </c>
      <c r="D66" s="14">
        <v>3.9</v>
      </c>
      <c r="E66" s="14">
        <v>4</v>
      </c>
      <c r="F66" s="14">
        <v>3.5</v>
      </c>
      <c r="G66" s="14">
        <v>3.9</v>
      </c>
      <c r="H66" s="14">
        <v>3.8</v>
      </c>
      <c r="I66" s="14">
        <v>3</v>
      </c>
      <c r="J66" s="14">
        <v>3.8</v>
      </c>
      <c r="K66" s="14">
        <v>3.8</v>
      </c>
      <c r="L66" s="14">
        <v>3.7</v>
      </c>
      <c r="M66" s="14">
        <v>3.4</v>
      </c>
      <c r="N66" s="14">
        <v>3.5</v>
      </c>
      <c r="O66" s="14">
        <v>3.7</v>
      </c>
      <c r="P66" s="14">
        <v>3.4</v>
      </c>
      <c r="Q66" s="14">
        <v>3.5</v>
      </c>
      <c r="R66" s="14">
        <v>2.9</v>
      </c>
      <c r="S66" s="14">
        <v>2.9</v>
      </c>
      <c r="T66" s="14">
        <v>3</v>
      </c>
      <c r="U66" s="14">
        <v>3.5</v>
      </c>
      <c r="V66" s="14">
        <v>3.6</v>
      </c>
      <c r="W66" s="14">
        <v>3.5</v>
      </c>
      <c r="X66" s="14">
        <v>2.9</v>
      </c>
      <c r="Y66" s="14">
        <v>3.4</v>
      </c>
      <c r="Z66" s="14">
        <v>3.2</v>
      </c>
      <c r="AA66" s="14">
        <v>3.4</v>
      </c>
      <c r="AB66" s="14">
        <v>3</v>
      </c>
      <c r="AC66" s="14">
        <v>3.4</v>
      </c>
      <c r="AD66" s="14">
        <v>2.9</v>
      </c>
      <c r="AE66" s="14">
        <v>3.1</v>
      </c>
      <c r="AF66" s="14">
        <v>3.2</v>
      </c>
      <c r="AG66" s="152"/>
      <c r="AH66" s="44"/>
    </row>
    <row r="67" spans="1:34" ht="16.5" thickBot="1" x14ac:dyDescent="0.3">
      <c r="A67" s="190" t="str">
        <f>'[1]Bij Dan'!$M$23</f>
        <v>5 month(s), 11 Days</v>
      </c>
      <c r="B67" s="153"/>
      <c r="C67" s="41">
        <f>SUM(C65:C66)</f>
        <v>7.9</v>
      </c>
      <c r="D67" s="41">
        <f t="shared" ref="D67:AG67" si="24">SUM(D65:D66)</f>
        <v>7.9</v>
      </c>
      <c r="E67" s="41">
        <f t="shared" si="24"/>
        <v>8.1</v>
      </c>
      <c r="F67" s="41">
        <f t="shared" si="24"/>
        <v>7.5</v>
      </c>
      <c r="G67" s="41">
        <f t="shared" si="24"/>
        <v>7.6999999999999993</v>
      </c>
      <c r="H67" s="41">
        <f t="shared" si="24"/>
        <v>7.6999999999999993</v>
      </c>
      <c r="I67" s="41">
        <f t="shared" si="24"/>
        <v>6.1</v>
      </c>
      <c r="J67" s="41">
        <f t="shared" si="24"/>
        <v>7.8</v>
      </c>
      <c r="K67" s="41">
        <f t="shared" si="24"/>
        <v>7.5</v>
      </c>
      <c r="L67" s="41">
        <f t="shared" si="24"/>
        <v>7.6</v>
      </c>
      <c r="M67" s="41">
        <f t="shared" si="24"/>
        <v>6.6999999999999993</v>
      </c>
      <c r="N67" s="41">
        <f t="shared" si="24"/>
        <v>7</v>
      </c>
      <c r="O67" s="41">
        <f t="shared" si="24"/>
        <v>7.3000000000000007</v>
      </c>
      <c r="P67" s="41">
        <f t="shared" si="24"/>
        <v>6.9</v>
      </c>
      <c r="Q67" s="41">
        <f t="shared" si="24"/>
        <v>6.9</v>
      </c>
      <c r="R67" s="41">
        <f t="shared" si="24"/>
        <v>6.1999999999999993</v>
      </c>
      <c r="S67" s="41">
        <f t="shared" si="24"/>
        <v>5.9</v>
      </c>
      <c r="T67" s="41">
        <f t="shared" si="24"/>
        <v>5.9</v>
      </c>
      <c r="U67" s="41">
        <f t="shared" si="24"/>
        <v>6.9</v>
      </c>
      <c r="V67" s="41">
        <f t="shared" si="24"/>
        <v>7.1</v>
      </c>
      <c r="W67" s="41">
        <f t="shared" si="24"/>
        <v>6.9</v>
      </c>
      <c r="X67" s="41">
        <f t="shared" si="24"/>
        <v>4.9000000000000004</v>
      </c>
      <c r="Y67" s="41">
        <f t="shared" si="24"/>
        <v>7</v>
      </c>
      <c r="Z67" s="41">
        <f t="shared" si="24"/>
        <v>6.7</v>
      </c>
      <c r="AA67" s="41">
        <f t="shared" si="24"/>
        <v>6.9</v>
      </c>
      <c r="AB67" s="41">
        <f t="shared" si="24"/>
        <v>6.2</v>
      </c>
      <c r="AC67" s="41">
        <f t="shared" si="24"/>
        <v>6.6999999999999993</v>
      </c>
      <c r="AD67" s="41">
        <f t="shared" si="24"/>
        <v>5.9</v>
      </c>
      <c r="AE67" s="41">
        <f t="shared" si="24"/>
        <v>6.3000000000000007</v>
      </c>
      <c r="AF67" s="41">
        <f t="shared" si="24"/>
        <v>6.2</v>
      </c>
      <c r="AG67" s="157">
        <f t="shared" si="24"/>
        <v>0</v>
      </c>
      <c r="AH67" s="2">
        <f t="shared" si="22"/>
        <v>206.29999999999998</v>
      </c>
    </row>
    <row r="68" spans="1:34" ht="15.75" x14ac:dyDescent="0.25">
      <c r="A68" s="155" t="s">
        <v>129</v>
      </c>
      <c r="B68" s="22" t="s">
        <v>142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52"/>
      <c r="AH68" s="44"/>
    </row>
    <row r="69" spans="1:34" ht="15.75" x14ac:dyDescent="0.25">
      <c r="A69" s="189">
        <f>SUM!$D$25</f>
        <v>0</v>
      </c>
      <c r="B69" s="19" t="s">
        <v>141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52"/>
      <c r="AH69" s="44"/>
    </row>
    <row r="70" spans="1:34" ht="16.5" thickBot="1" x14ac:dyDescent="0.3">
      <c r="A70" s="190" t="e">
        <f>'[1]Bij Dan'!$M$24</f>
        <v>#VALUE!</v>
      </c>
      <c r="B70" s="153"/>
      <c r="C70" s="41">
        <f>SUM(C68:C69)</f>
        <v>0</v>
      </c>
      <c r="D70" s="41">
        <f t="shared" ref="D70:AG70" si="25">SUM(D68:D69)</f>
        <v>0</v>
      </c>
      <c r="E70" s="41">
        <f t="shared" si="25"/>
        <v>0</v>
      </c>
      <c r="F70" s="41">
        <f t="shared" si="25"/>
        <v>0</v>
      </c>
      <c r="G70" s="41">
        <f t="shared" si="25"/>
        <v>0</v>
      </c>
      <c r="H70" s="41">
        <f t="shared" si="25"/>
        <v>0</v>
      </c>
      <c r="I70" s="41">
        <f t="shared" si="25"/>
        <v>0</v>
      </c>
      <c r="J70" s="41">
        <f t="shared" si="25"/>
        <v>0</v>
      </c>
      <c r="K70" s="41">
        <f t="shared" si="25"/>
        <v>0</v>
      </c>
      <c r="L70" s="41">
        <f t="shared" si="25"/>
        <v>0</v>
      </c>
      <c r="M70" s="41">
        <f t="shared" si="25"/>
        <v>0</v>
      </c>
      <c r="N70" s="41">
        <f t="shared" si="25"/>
        <v>0</v>
      </c>
      <c r="O70" s="41">
        <f t="shared" si="25"/>
        <v>0</v>
      </c>
      <c r="P70" s="41">
        <f t="shared" si="25"/>
        <v>0</v>
      </c>
      <c r="Q70" s="41">
        <f t="shared" si="25"/>
        <v>0</v>
      </c>
      <c r="R70" s="41">
        <f t="shared" si="25"/>
        <v>0</v>
      </c>
      <c r="S70" s="41">
        <f t="shared" si="25"/>
        <v>0</v>
      </c>
      <c r="T70" s="41">
        <f t="shared" si="25"/>
        <v>0</v>
      </c>
      <c r="U70" s="41">
        <f t="shared" si="25"/>
        <v>0</v>
      </c>
      <c r="V70" s="41">
        <f t="shared" si="25"/>
        <v>0</v>
      </c>
      <c r="W70" s="41">
        <f t="shared" si="25"/>
        <v>0</v>
      </c>
      <c r="X70" s="41">
        <f t="shared" si="25"/>
        <v>0</v>
      </c>
      <c r="Y70" s="41">
        <f t="shared" si="25"/>
        <v>0</v>
      </c>
      <c r="Z70" s="41">
        <f t="shared" si="25"/>
        <v>0</v>
      </c>
      <c r="AA70" s="41">
        <f t="shared" si="25"/>
        <v>0</v>
      </c>
      <c r="AB70" s="41">
        <f t="shared" si="25"/>
        <v>0</v>
      </c>
      <c r="AC70" s="41">
        <f t="shared" si="25"/>
        <v>0</v>
      </c>
      <c r="AD70" s="41">
        <f t="shared" si="25"/>
        <v>0</v>
      </c>
      <c r="AE70" s="41">
        <f t="shared" si="25"/>
        <v>0</v>
      </c>
      <c r="AF70" s="41">
        <f t="shared" si="25"/>
        <v>0</v>
      </c>
      <c r="AG70" s="157">
        <f t="shared" si="25"/>
        <v>0</v>
      </c>
      <c r="AH70" s="2">
        <f t="shared" si="22"/>
        <v>0</v>
      </c>
    </row>
    <row r="71" spans="1:34" ht="15.75" x14ac:dyDescent="0.25">
      <c r="A71" s="155" t="s">
        <v>130</v>
      </c>
      <c r="B71" s="22" t="s">
        <v>142</v>
      </c>
      <c r="C71" s="14">
        <v>3.7</v>
      </c>
      <c r="D71" s="14">
        <v>3.5</v>
      </c>
      <c r="E71" s="14">
        <v>3.3</v>
      </c>
      <c r="F71" s="14">
        <v>3.5</v>
      </c>
      <c r="G71" s="14">
        <v>3.5</v>
      </c>
      <c r="H71" s="14">
        <v>3</v>
      </c>
      <c r="I71" s="14">
        <v>3.1</v>
      </c>
      <c r="J71" s="14">
        <v>3.5</v>
      </c>
      <c r="K71" s="14">
        <v>2.8</v>
      </c>
      <c r="L71" s="14">
        <v>3</v>
      </c>
      <c r="M71" s="14">
        <v>3.2</v>
      </c>
      <c r="N71" s="14">
        <v>3</v>
      </c>
      <c r="O71" s="14">
        <v>3.1</v>
      </c>
      <c r="P71" s="14">
        <v>3</v>
      </c>
      <c r="Q71" s="14">
        <v>3</v>
      </c>
      <c r="R71" s="14">
        <v>3</v>
      </c>
      <c r="S71" s="14">
        <v>3.4</v>
      </c>
      <c r="T71" s="14">
        <v>3.3</v>
      </c>
      <c r="U71" s="14">
        <v>2.9</v>
      </c>
      <c r="V71" s="14">
        <v>2.7</v>
      </c>
      <c r="W71" s="14">
        <v>3</v>
      </c>
      <c r="X71" s="14">
        <v>2.8</v>
      </c>
      <c r="Y71" s="14">
        <v>2.5</v>
      </c>
      <c r="Z71" s="14">
        <v>2.8</v>
      </c>
      <c r="AA71" s="14">
        <v>2.9</v>
      </c>
      <c r="AB71" s="14">
        <v>2.9</v>
      </c>
      <c r="AC71" s="14">
        <v>2.7</v>
      </c>
      <c r="AD71" s="14">
        <v>2</v>
      </c>
      <c r="AE71" s="14">
        <v>2</v>
      </c>
      <c r="AF71" s="14">
        <v>2.4</v>
      </c>
      <c r="AG71" s="152"/>
      <c r="AH71" s="44"/>
    </row>
    <row r="72" spans="1:34" ht="15.75" x14ac:dyDescent="0.25">
      <c r="A72" s="189">
        <f>SUM!$D$26</f>
        <v>0</v>
      </c>
      <c r="B72" s="19" t="s">
        <v>141</v>
      </c>
      <c r="C72" s="14">
        <v>3.8</v>
      </c>
      <c r="D72" s="14">
        <v>3.8</v>
      </c>
      <c r="E72" s="14">
        <v>3.6</v>
      </c>
      <c r="F72" s="14">
        <v>3</v>
      </c>
      <c r="G72" s="14">
        <v>3.6</v>
      </c>
      <c r="H72" s="14">
        <v>3.1</v>
      </c>
      <c r="I72" s="14">
        <v>3.3</v>
      </c>
      <c r="J72" s="14">
        <v>4</v>
      </c>
      <c r="K72" s="14">
        <v>2.7</v>
      </c>
      <c r="L72" s="14">
        <v>3</v>
      </c>
      <c r="M72" s="14">
        <v>3.5</v>
      </c>
      <c r="N72" s="14">
        <v>2.9</v>
      </c>
      <c r="O72" s="14">
        <v>3</v>
      </c>
      <c r="P72" s="14">
        <v>3</v>
      </c>
      <c r="Q72" s="14">
        <v>3.1</v>
      </c>
      <c r="R72" s="14">
        <v>3.4</v>
      </c>
      <c r="S72" s="14">
        <v>3.3</v>
      </c>
      <c r="T72" s="14">
        <v>3.4</v>
      </c>
      <c r="U72" s="14">
        <v>3</v>
      </c>
      <c r="V72" s="14">
        <v>2.5</v>
      </c>
      <c r="W72" s="14">
        <v>3.2</v>
      </c>
      <c r="X72" s="14">
        <v>2.7</v>
      </c>
      <c r="Y72" s="14">
        <v>2.6</v>
      </c>
      <c r="Z72" s="14">
        <v>3</v>
      </c>
      <c r="AA72" s="14">
        <v>2.7</v>
      </c>
      <c r="AB72" s="14">
        <v>2</v>
      </c>
      <c r="AC72" s="14">
        <v>2.8</v>
      </c>
      <c r="AD72" s="14">
        <v>2.1</v>
      </c>
      <c r="AE72" s="14">
        <v>2.1</v>
      </c>
      <c r="AF72" s="14">
        <v>2.2000000000000002</v>
      </c>
      <c r="AG72" s="152"/>
      <c r="AH72" s="44"/>
    </row>
    <row r="73" spans="1:34" ht="16.5" thickBot="1" x14ac:dyDescent="0.3">
      <c r="A73" s="190" t="str">
        <f>'[1]Bij Dan'!$M$25</f>
        <v>9 month(s), 29 Days</v>
      </c>
      <c r="B73" s="41"/>
      <c r="C73" s="41">
        <f>SUM(C71:C72)</f>
        <v>7.5</v>
      </c>
      <c r="D73" s="41">
        <f t="shared" ref="D73:AG73" si="26">SUM(D71:D72)</f>
        <v>7.3</v>
      </c>
      <c r="E73" s="41">
        <f t="shared" si="26"/>
        <v>6.9</v>
      </c>
      <c r="F73" s="41">
        <f t="shared" si="26"/>
        <v>6.5</v>
      </c>
      <c r="G73" s="41">
        <f t="shared" si="26"/>
        <v>7.1</v>
      </c>
      <c r="H73" s="41">
        <f t="shared" si="26"/>
        <v>6.1</v>
      </c>
      <c r="I73" s="41">
        <f t="shared" si="26"/>
        <v>6.4</v>
      </c>
      <c r="J73" s="41">
        <f t="shared" si="26"/>
        <v>7.5</v>
      </c>
      <c r="K73" s="41">
        <f t="shared" si="26"/>
        <v>5.5</v>
      </c>
      <c r="L73" s="41">
        <f t="shared" si="26"/>
        <v>6</v>
      </c>
      <c r="M73" s="41">
        <f t="shared" si="26"/>
        <v>6.7</v>
      </c>
      <c r="N73" s="41">
        <f t="shared" si="26"/>
        <v>5.9</v>
      </c>
      <c r="O73" s="41">
        <f t="shared" si="26"/>
        <v>6.1</v>
      </c>
      <c r="P73" s="41">
        <f t="shared" si="26"/>
        <v>6</v>
      </c>
      <c r="Q73" s="41">
        <f t="shared" si="26"/>
        <v>6.1</v>
      </c>
      <c r="R73" s="41">
        <f t="shared" si="26"/>
        <v>6.4</v>
      </c>
      <c r="S73" s="41">
        <f t="shared" si="26"/>
        <v>6.6999999999999993</v>
      </c>
      <c r="T73" s="41">
        <f t="shared" si="26"/>
        <v>6.6999999999999993</v>
      </c>
      <c r="U73" s="41">
        <f t="shared" si="26"/>
        <v>5.9</v>
      </c>
      <c r="V73" s="41">
        <f t="shared" si="26"/>
        <v>5.2</v>
      </c>
      <c r="W73" s="41">
        <f t="shared" si="26"/>
        <v>6.2</v>
      </c>
      <c r="X73" s="41">
        <f t="shared" si="26"/>
        <v>5.5</v>
      </c>
      <c r="Y73" s="41">
        <f t="shared" si="26"/>
        <v>5.0999999999999996</v>
      </c>
      <c r="Z73" s="41">
        <f t="shared" si="26"/>
        <v>5.8</v>
      </c>
      <c r="AA73" s="41">
        <f t="shared" si="26"/>
        <v>5.6</v>
      </c>
      <c r="AB73" s="41">
        <f t="shared" si="26"/>
        <v>4.9000000000000004</v>
      </c>
      <c r="AC73" s="41">
        <f t="shared" si="26"/>
        <v>5.5</v>
      </c>
      <c r="AD73" s="41">
        <f t="shared" si="26"/>
        <v>4.0999999999999996</v>
      </c>
      <c r="AE73" s="41">
        <f t="shared" si="26"/>
        <v>4.0999999999999996</v>
      </c>
      <c r="AF73" s="41">
        <f t="shared" si="26"/>
        <v>4.5999999999999996</v>
      </c>
      <c r="AG73" s="157">
        <f t="shared" si="26"/>
        <v>0</v>
      </c>
      <c r="AH73" s="2">
        <f t="shared" si="22"/>
        <v>179.9</v>
      </c>
    </row>
    <row r="74" spans="1:34" ht="15.75" x14ac:dyDescent="0.25">
      <c r="A74" s="155" t="s">
        <v>131</v>
      </c>
      <c r="B74" s="22" t="s">
        <v>142</v>
      </c>
      <c r="C74" s="14">
        <v>4</v>
      </c>
      <c r="D74" s="14">
        <v>4</v>
      </c>
      <c r="E74" s="14">
        <v>3.9</v>
      </c>
      <c r="F74" s="14">
        <v>4</v>
      </c>
      <c r="G74" s="14">
        <v>3.9</v>
      </c>
      <c r="H74" s="14">
        <v>4</v>
      </c>
      <c r="I74" s="14">
        <v>4.3</v>
      </c>
      <c r="J74" s="14">
        <v>4.2</v>
      </c>
      <c r="K74" s="14">
        <v>3.5</v>
      </c>
      <c r="L74" s="14">
        <v>3.9</v>
      </c>
      <c r="M74" s="14">
        <v>3.6</v>
      </c>
      <c r="N74" s="14">
        <v>3.3</v>
      </c>
      <c r="O74" s="14">
        <v>3.5</v>
      </c>
      <c r="P74" s="14">
        <v>2.8</v>
      </c>
      <c r="Q74" s="14">
        <v>2.7</v>
      </c>
      <c r="R74" s="14">
        <v>3.5</v>
      </c>
      <c r="S74" s="14">
        <v>4</v>
      </c>
      <c r="T74" s="14">
        <v>3.7</v>
      </c>
      <c r="U74" s="14">
        <v>3.7</v>
      </c>
      <c r="V74" s="14">
        <v>3.7</v>
      </c>
      <c r="W74" s="14">
        <v>3.5</v>
      </c>
      <c r="X74" s="14">
        <v>3.5</v>
      </c>
      <c r="Y74" s="14">
        <v>3.8</v>
      </c>
      <c r="Z74" s="14">
        <v>3.7</v>
      </c>
      <c r="AA74" s="14">
        <v>3.8</v>
      </c>
      <c r="AB74" s="14">
        <v>3.6</v>
      </c>
      <c r="AC74" s="14">
        <v>3.5</v>
      </c>
      <c r="AD74" s="14">
        <v>3.4</v>
      </c>
      <c r="AE74" s="14">
        <v>3.5</v>
      </c>
      <c r="AF74" s="14">
        <v>3.7</v>
      </c>
      <c r="AG74" s="152"/>
      <c r="AH74" s="44"/>
    </row>
    <row r="75" spans="1:34" ht="15.75" x14ac:dyDescent="0.25">
      <c r="A75" s="189">
        <f>SUM!$D$27</f>
        <v>0</v>
      </c>
      <c r="B75" s="19" t="s">
        <v>141</v>
      </c>
      <c r="C75" s="14">
        <v>4</v>
      </c>
      <c r="D75" s="14">
        <v>4.0999999999999996</v>
      </c>
      <c r="E75" s="14">
        <v>4</v>
      </c>
      <c r="F75" s="14">
        <v>3.8</v>
      </c>
      <c r="G75" s="14">
        <v>4</v>
      </c>
      <c r="H75" s="14">
        <v>4</v>
      </c>
      <c r="I75" s="14">
        <v>4.5</v>
      </c>
      <c r="J75" s="14">
        <v>4</v>
      </c>
      <c r="K75" s="14">
        <v>3.7</v>
      </c>
      <c r="L75" s="14">
        <v>3.7</v>
      </c>
      <c r="M75" s="14">
        <v>3.5</v>
      </c>
      <c r="N75" s="14">
        <v>3.4</v>
      </c>
      <c r="O75" s="14">
        <v>3.4</v>
      </c>
      <c r="P75" s="14">
        <v>3.5</v>
      </c>
      <c r="Q75" s="14">
        <v>2.8</v>
      </c>
      <c r="R75" s="14">
        <v>3.9</v>
      </c>
      <c r="S75" s="14">
        <v>3.8</v>
      </c>
      <c r="T75" s="14">
        <v>3.8</v>
      </c>
      <c r="U75" s="14">
        <v>3.8</v>
      </c>
      <c r="V75" s="14">
        <v>3.6</v>
      </c>
      <c r="W75" s="14">
        <v>3.6</v>
      </c>
      <c r="X75" s="14">
        <v>3.4</v>
      </c>
      <c r="Y75" s="14">
        <v>3.5</v>
      </c>
      <c r="Z75" s="14">
        <v>3.5</v>
      </c>
      <c r="AA75" s="14">
        <v>3.9</v>
      </c>
      <c r="AB75" s="14">
        <v>3.4</v>
      </c>
      <c r="AC75" s="14">
        <v>3.4</v>
      </c>
      <c r="AD75" s="14">
        <v>3.3</v>
      </c>
      <c r="AE75" s="14">
        <v>3.2</v>
      </c>
      <c r="AF75" s="14">
        <v>3.6</v>
      </c>
      <c r="AG75" s="152"/>
      <c r="AH75" s="44"/>
    </row>
    <row r="76" spans="1:34" ht="16.5" thickBot="1" x14ac:dyDescent="0.3">
      <c r="A76" s="190" t="e">
        <f>'[1]Bij Dan'!$M$26</f>
        <v>#VALUE!</v>
      </c>
      <c r="B76" s="41"/>
      <c r="C76" s="41">
        <f>SUM(C74:C75)</f>
        <v>8</v>
      </c>
      <c r="D76" s="41">
        <f t="shared" ref="D76:AG76" si="27">SUM(D74:D75)</f>
        <v>8.1</v>
      </c>
      <c r="E76" s="41">
        <f t="shared" si="27"/>
        <v>7.9</v>
      </c>
      <c r="F76" s="41">
        <f t="shared" si="27"/>
        <v>7.8</v>
      </c>
      <c r="G76" s="41">
        <f t="shared" si="27"/>
        <v>7.9</v>
      </c>
      <c r="H76" s="41">
        <f t="shared" si="27"/>
        <v>8</v>
      </c>
      <c r="I76" s="41">
        <f t="shared" si="27"/>
        <v>8.8000000000000007</v>
      </c>
      <c r="J76" s="41">
        <f t="shared" si="27"/>
        <v>8.1999999999999993</v>
      </c>
      <c r="K76" s="41">
        <f t="shared" si="27"/>
        <v>7.2</v>
      </c>
      <c r="L76" s="41">
        <f t="shared" si="27"/>
        <v>7.6</v>
      </c>
      <c r="M76" s="41">
        <f t="shared" si="27"/>
        <v>7.1</v>
      </c>
      <c r="N76" s="41">
        <f t="shared" si="27"/>
        <v>6.6999999999999993</v>
      </c>
      <c r="O76" s="41">
        <f t="shared" si="27"/>
        <v>6.9</v>
      </c>
      <c r="P76" s="41">
        <f t="shared" si="27"/>
        <v>6.3</v>
      </c>
      <c r="Q76" s="41">
        <f t="shared" si="27"/>
        <v>5.5</v>
      </c>
      <c r="R76" s="41">
        <f t="shared" si="27"/>
        <v>7.4</v>
      </c>
      <c r="S76" s="41">
        <f t="shared" si="27"/>
        <v>7.8</v>
      </c>
      <c r="T76" s="41">
        <f t="shared" si="27"/>
        <v>7.5</v>
      </c>
      <c r="U76" s="41">
        <f t="shared" si="27"/>
        <v>7.5</v>
      </c>
      <c r="V76" s="41">
        <f t="shared" si="27"/>
        <v>7.3000000000000007</v>
      </c>
      <c r="W76" s="41">
        <f t="shared" si="27"/>
        <v>7.1</v>
      </c>
      <c r="X76" s="41">
        <f t="shared" si="27"/>
        <v>6.9</v>
      </c>
      <c r="Y76" s="41">
        <f t="shared" si="27"/>
        <v>7.3</v>
      </c>
      <c r="Z76" s="41">
        <f t="shared" si="27"/>
        <v>7.2</v>
      </c>
      <c r="AA76" s="41">
        <f t="shared" si="27"/>
        <v>7.6999999999999993</v>
      </c>
      <c r="AB76" s="41">
        <f t="shared" si="27"/>
        <v>7</v>
      </c>
      <c r="AC76" s="41">
        <f t="shared" si="27"/>
        <v>6.9</v>
      </c>
      <c r="AD76" s="41">
        <f t="shared" si="27"/>
        <v>6.6999999999999993</v>
      </c>
      <c r="AE76" s="41">
        <f t="shared" si="27"/>
        <v>6.7</v>
      </c>
      <c r="AF76" s="41">
        <f t="shared" si="27"/>
        <v>7.3000000000000007</v>
      </c>
      <c r="AG76" s="41">
        <f t="shared" si="27"/>
        <v>0</v>
      </c>
      <c r="AH76" s="2">
        <f t="shared" ref="AH76" si="28">SUM(C76:AG76)</f>
        <v>220.29999999999998</v>
      </c>
    </row>
    <row r="77" spans="1:34" ht="15.75" x14ac:dyDescent="0.25">
      <c r="A77" s="155" t="s">
        <v>132</v>
      </c>
      <c r="B77" s="22" t="s">
        <v>142</v>
      </c>
      <c r="C77" s="14">
        <v>1.5</v>
      </c>
      <c r="D77" s="14">
        <v>1.5</v>
      </c>
      <c r="E77" s="14">
        <v>1.9</v>
      </c>
      <c r="F77" s="14">
        <v>1.7</v>
      </c>
      <c r="G77" s="14">
        <v>1.5</v>
      </c>
      <c r="H77" s="14">
        <v>1.6</v>
      </c>
      <c r="I77" s="14">
        <v>1.6</v>
      </c>
      <c r="J77" s="14">
        <v>1.7</v>
      </c>
      <c r="K77" s="14">
        <v>1.5</v>
      </c>
      <c r="L77" s="14">
        <v>1.4</v>
      </c>
      <c r="M77" s="14">
        <v>1.4</v>
      </c>
      <c r="N77" s="14">
        <v>1.4</v>
      </c>
      <c r="O77" s="14">
        <v>1.3</v>
      </c>
      <c r="P77" s="14">
        <v>1.4</v>
      </c>
      <c r="Q77" s="14">
        <v>1.4</v>
      </c>
      <c r="R77" s="14">
        <v>1.3</v>
      </c>
      <c r="S77" s="14">
        <v>1.5</v>
      </c>
      <c r="T77" s="14">
        <v>1.4</v>
      </c>
      <c r="U77" s="14">
        <v>1.4</v>
      </c>
      <c r="V77" s="14">
        <v>1.2</v>
      </c>
      <c r="W77" s="14">
        <v>1.2</v>
      </c>
      <c r="X77" s="14">
        <v>1.5</v>
      </c>
      <c r="Y77" s="14">
        <v>1</v>
      </c>
      <c r="Z77" s="14">
        <v>1.2</v>
      </c>
      <c r="AA77" s="14">
        <v>1</v>
      </c>
      <c r="AB77" s="14">
        <v>1.2</v>
      </c>
      <c r="AC77" s="14">
        <v>1.1000000000000001</v>
      </c>
      <c r="AD77" s="14">
        <v>1.2</v>
      </c>
      <c r="AE77" s="14">
        <v>1</v>
      </c>
      <c r="AF77" s="14">
        <v>1.5</v>
      </c>
      <c r="AG77" s="152"/>
      <c r="AH77" s="44"/>
    </row>
    <row r="78" spans="1:34" ht="15.75" x14ac:dyDescent="0.25">
      <c r="A78" s="189">
        <f>SUM!$D$28</f>
        <v>0</v>
      </c>
      <c r="B78" s="19" t="s">
        <v>141</v>
      </c>
      <c r="C78" s="14">
        <v>1.7</v>
      </c>
      <c r="D78" s="14">
        <v>1.5</v>
      </c>
      <c r="E78" s="14">
        <v>1.7</v>
      </c>
      <c r="F78" s="14">
        <v>1.5</v>
      </c>
      <c r="G78" s="14">
        <v>1.5</v>
      </c>
      <c r="H78" s="14">
        <v>1.5</v>
      </c>
      <c r="I78" s="14">
        <v>1.7</v>
      </c>
      <c r="J78" s="14">
        <v>1.5</v>
      </c>
      <c r="K78" s="14">
        <v>1.4</v>
      </c>
      <c r="L78" s="14">
        <v>1.3</v>
      </c>
      <c r="M78" s="14">
        <v>1.4</v>
      </c>
      <c r="N78" s="14">
        <v>1.3</v>
      </c>
      <c r="O78" s="14">
        <v>1.4</v>
      </c>
      <c r="P78" s="14">
        <v>1.3</v>
      </c>
      <c r="Q78" s="14">
        <v>1.3</v>
      </c>
      <c r="R78" s="14">
        <v>1.3</v>
      </c>
      <c r="S78" s="14">
        <v>1.4</v>
      </c>
      <c r="T78" s="14">
        <v>1.5</v>
      </c>
      <c r="U78" s="14">
        <v>1.5</v>
      </c>
      <c r="V78" s="14">
        <v>1.3</v>
      </c>
      <c r="W78" s="14">
        <v>1.4</v>
      </c>
      <c r="X78" s="14">
        <v>1.3</v>
      </c>
      <c r="Y78" s="14">
        <v>1.3</v>
      </c>
      <c r="Z78" s="14">
        <v>1.3</v>
      </c>
      <c r="AA78" s="14">
        <v>1.1000000000000001</v>
      </c>
      <c r="AB78" s="14">
        <v>1</v>
      </c>
      <c r="AC78" s="14">
        <v>1</v>
      </c>
      <c r="AD78" s="14">
        <v>1</v>
      </c>
      <c r="AE78" s="14">
        <v>1.6</v>
      </c>
      <c r="AF78" s="14"/>
      <c r="AG78" s="152"/>
      <c r="AH78" s="44"/>
    </row>
    <row r="79" spans="1:34" ht="16.5" thickBot="1" x14ac:dyDescent="0.3">
      <c r="A79" s="190" t="str">
        <f>'[1]Bij Dan'!$M$27</f>
        <v>8 month(s), 1 Days</v>
      </c>
      <c r="B79" s="41"/>
      <c r="C79" s="41">
        <f>SUM(C77:C78)</f>
        <v>3.2</v>
      </c>
      <c r="D79" s="41">
        <f t="shared" ref="D79:AG79" si="29">SUM(D77:D78)</f>
        <v>3</v>
      </c>
      <c r="E79" s="41">
        <f t="shared" si="29"/>
        <v>3.5999999999999996</v>
      </c>
      <c r="F79" s="41">
        <f t="shared" si="29"/>
        <v>3.2</v>
      </c>
      <c r="G79" s="41">
        <f t="shared" si="29"/>
        <v>3</v>
      </c>
      <c r="H79" s="41">
        <f t="shared" si="29"/>
        <v>3.1</v>
      </c>
      <c r="I79" s="41">
        <f t="shared" si="29"/>
        <v>3.3</v>
      </c>
      <c r="J79" s="41">
        <f t="shared" si="29"/>
        <v>3.2</v>
      </c>
      <c r="K79" s="41">
        <f t="shared" si="29"/>
        <v>2.9</v>
      </c>
      <c r="L79" s="41">
        <f t="shared" si="29"/>
        <v>2.7</v>
      </c>
      <c r="M79" s="41">
        <f t="shared" si="29"/>
        <v>2.8</v>
      </c>
      <c r="N79" s="41">
        <f t="shared" si="29"/>
        <v>2.7</v>
      </c>
      <c r="O79" s="41">
        <f t="shared" si="29"/>
        <v>2.7</v>
      </c>
      <c r="P79" s="41">
        <f t="shared" si="29"/>
        <v>2.7</v>
      </c>
      <c r="Q79" s="41">
        <f t="shared" si="29"/>
        <v>2.7</v>
      </c>
      <c r="R79" s="41">
        <v>1.5</v>
      </c>
      <c r="S79" s="41">
        <f t="shared" si="29"/>
        <v>2.9</v>
      </c>
      <c r="T79" s="41">
        <f t="shared" si="29"/>
        <v>2.9</v>
      </c>
      <c r="U79" s="41">
        <f t="shared" si="29"/>
        <v>2.9</v>
      </c>
      <c r="V79" s="41">
        <f t="shared" si="29"/>
        <v>2.5</v>
      </c>
      <c r="W79" s="41">
        <f t="shared" si="29"/>
        <v>2.5999999999999996</v>
      </c>
      <c r="X79" s="41">
        <f t="shared" si="29"/>
        <v>2.8</v>
      </c>
      <c r="Y79" s="41">
        <f t="shared" si="29"/>
        <v>2.2999999999999998</v>
      </c>
      <c r="Z79" s="41">
        <f t="shared" si="29"/>
        <v>2.5</v>
      </c>
      <c r="AA79" s="41">
        <f t="shared" si="29"/>
        <v>2.1</v>
      </c>
      <c r="AB79" s="41">
        <f t="shared" si="29"/>
        <v>2.2000000000000002</v>
      </c>
      <c r="AC79" s="41">
        <f t="shared" si="29"/>
        <v>2.1</v>
      </c>
      <c r="AD79" s="41">
        <f t="shared" si="29"/>
        <v>2.2000000000000002</v>
      </c>
      <c r="AE79" s="41">
        <f t="shared" si="29"/>
        <v>2.6</v>
      </c>
      <c r="AF79" s="41">
        <f t="shared" si="29"/>
        <v>1.5</v>
      </c>
      <c r="AG79" s="157">
        <f t="shared" si="29"/>
        <v>0</v>
      </c>
      <c r="AH79" s="2">
        <f t="shared" ref="AH79" si="30">SUM(C79:AG79)</f>
        <v>80.399999999999991</v>
      </c>
    </row>
    <row r="80" spans="1:34" ht="15.75" x14ac:dyDescent="0.25">
      <c r="A80" s="155" t="s">
        <v>133</v>
      </c>
      <c r="B80" s="22" t="s">
        <v>142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52"/>
      <c r="AH80" s="44"/>
    </row>
    <row r="81" spans="1:34" ht="15.75" x14ac:dyDescent="0.25">
      <c r="A81" s="189">
        <f>SUM!$D$29</f>
        <v>0</v>
      </c>
      <c r="B81" s="19" t="s">
        <v>141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52"/>
      <c r="AH81" s="44"/>
    </row>
    <row r="82" spans="1:34" ht="16.5" thickBot="1" x14ac:dyDescent="0.3">
      <c r="A82" s="190" t="e">
        <f>'[1]Bij Dan'!$M$28</f>
        <v>#VALUE!</v>
      </c>
      <c r="B82" s="41"/>
      <c r="C82" s="41">
        <f>SUM(C80:C81)</f>
        <v>0</v>
      </c>
      <c r="D82" s="41">
        <f t="shared" ref="D82:AD82" si="31">SUM(D80:D81)</f>
        <v>0</v>
      </c>
      <c r="E82" s="41">
        <f t="shared" si="31"/>
        <v>0</v>
      </c>
      <c r="F82" s="41">
        <f t="shared" si="31"/>
        <v>0</v>
      </c>
      <c r="G82" s="41">
        <f t="shared" si="31"/>
        <v>0</v>
      </c>
      <c r="H82" s="41">
        <f t="shared" si="31"/>
        <v>0</v>
      </c>
      <c r="I82" s="41">
        <f t="shared" si="31"/>
        <v>0</v>
      </c>
      <c r="J82" s="41">
        <f t="shared" si="31"/>
        <v>0</v>
      </c>
      <c r="K82" s="41">
        <f t="shared" si="31"/>
        <v>0</v>
      </c>
      <c r="L82" s="41">
        <f t="shared" si="31"/>
        <v>0</v>
      </c>
      <c r="M82" s="41">
        <f t="shared" si="31"/>
        <v>0</v>
      </c>
      <c r="N82" s="41">
        <f t="shared" si="31"/>
        <v>0</v>
      </c>
      <c r="O82" s="41">
        <f t="shared" si="31"/>
        <v>0</v>
      </c>
      <c r="P82" s="41">
        <f t="shared" si="31"/>
        <v>0</v>
      </c>
      <c r="Q82" s="41">
        <f t="shared" si="31"/>
        <v>0</v>
      </c>
      <c r="R82" s="41">
        <f t="shared" si="31"/>
        <v>0</v>
      </c>
      <c r="S82" s="41">
        <f t="shared" si="31"/>
        <v>0</v>
      </c>
      <c r="T82" s="41">
        <f t="shared" si="31"/>
        <v>0</v>
      </c>
      <c r="U82" s="41">
        <f t="shared" si="31"/>
        <v>0</v>
      </c>
      <c r="V82" s="41">
        <f t="shared" si="31"/>
        <v>0</v>
      </c>
      <c r="W82" s="41">
        <f t="shared" si="31"/>
        <v>0</v>
      </c>
      <c r="X82" s="41">
        <f t="shared" si="31"/>
        <v>0</v>
      </c>
      <c r="Y82" s="41">
        <f t="shared" si="31"/>
        <v>0</v>
      </c>
      <c r="Z82" s="41">
        <f t="shared" si="31"/>
        <v>0</v>
      </c>
      <c r="AA82" s="41">
        <f t="shared" si="31"/>
        <v>0</v>
      </c>
      <c r="AB82" s="41">
        <f t="shared" si="31"/>
        <v>0</v>
      </c>
      <c r="AC82" s="41">
        <f t="shared" si="31"/>
        <v>0</v>
      </c>
      <c r="AD82" s="41">
        <f t="shared" si="31"/>
        <v>0</v>
      </c>
      <c r="AE82" s="194">
        <f t="shared" ref="AE82" si="32">SUM(C82:AD82)</f>
        <v>0</v>
      </c>
      <c r="AF82" s="41">
        <f t="shared" ref="AF82:AG82" si="33">SUM(AF80:AF81)</f>
        <v>0</v>
      </c>
      <c r="AG82" s="157">
        <f t="shared" si="33"/>
        <v>0</v>
      </c>
      <c r="AH82" s="2">
        <f t="shared" ref="AH82" si="34">SUM(C82:AG82)</f>
        <v>0</v>
      </c>
    </row>
    <row r="83" spans="1:34" ht="15.75" x14ac:dyDescent="0.25">
      <c r="A83" s="155" t="s">
        <v>134</v>
      </c>
      <c r="B83" s="22" t="s">
        <v>142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52"/>
      <c r="AH83" s="44"/>
    </row>
    <row r="84" spans="1:34" ht="15.75" x14ac:dyDescent="0.25">
      <c r="A84" s="189">
        <f>SUM!$D$30</f>
        <v>0</v>
      </c>
      <c r="B84" s="19" t="s">
        <v>141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52"/>
      <c r="AH84" s="44"/>
    </row>
    <row r="85" spans="1:34" ht="16.5" thickBot="1" x14ac:dyDescent="0.3">
      <c r="A85" s="190" t="e">
        <f>'[1]Bij Dan'!$M$29</f>
        <v>#VALUE!</v>
      </c>
      <c r="B85" s="159"/>
      <c r="C85" s="159">
        <f>SUM(C83:C84)</f>
        <v>0</v>
      </c>
      <c r="D85" s="159">
        <f t="shared" ref="D85:AD85" si="35">SUM(D83:D84)</f>
        <v>0</v>
      </c>
      <c r="E85" s="159">
        <f t="shared" si="35"/>
        <v>0</v>
      </c>
      <c r="F85" s="159">
        <f t="shared" si="35"/>
        <v>0</v>
      </c>
      <c r="G85" s="159">
        <f t="shared" si="35"/>
        <v>0</v>
      </c>
      <c r="H85" s="159">
        <f t="shared" si="35"/>
        <v>0</v>
      </c>
      <c r="I85" s="159">
        <f t="shared" si="35"/>
        <v>0</v>
      </c>
      <c r="J85" s="159">
        <f t="shared" si="35"/>
        <v>0</v>
      </c>
      <c r="K85" s="159">
        <f t="shared" si="35"/>
        <v>0</v>
      </c>
      <c r="L85" s="159">
        <f t="shared" si="35"/>
        <v>0</v>
      </c>
      <c r="M85" s="159">
        <f t="shared" si="35"/>
        <v>0</v>
      </c>
      <c r="N85" s="159">
        <f t="shared" si="35"/>
        <v>0</v>
      </c>
      <c r="O85" s="159">
        <f t="shared" si="35"/>
        <v>0</v>
      </c>
      <c r="P85" s="159">
        <f t="shared" si="35"/>
        <v>0</v>
      </c>
      <c r="Q85" s="159">
        <f t="shared" si="35"/>
        <v>0</v>
      </c>
      <c r="R85" s="159">
        <f t="shared" si="35"/>
        <v>0</v>
      </c>
      <c r="S85" s="159">
        <f t="shared" si="35"/>
        <v>0</v>
      </c>
      <c r="T85" s="159">
        <f t="shared" si="35"/>
        <v>0</v>
      </c>
      <c r="U85" s="159">
        <f t="shared" si="35"/>
        <v>0</v>
      </c>
      <c r="V85" s="159">
        <f t="shared" si="35"/>
        <v>0</v>
      </c>
      <c r="W85" s="159">
        <f t="shared" si="35"/>
        <v>0</v>
      </c>
      <c r="X85" s="159">
        <f t="shared" si="35"/>
        <v>0</v>
      </c>
      <c r="Y85" s="159">
        <f t="shared" si="35"/>
        <v>0</v>
      </c>
      <c r="Z85" s="159">
        <f t="shared" si="35"/>
        <v>0</v>
      </c>
      <c r="AA85" s="159">
        <f t="shared" si="35"/>
        <v>0</v>
      </c>
      <c r="AB85" s="159">
        <f t="shared" si="35"/>
        <v>0</v>
      </c>
      <c r="AC85" s="159">
        <f t="shared" si="35"/>
        <v>0</v>
      </c>
      <c r="AD85" s="159">
        <f t="shared" si="35"/>
        <v>0</v>
      </c>
      <c r="AE85" s="160">
        <f t="shared" ref="AE85" si="36">SUM(C85:AD85)</f>
        <v>0</v>
      </c>
      <c r="AF85" s="159">
        <f t="shared" ref="AF85:AG85" si="37">SUM(AF83:AF84)</f>
        <v>0</v>
      </c>
      <c r="AG85" s="161">
        <f t="shared" si="37"/>
        <v>0</v>
      </c>
      <c r="AH85" s="2">
        <f t="shared" ref="AH85" si="38">SUM(C85:AG85)</f>
        <v>0</v>
      </c>
    </row>
    <row r="86" spans="1:34" ht="15.75" x14ac:dyDescent="0.25">
      <c r="A86" s="195" t="s">
        <v>150</v>
      </c>
      <c r="B86" s="50" t="s">
        <v>142</v>
      </c>
      <c r="C86" s="202"/>
      <c r="D86" s="202"/>
      <c r="E86" s="202"/>
      <c r="F86" s="202"/>
      <c r="G86" s="202"/>
      <c r="H86" s="202"/>
      <c r="I86" s="202"/>
      <c r="J86" s="202"/>
      <c r="K86" s="202"/>
      <c r="L86" s="202"/>
      <c r="M86" s="202"/>
      <c r="N86" s="202"/>
      <c r="O86" s="202"/>
      <c r="P86" s="202"/>
      <c r="Q86" s="202"/>
      <c r="R86" s="202"/>
      <c r="S86" s="202"/>
      <c r="T86" s="202">
        <v>4.2</v>
      </c>
      <c r="U86" s="202">
        <v>4.5</v>
      </c>
      <c r="V86" s="202">
        <v>4.3</v>
      </c>
      <c r="W86" s="202">
        <v>4.2</v>
      </c>
      <c r="X86" s="202">
        <v>4.0999999999999996</v>
      </c>
      <c r="Y86" s="202">
        <v>4.0999999999999996</v>
      </c>
      <c r="Z86" s="202">
        <v>4.7</v>
      </c>
      <c r="AA86" s="202">
        <v>4.8</v>
      </c>
      <c r="AB86" s="202">
        <v>4.3</v>
      </c>
      <c r="AC86" s="202">
        <v>4.2</v>
      </c>
      <c r="AD86" s="202">
        <v>4.3</v>
      </c>
      <c r="AE86" s="202">
        <v>4.2</v>
      </c>
      <c r="AF86" s="202">
        <v>4.3</v>
      </c>
      <c r="AG86" s="203"/>
      <c r="AH86" s="44"/>
    </row>
    <row r="87" spans="1:34" ht="15.75" x14ac:dyDescent="0.25">
      <c r="A87" s="196">
        <f>SUM!$D$22</f>
        <v>0</v>
      </c>
      <c r="B87" s="52" t="s">
        <v>141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>
        <v>4.5</v>
      </c>
      <c r="T87" s="15">
        <v>4.5</v>
      </c>
      <c r="U87" s="15">
        <v>4.3</v>
      </c>
      <c r="V87" s="15">
        <v>4</v>
      </c>
      <c r="W87" s="15">
        <v>4.3</v>
      </c>
      <c r="X87" s="15">
        <v>4.2</v>
      </c>
      <c r="Y87" s="15">
        <v>4</v>
      </c>
      <c r="Z87" s="15">
        <v>4.8</v>
      </c>
      <c r="AA87" s="15">
        <v>4.9000000000000004</v>
      </c>
      <c r="AB87" s="15">
        <v>4</v>
      </c>
      <c r="AC87" s="15">
        <v>4.3</v>
      </c>
      <c r="AD87" s="15">
        <v>4</v>
      </c>
      <c r="AE87" s="15">
        <v>4.0999999999999996</v>
      </c>
      <c r="AF87" s="15">
        <v>4.0999999999999996</v>
      </c>
      <c r="AG87" s="64"/>
      <c r="AH87" s="44"/>
    </row>
    <row r="88" spans="1:34" ht="16.5" thickBot="1" x14ac:dyDescent="0.3">
      <c r="A88" s="197"/>
      <c r="B88" s="199"/>
      <c r="C88" s="41">
        <f>SUM(C86:C87)</f>
        <v>0</v>
      </c>
      <c r="D88" s="41">
        <f t="shared" ref="D88:AG88" si="39">SUM(D86:D87)</f>
        <v>0</v>
      </c>
      <c r="E88" s="41">
        <f t="shared" si="39"/>
        <v>0</v>
      </c>
      <c r="F88" s="41">
        <f t="shared" si="39"/>
        <v>0</v>
      </c>
      <c r="G88" s="41">
        <f t="shared" si="39"/>
        <v>0</v>
      </c>
      <c r="H88" s="41">
        <f t="shared" si="39"/>
        <v>0</v>
      </c>
      <c r="I88" s="41">
        <f t="shared" si="39"/>
        <v>0</v>
      </c>
      <c r="J88" s="41">
        <f t="shared" si="39"/>
        <v>0</v>
      </c>
      <c r="K88" s="41">
        <f t="shared" si="39"/>
        <v>0</v>
      </c>
      <c r="L88" s="41">
        <f t="shared" si="39"/>
        <v>0</v>
      </c>
      <c r="M88" s="41">
        <f t="shared" si="39"/>
        <v>0</v>
      </c>
      <c r="N88" s="41">
        <f t="shared" si="39"/>
        <v>0</v>
      </c>
      <c r="O88" s="41">
        <f t="shared" si="39"/>
        <v>0</v>
      </c>
      <c r="P88" s="41">
        <f t="shared" si="39"/>
        <v>0</v>
      </c>
      <c r="Q88" s="41">
        <f t="shared" si="39"/>
        <v>0</v>
      </c>
      <c r="R88" s="41">
        <f t="shared" si="39"/>
        <v>0</v>
      </c>
      <c r="S88" s="41">
        <f t="shared" si="39"/>
        <v>4.5</v>
      </c>
      <c r="T88" s="41">
        <f t="shared" si="39"/>
        <v>8.6999999999999993</v>
      </c>
      <c r="U88" s="41">
        <f t="shared" si="39"/>
        <v>8.8000000000000007</v>
      </c>
      <c r="V88" s="41">
        <f t="shared" si="39"/>
        <v>8.3000000000000007</v>
      </c>
      <c r="W88" s="41">
        <f t="shared" si="39"/>
        <v>8.5</v>
      </c>
      <c r="X88" s="41">
        <f t="shared" si="39"/>
        <v>8.3000000000000007</v>
      </c>
      <c r="Y88" s="41">
        <f t="shared" si="39"/>
        <v>8.1</v>
      </c>
      <c r="Z88" s="41">
        <f t="shared" si="39"/>
        <v>9.5</v>
      </c>
      <c r="AA88" s="41">
        <f t="shared" si="39"/>
        <v>9.6999999999999993</v>
      </c>
      <c r="AB88" s="41">
        <f t="shared" si="39"/>
        <v>8.3000000000000007</v>
      </c>
      <c r="AC88" s="41">
        <f t="shared" si="39"/>
        <v>8.5</v>
      </c>
      <c r="AD88" s="41">
        <f t="shared" si="39"/>
        <v>8.3000000000000007</v>
      </c>
      <c r="AE88" s="41">
        <f t="shared" si="39"/>
        <v>8.3000000000000007</v>
      </c>
      <c r="AF88" s="41">
        <f t="shared" si="39"/>
        <v>8.3999999999999986</v>
      </c>
      <c r="AG88" s="157">
        <f t="shared" si="39"/>
        <v>0</v>
      </c>
      <c r="AH88" s="2">
        <f t="shared" ref="AH88" si="40">SUM(C88:AG88)</f>
        <v>116.19999999999999</v>
      </c>
    </row>
    <row r="89" spans="1:34" ht="15.75" x14ac:dyDescent="0.25">
      <c r="A89" s="198" t="s">
        <v>151</v>
      </c>
      <c r="B89" s="50" t="s">
        <v>142</v>
      </c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>
        <v>4.0999999999999996</v>
      </c>
      <c r="U89" s="15">
        <v>3.5</v>
      </c>
      <c r="V89" s="15">
        <v>4.5</v>
      </c>
      <c r="W89" s="15">
        <v>4.2</v>
      </c>
      <c r="X89" s="15">
        <v>3</v>
      </c>
      <c r="Y89" s="15">
        <v>3.8</v>
      </c>
      <c r="Z89" s="15">
        <v>3.8</v>
      </c>
      <c r="AA89" s="15">
        <v>3.7</v>
      </c>
      <c r="AB89" s="15">
        <v>3.5</v>
      </c>
      <c r="AC89" s="15">
        <v>3.7</v>
      </c>
      <c r="AD89" s="15">
        <v>3.8</v>
      </c>
      <c r="AE89" s="15">
        <v>3.5</v>
      </c>
      <c r="AF89" s="15">
        <v>3.5</v>
      </c>
      <c r="AG89" s="64"/>
      <c r="AH89" s="44"/>
    </row>
    <row r="90" spans="1:34" ht="15.75" x14ac:dyDescent="0.25">
      <c r="A90" s="196">
        <f>SUM!$D$23</f>
        <v>0</v>
      </c>
      <c r="B90" s="52" t="s">
        <v>141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>
        <v>4.8</v>
      </c>
      <c r="T90" s="15">
        <v>4.7</v>
      </c>
      <c r="U90" s="15">
        <v>3.6</v>
      </c>
      <c r="V90" s="15">
        <v>4.5</v>
      </c>
      <c r="W90" s="15">
        <v>4.3</v>
      </c>
      <c r="X90" s="15">
        <v>3.1</v>
      </c>
      <c r="Y90" s="15">
        <v>3.7</v>
      </c>
      <c r="Z90" s="15">
        <v>3.9</v>
      </c>
      <c r="AA90" s="15">
        <v>3.8</v>
      </c>
      <c r="AB90" s="15">
        <v>3.7</v>
      </c>
      <c r="AC90" s="15">
        <v>3.6</v>
      </c>
      <c r="AD90" s="15">
        <v>3.6</v>
      </c>
      <c r="AE90" s="15">
        <v>3.7</v>
      </c>
      <c r="AF90" s="15">
        <v>3.5</v>
      </c>
      <c r="AG90" s="64"/>
      <c r="AH90" s="44"/>
    </row>
    <row r="91" spans="1:34" ht="16.5" thickBot="1" x14ac:dyDescent="0.3">
      <c r="A91" s="197"/>
      <c r="B91" s="199"/>
      <c r="C91" s="41">
        <f>SUM(C89:C90)</f>
        <v>0</v>
      </c>
      <c r="D91" s="41">
        <f t="shared" ref="D91:AG91" si="41">SUM(D89:D90)</f>
        <v>0</v>
      </c>
      <c r="E91" s="41">
        <f t="shared" si="41"/>
        <v>0</v>
      </c>
      <c r="F91" s="41">
        <f t="shared" si="41"/>
        <v>0</v>
      </c>
      <c r="G91" s="41">
        <f t="shared" si="41"/>
        <v>0</v>
      </c>
      <c r="H91" s="41">
        <f t="shared" si="41"/>
        <v>0</v>
      </c>
      <c r="I91" s="41">
        <f t="shared" si="41"/>
        <v>0</v>
      </c>
      <c r="J91" s="41">
        <f t="shared" si="41"/>
        <v>0</v>
      </c>
      <c r="K91" s="41">
        <f t="shared" si="41"/>
        <v>0</v>
      </c>
      <c r="L91" s="41">
        <f t="shared" si="41"/>
        <v>0</v>
      </c>
      <c r="M91" s="41">
        <f t="shared" si="41"/>
        <v>0</v>
      </c>
      <c r="N91" s="41">
        <f t="shared" si="41"/>
        <v>0</v>
      </c>
      <c r="O91" s="41">
        <f t="shared" si="41"/>
        <v>0</v>
      </c>
      <c r="P91" s="41">
        <f t="shared" si="41"/>
        <v>0</v>
      </c>
      <c r="Q91" s="41">
        <f t="shared" si="41"/>
        <v>0</v>
      </c>
      <c r="R91" s="41">
        <f t="shared" si="41"/>
        <v>0</v>
      </c>
      <c r="S91" s="41">
        <f t="shared" si="41"/>
        <v>4.8</v>
      </c>
      <c r="T91" s="41">
        <f t="shared" si="41"/>
        <v>8.8000000000000007</v>
      </c>
      <c r="U91" s="41">
        <f t="shared" si="41"/>
        <v>7.1</v>
      </c>
      <c r="V91" s="41">
        <f t="shared" si="41"/>
        <v>9</v>
      </c>
      <c r="W91" s="41">
        <f t="shared" si="41"/>
        <v>8.5</v>
      </c>
      <c r="X91" s="41">
        <f t="shared" si="41"/>
        <v>6.1</v>
      </c>
      <c r="Y91" s="41">
        <f t="shared" si="41"/>
        <v>7.5</v>
      </c>
      <c r="Z91" s="41">
        <f t="shared" si="41"/>
        <v>7.6999999999999993</v>
      </c>
      <c r="AA91" s="41">
        <f t="shared" si="41"/>
        <v>7.5</v>
      </c>
      <c r="AB91" s="41">
        <f t="shared" si="41"/>
        <v>7.2</v>
      </c>
      <c r="AC91" s="41">
        <f t="shared" si="41"/>
        <v>7.3000000000000007</v>
      </c>
      <c r="AD91" s="41">
        <f t="shared" si="41"/>
        <v>7.4</v>
      </c>
      <c r="AE91" s="41">
        <f t="shared" si="41"/>
        <v>7.2</v>
      </c>
      <c r="AF91" s="41">
        <f t="shared" si="41"/>
        <v>7</v>
      </c>
      <c r="AG91" s="157">
        <f t="shared" si="41"/>
        <v>0</v>
      </c>
      <c r="AH91" s="2">
        <f t="shared" ref="AH91" si="42">SUM(C91:AG91)</f>
        <v>103.10000000000001</v>
      </c>
    </row>
    <row r="92" spans="1:34" ht="15.75" x14ac:dyDescent="0.25">
      <c r="A92" s="198" t="s">
        <v>152</v>
      </c>
      <c r="B92" s="50" t="s">
        <v>142</v>
      </c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>
        <v>4.3</v>
      </c>
      <c r="AB92" s="15">
        <v>4.2</v>
      </c>
      <c r="AC92" s="15">
        <v>4.0999999999999996</v>
      </c>
      <c r="AD92" s="15">
        <v>4.3</v>
      </c>
      <c r="AE92" s="15">
        <v>4.4000000000000004</v>
      </c>
      <c r="AF92" s="15">
        <v>4.3</v>
      </c>
      <c r="AG92" s="64"/>
      <c r="AH92" s="44"/>
    </row>
    <row r="93" spans="1:34" ht="15.75" x14ac:dyDescent="0.25">
      <c r="A93" s="196">
        <f>SUM!$D$24</f>
        <v>0</v>
      </c>
      <c r="B93" s="52" t="s">
        <v>141</v>
      </c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>
        <v>4.5</v>
      </c>
      <c r="AB93" s="15">
        <v>4.3</v>
      </c>
      <c r="AC93" s="15">
        <v>4.2</v>
      </c>
      <c r="AD93" s="15">
        <v>4.2</v>
      </c>
      <c r="AE93" s="15">
        <v>4.5</v>
      </c>
      <c r="AF93" s="15">
        <v>4.4000000000000004</v>
      </c>
      <c r="AG93" s="64"/>
      <c r="AH93" s="44"/>
    </row>
    <row r="94" spans="1:34" ht="16.5" thickBot="1" x14ac:dyDescent="0.3">
      <c r="A94" s="197"/>
      <c r="B94" s="200"/>
      <c r="C94" s="41">
        <f>SUM(C92:C93)</f>
        <v>0</v>
      </c>
      <c r="D94" s="41">
        <f t="shared" ref="D94:AG94" si="43">SUM(D92:D93)</f>
        <v>0</v>
      </c>
      <c r="E94" s="41">
        <f t="shared" si="43"/>
        <v>0</v>
      </c>
      <c r="F94" s="41">
        <f t="shared" si="43"/>
        <v>0</v>
      </c>
      <c r="G94" s="41">
        <f t="shared" si="43"/>
        <v>0</v>
      </c>
      <c r="H94" s="41">
        <f t="shared" si="43"/>
        <v>0</v>
      </c>
      <c r="I94" s="41">
        <f t="shared" si="43"/>
        <v>0</v>
      </c>
      <c r="J94" s="41">
        <f t="shared" si="43"/>
        <v>0</v>
      </c>
      <c r="K94" s="41">
        <f t="shared" si="43"/>
        <v>0</v>
      </c>
      <c r="L94" s="41">
        <f t="shared" si="43"/>
        <v>0</v>
      </c>
      <c r="M94" s="41">
        <f t="shared" si="43"/>
        <v>0</v>
      </c>
      <c r="N94" s="41">
        <f t="shared" si="43"/>
        <v>0</v>
      </c>
      <c r="O94" s="41">
        <f t="shared" si="43"/>
        <v>0</v>
      </c>
      <c r="P94" s="41">
        <f t="shared" si="43"/>
        <v>0</v>
      </c>
      <c r="Q94" s="41">
        <f t="shared" si="43"/>
        <v>0</v>
      </c>
      <c r="R94" s="41">
        <f t="shared" si="43"/>
        <v>0</v>
      </c>
      <c r="S94" s="41">
        <f t="shared" si="43"/>
        <v>0</v>
      </c>
      <c r="T94" s="41">
        <f t="shared" si="43"/>
        <v>0</v>
      </c>
      <c r="U94" s="41">
        <f t="shared" si="43"/>
        <v>0</v>
      </c>
      <c r="V94" s="41">
        <f t="shared" si="43"/>
        <v>0</v>
      </c>
      <c r="W94" s="41">
        <f t="shared" si="43"/>
        <v>0</v>
      </c>
      <c r="X94" s="41">
        <f t="shared" si="43"/>
        <v>0</v>
      </c>
      <c r="Y94" s="41">
        <f t="shared" si="43"/>
        <v>0</v>
      </c>
      <c r="Z94" s="41">
        <f t="shared" si="43"/>
        <v>0</v>
      </c>
      <c r="AA94" s="41">
        <f t="shared" si="43"/>
        <v>8.8000000000000007</v>
      </c>
      <c r="AB94" s="41">
        <f t="shared" si="43"/>
        <v>8.5</v>
      </c>
      <c r="AC94" s="41">
        <f t="shared" si="43"/>
        <v>8.3000000000000007</v>
      </c>
      <c r="AD94" s="41">
        <f t="shared" si="43"/>
        <v>8.5</v>
      </c>
      <c r="AE94" s="41">
        <f t="shared" si="43"/>
        <v>8.9</v>
      </c>
      <c r="AF94" s="41">
        <f t="shared" si="43"/>
        <v>8.6999999999999993</v>
      </c>
      <c r="AG94" s="157">
        <f t="shared" si="43"/>
        <v>0</v>
      </c>
      <c r="AH94" s="2">
        <f t="shared" ref="AH94" si="44">SUM(C94:AG94)</f>
        <v>51.7</v>
      </c>
    </row>
    <row r="95" spans="1:34" ht="15.75" x14ac:dyDescent="0.25">
      <c r="A95" s="198" t="s">
        <v>153</v>
      </c>
      <c r="B95" s="50" t="s">
        <v>142</v>
      </c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64"/>
      <c r="AH95" s="44"/>
    </row>
    <row r="96" spans="1:34" ht="15.75" x14ac:dyDescent="0.25">
      <c r="A96" s="196">
        <f>SUM!$D$25</f>
        <v>0</v>
      </c>
      <c r="B96" s="52" t="s">
        <v>141</v>
      </c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64"/>
      <c r="AH96" s="44"/>
    </row>
    <row r="97" spans="1:34" ht="16.5" thickBot="1" x14ac:dyDescent="0.3">
      <c r="A97" s="197"/>
      <c r="B97" s="200"/>
      <c r="C97" s="41">
        <f>SUM(C95:C96)</f>
        <v>0</v>
      </c>
      <c r="D97" s="41">
        <f t="shared" ref="D97:AG97" si="45">SUM(D95:D96)</f>
        <v>0</v>
      </c>
      <c r="E97" s="41">
        <f t="shared" si="45"/>
        <v>0</v>
      </c>
      <c r="F97" s="41">
        <f t="shared" si="45"/>
        <v>0</v>
      </c>
      <c r="G97" s="41">
        <f t="shared" si="45"/>
        <v>0</v>
      </c>
      <c r="H97" s="41">
        <f t="shared" si="45"/>
        <v>0</v>
      </c>
      <c r="I97" s="41">
        <f t="shared" si="45"/>
        <v>0</v>
      </c>
      <c r="J97" s="41">
        <f t="shared" si="45"/>
        <v>0</v>
      </c>
      <c r="K97" s="41">
        <f t="shared" si="45"/>
        <v>0</v>
      </c>
      <c r="L97" s="41">
        <f t="shared" si="45"/>
        <v>0</v>
      </c>
      <c r="M97" s="41">
        <f t="shared" si="45"/>
        <v>0</v>
      </c>
      <c r="N97" s="41">
        <f t="shared" si="45"/>
        <v>0</v>
      </c>
      <c r="O97" s="41">
        <f t="shared" si="45"/>
        <v>0</v>
      </c>
      <c r="P97" s="41">
        <f t="shared" si="45"/>
        <v>0</v>
      </c>
      <c r="Q97" s="41">
        <f t="shared" si="45"/>
        <v>0</v>
      </c>
      <c r="R97" s="41">
        <f t="shared" si="45"/>
        <v>0</v>
      </c>
      <c r="S97" s="41">
        <f t="shared" si="45"/>
        <v>0</v>
      </c>
      <c r="T97" s="41">
        <f t="shared" si="45"/>
        <v>0</v>
      </c>
      <c r="U97" s="41">
        <f t="shared" si="45"/>
        <v>0</v>
      </c>
      <c r="V97" s="41">
        <f t="shared" si="45"/>
        <v>0</v>
      </c>
      <c r="W97" s="41">
        <f t="shared" si="45"/>
        <v>0</v>
      </c>
      <c r="X97" s="41">
        <f t="shared" si="45"/>
        <v>0</v>
      </c>
      <c r="Y97" s="41">
        <f t="shared" si="45"/>
        <v>0</v>
      </c>
      <c r="Z97" s="41">
        <f t="shared" si="45"/>
        <v>0</v>
      </c>
      <c r="AA97" s="41">
        <f t="shared" si="45"/>
        <v>0</v>
      </c>
      <c r="AB97" s="41">
        <f t="shared" si="45"/>
        <v>0</v>
      </c>
      <c r="AC97" s="41">
        <f t="shared" si="45"/>
        <v>0</v>
      </c>
      <c r="AD97" s="41">
        <f t="shared" si="45"/>
        <v>0</v>
      </c>
      <c r="AE97" s="41">
        <f t="shared" si="45"/>
        <v>0</v>
      </c>
      <c r="AF97" s="41">
        <f t="shared" si="45"/>
        <v>0</v>
      </c>
      <c r="AG97" s="157">
        <f t="shared" si="45"/>
        <v>0</v>
      </c>
      <c r="AH97" s="2">
        <f t="shared" ref="AH97" si="46">SUM(C97:AG97)</f>
        <v>0</v>
      </c>
    </row>
    <row r="98" spans="1:34" ht="15.75" x14ac:dyDescent="0.25">
      <c r="A98" s="198" t="s">
        <v>154</v>
      </c>
      <c r="B98" s="50" t="s">
        <v>142</v>
      </c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64"/>
      <c r="AH98" s="44"/>
    </row>
    <row r="99" spans="1:34" ht="15.75" x14ac:dyDescent="0.25">
      <c r="A99" s="196">
        <f>SUM!$D$26</f>
        <v>0</v>
      </c>
      <c r="B99" s="52" t="s">
        <v>141</v>
      </c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64"/>
      <c r="AH99" s="44"/>
    </row>
    <row r="100" spans="1:34" ht="16.5" thickBot="1" x14ac:dyDescent="0.3">
      <c r="A100" s="197"/>
      <c r="B100" s="199"/>
      <c r="C100" s="41">
        <f>SUM(C98:C99)</f>
        <v>0</v>
      </c>
      <c r="D100" s="41">
        <f t="shared" ref="D100:AG100" si="47">SUM(D98:D99)</f>
        <v>0</v>
      </c>
      <c r="E100" s="41">
        <f t="shared" si="47"/>
        <v>0</v>
      </c>
      <c r="F100" s="41">
        <f t="shared" si="47"/>
        <v>0</v>
      </c>
      <c r="G100" s="41">
        <f t="shared" si="47"/>
        <v>0</v>
      </c>
      <c r="H100" s="41">
        <f t="shared" si="47"/>
        <v>0</v>
      </c>
      <c r="I100" s="41">
        <f t="shared" si="47"/>
        <v>0</v>
      </c>
      <c r="J100" s="41">
        <f t="shared" si="47"/>
        <v>0</v>
      </c>
      <c r="K100" s="41">
        <f t="shared" si="47"/>
        <v>0</v>
      </c>
      <c r="L100" s="41">
        <f t="shared" si="47"/>
        <v>0</v>
      </c>
      <c r="M100" s="41">
        <f t="shared" si="47"/>
        <v>0</v>
      </c>
      <c r="N100" s="41">
        <f t="shared" si="47"/>
        <v>0</v>
      </c>
      <c r="O100" s="41">
        <f t="shared" si="47"/>
        <v>0</v>
      </c>
      <c r="P100" s="41">
        <f t="shared" si="47"/>
        <v>0</v>
      </c>
      <c r="Q100" s="41">
        <f t="shared" si="47"/>
        <v>0</v>
      </c>
      <c r="R100" s="41">
        <f t="shared" si="47"/>
        <v>0</v>
      </c>
      <c r="S100" s="41">
        <f t="shared" si="47"/>
        <v>0</v>
      </c>
      <c r="T100" s="41">
        <f t="shared" si="47"/>
        <v>0</v>
      </c>
      <c r="U100" s="41">
        <f t="shared" si="47"/>
        <v>0</v>
      </c>
      <c r="V100" s="41">
        <f t="shared" si="47"/>
        <v>0</v>
      </c>
      <c r="W100" s="41">
        <f t="shared" si="47"/>
        <v>0</v>
      </c>
      <c r="X100" s="41">
        <f t="shared" si="47"/>
        <v>0</v>
      </c>
      <c r="Y100" s="41">
        <f t="shared" si="47"/>
        <v>0</v>
      </c>
      <c r="Z100" s="41">
        <f t="shared" si="47"/>
        <v>0</v>
      </c>
      <c r="AA100" s="41">
        <f t="shared" si="47"/>
        <v>0</v>
      </c>
      <c r="AB100" s="41">
        <f t="shared" si="47"/>
        <v>0</v>
      </c>
      <c r="AC100" s="41">
        <f t="shared" si="47"/>
        <v>0</v>
      </c>
      <c r="AD100" s="41">
        <f t="shared" si="47"/>
        <v>0</v>
      </c>
      <c r="AE100" s="41">
        <f t="shared" si="47"/>
        <v>0</v>
      </c>
      <c r="AF100" s="41">
        <f t="shared" si="47"/>
        <v>0</v>
      </c>
      <c r="AG100" s="157">
        <f t="shared" si="47"/>
        <v>0</v>
      </c>
      <c r="AH100" s="2">
        <f t="shared" ref="AH100" si="48">SUM(C100:AG100)</f>
        <v>0</v>
      </c>
    </row>
    <row r="101" spans="1:34" ht="15.75" x14ac:dyDescent="0.25">
      <c r="A101" s="198" t="s">
        <v>155</v>
      </c>
      <c r="B101" s="50" t="s">
        <v>142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64"/>
      <c r="AH101" s="44"/>
    </row>
    <row r="102" spans="1:34" ht="15.75" x14ac:dyDescent="0.25">
      <c r="A102" s="196">
        <f>SUM!$D$27</f>
        <v>0</v>
      </c>
      <c r="B102" s="52" t="s">
        <v>141</v>
      </c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64"/>
      <c r="AH102" s="44"/>
    </row>
    <row r="103" spans="1:34" ht="16.5" thickBot="1" x14ac:dyDescent="0.3">
      <c r="A103" s="197"/>
      <c r="B103" s="201"/>
      <c r="C103" s="159">
        <f>SUM(C101:C102)</f>
        <v>0</v>
      </c>
      <c r="D103" s="159">
        <f t="shared" ref="D103:AG103" si="49">SUM(D101:D102)</f>
        <v>0</v>
      </c>
      <c r="E103" s="159">
        <f t="shared" si="49"/>
        <v>0</v>
      </c>
      <c r="F103" s="159">
        <f t="shared" si="49"/>
        <v>0</v>
      </c>
      <c r="G103" s="159">
        <f t="shared" si="49"/>
        <v>0</v>
      </c>
      <c r="H103" s="159">
        <f t="shared" si="49"/>
        <v>0</v>
      </c>
      <c r="I103" s="159">
        <f t="shared" si="49"/>
        <v>0</v>
      </c>
      <c r="J103" s="159">
        <f t="shared" si="49"/>
        <v>0</v>
      </c>
      <c r="K103" s="159">
        <f t="shared" si="49"/>
        <v>0</v>
      </c>
      <c r="L103" s="159">
        <f t="shared" si="49"/>
        <v>0</v>
      </c>
      <c r="M103" s="159">
        <f t="shared" si="49"/>
        <v>0</v>
      </c>
      <c r="N103" s="159">
        <f t="shared" si="49"/>
        <v>0</v>
      </c>
      <c r="O103" s="159">
        <f t="shared" si="49"/>
        <v>0</v>
      </c>
      <c r="P103" s="159">
        <f t="shared" si="49"/>
        <v>0</v>
      </c>
      <c r="Q103" s="159">
        <f t="shared" si="49"/>
        <v>0</v>
      </c>
      <c r="R103" s="159">
        <f t="shared" si="49"/>
        <v>0</v>
      </c>
      <c r="S103" s="159">
        <f t="shared" si="49"/>
        <v>0</v>
      </c>
      <c r="T103" s="159">
        <f t="shared" si="49"/>
        <v>0</v>
      </c>
      <c r="U103" s="159">
        <f t="shared" si="49"/>
        <v>0</v>
      </c>
      <c r="V103" s="159">
        <f t="shared" si="49"/>
        <v>0</v>
      </c>
      <c r="W103" s="159">
        <f t="shared" si="49"/>
        <v>0</v>
      </c>
      <c r="X103" s="159">
        <f t="shared" si="49"/>
        <v>0</v>
      </c>
      <c r="Y103" s="159">
        <f t="shared" si="49"/>
        <v>0</v>
      </c>
      <c r="Z103" s="159">
        <f t="shared" si="49"/>
        <v>0</v>
      </c>
      <c r="AA103" s="159">
        <f t="shared" si="49"/>
        <v>0</v>
      </c>
      <c r="AB103" s="159">
        <f t="shared" si="49"/>
        <v>0</v>
      </c>
      <c r="AC103" s="159">
        <f t="shared" si="49"/>
        <v>0</v>
      </c>
      <c r="AD103" s="159">
        <f t="shared" si="49"/>
        <v>0</v>
      </c>
      <c r="AE103" s="159">
        <f t="shared" si="49"/>
        <v>0</v>
      </c>
      <c r="AF103" s="159">
        <f t="shared" si="49"/>
        <v>0</v>
      </c>
      <c r="AG103" s="161">
        <f t="shared" si="49"/>
        <v>0</v>
      </c>
      <c r="AH103" s="2">
        <f t="shared" ref="AH103" si="50">SUM(C103:AG103)</f>
        <v>0</v>
      </c>
    </row>
    <row r="104" spans="1:34" ht="15.75" x14ac:dyDescent="0.25">
      <c r="C104" s="2">
        <f t="shared" ref="C104:AG104" si="51">C85+C82+C79+C76+C73+C70+C67+C64+C61+C58+C55+C52+C49+C46+C43+C40+C37+C34+C31+C28+C25+C22+C19+C16+C13+C10+C7+C4+C88+C91+C94+C97+C100+C103</f>
        <v>106.6</v>
      </c>
      <c r="D104" s="2">
        <f t="shared" si="51"/>
        <v>104.70000000000002</v>
      </c>
      <c r="E104" s="2">
        <f t="shared" si="51"/>
        <v>103.59999999999998</v>
      </c>
      <c r="F104" s="2">
        <f t="shared" si="51"/>
        <v>100.39999999999999</v>
      </c>
      <c r="G104" s="2">
        <f t="shared" si="51"/>
        <v>103.19999999999999</v>
      </c>
      <c r="H104" s="2">
        <f t="shared" si="51"/>
        <v>101.90000000000002</v>
      </c>
      <c r="I104" s="2">
        <f t="shared" si="51"/>
        <v>98.6</v>
      </c>
      <c r="J104" s="2">
        <f t="shared" si="51"/>
        <v>103.5</v>
      </c>
      <c r="K104" s="2">
        <f t="shared" si="51"/>
        <v>98.8</v>
      </c>
      <c r="L104" s="2">
        <f t="shared" si="51"/>
        <v>96.700000000000017</v>
      </c>
      <c r="M104" s="2">
        <f t="shared" si="51"/>
        <v>93.6</v>
      </c>
      <c r="N104" s="2">
        <f t="shared" si="51"/>
        <v>91.6</v>
      </c>
      <c r="O104" s="2">
        <f t="shared" si="51"/>
        <v>92.1</v>
      </c>
      <c r="P104" s="2">
        <f t="shared" si="51"/>
        <v>95.899999999999991</v>
      </c>
      <c r="Q104" s="2">
        <f t="shared" si="51"/>
        <v>92.699999999999989</v>
      </c>
      <c r="R104" s="2">
        <f t="shared" si="51"/>
        <v>90.999999999999986</v>
      </c>
      <c r="S104" s="2">
        <f t="shared" si="51"/>
        <v>107.1</v>
      </c>
      <c r="T104" s="2">
        <f t="shared" si="51"/>
        <v>110.30000000000001</v>
      </c>
      <c r="U104" s="2">
        <f t="shared" si="51"/>
        <v>108.2</v>
      </c>
      <c r="V104" s="2">
        <f t="shared" si="51"/>
        <v>105.89999999999998</v>
      </c>
      <c r="W104" s="2">
        <f t="shared" si="51"/>
        <v>105.1</v>
      </c>
      <c r="X104" s="2">
        <f t="shared" si="51"/>
        <v>98.6</v>
      </c>
      <c r="Y104" s="2">
        <f t="shared" si="51"/>
        <v>100.39999999999999</v>
      </c>
      <c r="Z104" s="2">
        <f t="shared" si="51"/>
        <v>102.10000000000001</v>
      </c>
      <c r="AA104" s="2">
        <f t="shared" si="51"/>
        <v>108.3</v>
      </c>
      <c r="AB104" s="2">
        <f t="shared" si="51"/>
        <v>101.4</v>
      </c>
      <c r="AC104" s="2">
        <f t="shared" si="51"/>
        <v>102.8</v>
      </c>
      <c r="AD104" s="2">
        <f t="shared" si="51"/>
        <v>100.5</v>
      </c>
      <c r="AE104" s="2">
        <f t="shared" si="51"/>
        <v>101</v>
      </c>
      <c r="AF104" s="2">
        <f t="shared" si="51"/>
        <v>100.39999999999999</v>
      </c>
      <c r="AG104" s="2">
        <f t="shared" si="51"/>
        <v>0</v>
      </c>
    </row>
  </sheetData>
  <printOptions horizontalCentered="1"/>
  <pageMargins left="0.70866141732283472" right="0.70866141732283472" top="0.94488188976377963" bottom="0.74803149606299213" header="0.31496062992125984" footer="0.31496062992125984"/>
  <pageSetup paperSize="8" scale="44" orientation="landscape" r:id="rId1"/>
  <headerFooter>
    <oddHeader>&amp;L
&amp;"-,Bold"&amp;14Print on &amp;D&amp;R&amp;G</oddHeader>
  </headerFooter>
  <ignoredErrors>
    <ignoredError sqref="C4:AG4" formulaRange="1"/>
    <ignoredError sqref="A4:A34 A52:A76" evalError="1"/>
  </ignoredErrors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4"/>
  <sheetViews>
    <sheetView view="pageBreakPreview" topLeftCell="C1" zoomScale="60" zoomScaleNormal="55" zoomScalePageLayoutView="40" workbookViewId="0">
      <pane ySplit="1" topLeftCell="A2" activePane="bottomLeft" state="frozen"/>
      <selection activeCell="AG104" sqref="AG104"/>
      <selection pane="bottomLeft" activeCell="AG104" sqref="AG104"/>
    </sheetView>
  </sheetViews>
  <sheetFormatPr defaultRowHeight="15" x14ac:dyDescent="0.25"/>
  <cols>
    <col min="1" max="1" width="36.28515625" style="146" bestFit="1" customWidth="1"/>
    <col min="2" max="2" width="10.7109375" style="1" customWidth="1"/>
    <col min="3" max="3" width="9" bestFit="1" customWidth="1"/>
    <col min="4" max="32" width="7.7109375" customWidth="1"/>
    <col min="33" max="33" width="7.7109375" style="4" customWidth="1"/>
    <col min="34" max="34" width="9.140625" style="4"/>
  </cols>
  <sheetData>
    <row r="1" spans="1:34" ht="21.75" thickBot="1" x14ac:dyDescent="0.3">
      <c r="A1" s="7" t="s">
        <v>149</v>
      </c>
      <c r="B1" s="3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11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3" t="s">
        <v>20</v>
      </c>
    </row>
    <row r="2" spans="1:34" ht="15.75" x14ac:dyDescent="0.25">
      <c r="A2" s="154" t="str">
        <f>'[1]Bij Dan'!$C$2</f>
        <v>A-1</v>
      </c>
      <c r="B2" s="22" t="s">
        <v>142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64"/>
      <c r="AH2" s="44"/>
    </row>
    <row r="3" spans="1:34" ht="15.75" x14ac:dyDescent="0.25">
      <c r="A3" s="189">
        <f>SUM!$D$3</f>
        <v>0</v>
      </c>
      <c r="B3" s="19" t="s">
        <v>141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52"/>
      <c r="AH3" s="44"/>
    </row>
    <row r="4" spans="1:34" ht="16.5" thickBot="1" x14ac:dyDescent="0.3">
      <c r="A4" s="190" t="str">
        <f>'[1]Bij Dan'!$M$2</f>
        <v>6 month(s), 8 Days</v>
      </c>
      <c r="B4" s="41"/>
      <c r="C4" s="41">
        <f>SUM(C2:C3)</f>
        <v>0</v>
      </c>
      <c r="D4" s="41">
        <f t="shared" ref="D4:AG4" si="0">SUM(D2:D3)</f>
        <v>0</v>
      </c>
      <c r="E4" s="41">
        <f t="shared" si="0"/>
        <v>0</v>
      </c>
      <c r="F4" s="41">
        <f t="shared" si="0"/>
        <v>0</v>
      </c>
      <c r="G4" s="41">
        <f t="shared" si="0"/>
        <v>0</v>
      </c>
      <c r="H4" s="41">
        <f t="shared" si="0"/>
        <v>0</v>
      </c>
      <c r="I4" s="41">
        <f t="shared" si="0"/>
        <v>0</v>
      </c>
      <c r="J4" s="41">
        <f t="shared" si="0"/>
        <v>0</v>
      </c>
      <c r="K4" s="41">
        <f t="shared" si="0"/>
        <v>0</v>
      </c>
      <c r="L4" s="41">
        <f t="shared" si="0"/>
        <v>0</v>
      </c>
      <c r="M4" s="41">
        <f t="shared" si="0"/>
        <v>0</v>
      </c>
      <c r="N4" s="41">
        <f t="shared" si="0"/>
        <v>0</v>
      </c>
      <c r="O4" s="41">
        <f t="shared" si="0"/>
        <v>0</v>
      </c>
      <c r="P4" s="41">
        <f t="shared" si="0"/>
        <v>0</v>
      </c>
      <c r="Q4" s="41">
        <f t="shared" si="0"/>
        <v>0</v>
      </c>
      <c r="R4" s="41">
        <f t="shared" si="0"/>
        <v>0</v>
      </c>
      <c r="S4" s="41">
        <f t="shared" si="0"/>
        <v>0</v>
      </c>
      <c r="T4" s="41">
        <f t="shared" si="0"/>
        <v>0</v>
      </c>
      <c r="U4" s="41">
        <f t="shared" si="0"/>
        <v>0</v>
      </c>
      <c r="V4" s="41">
        <f t="shared" si="0"/>
        <v>0</v>
      </c>
      <c r="W4" s="41">
        <f t="shared" si="0"/>
        <v>0</v>
      </c>
      <c r="X4" s="41">
        <f t="shared" si="0"/>
        <v>0</v>
      </c>
      <c r="Y4" s="41">
        <f t="shared" si="0"/>
        <v>0</v>
      </c>
      <c r="Z4" s="41">
        <f t="shared" si="0"/>
        <v>0</v>
      </c>
      <c r="AA4" s="41">
        <f t="shared" si="0"/>
        <v>0</v>
      </c>
      <c r="AB4" s="41">
        <f t="shared" si="0"/>
        <v>0</v>
      </c>
      <c r="AC4" s="41">
        <f t="shared" si="0"/>
        <v>0</v>
      </c>
      <c r="AD4" s="41">
        <f t="shared" si="0"/>
        <v>0</v>
      </c>
      <c r="AE4" s="41">
        <f t="shared" si="0"/>
        <v>0</v>
      </c>
      <c r="AF4" s="41">
        <f t="shared" si="0"/>
        <v>0</v>
      </c>
      <c r="AG4" s="157">
        <f t="shared" si="0"/>
        <v>0</v>
      </c>
      <c r="AH4" s="2">
        <f t="shared" ref="AH4:AH55" si="1">SUM(C4:AG4)</f>
        <v>0</v>
      </c>
    </row>
    <row r="5" spans="1:34" ht="15.75" x14ac:dyDescent="0.25">
      <c r="A5" s="155" t="str">
        <f>'[1]Bij Dan'!$C$3</f>
        <v>A-2</v>
      </c>
      <c r="B5" s="22" t="s">
        <v>142</v>
      </c>
      <c r="C5" s="14">
        <v>3.4</v>
      </c>
      <c r="D5" s="14">
        <v>3.3</v>
      </c>
      <c r="E5" s="14">
        <v>3.4</v>
      </c>
      <c r="F5" s="14">
        <v>3.5</v>
      </c>
      <c r="G5" s="14">
        <v>3.5</v>
      </c>
      <c r="H5" s="14">
        <v>3.8</v>
      </c>
      <c r="I5" s="14">
        <v>3.8</v>
      </c>
      <c r="J5" s="14">
        <v>3.9</v>
      </c>
      <c r="K5" s="14">
        <v>3.7</v>
      </c>
      <c r="L5" s="14">
        <v>3.8</v>
      </c>
      <c r="M5" s="14">
        <v>3.8</v>
      </c>
      <c r="N5" s="14">
        <v>3.7</v>
      </c>
      <c r="O5" s="14">
        <v>3.5</v>
      </c>
      <c r="P5" s="14">
        <v>3.6</v>
      </c>
      <c r="Q5" s="14">
        <v>3.4</v>
      </c>
      <c r="R5" s="14">
        <v>3.7</v>
      </c>
      <c r="S5" s="14">
        <v>3.8</v>
      </c>
      <c r="T5" s="14">
        <v>3.7</v>
      </c>
      <c r="U5" s="14">
        <v>3.6</v>
      </c>
      <c r="V5" s="14">
        <v>3.9</v>
      </c>
      <c r="W5" s="14">
        <v>3.8</v>
      </c>
      <c r="X5" s="14">
        <v>3.8</v>
      </c>
      <c r="Y5" s="14">
        <v>3.7</v>
      </c>
      <c r="Z5" s="14">
        <v>3.9</v>
      </c>
      <c r="AA5" s="14">
        <v>3.8</v>
      </c>
      <c r="AB5" s="14">
        <v>3.9</v>
      </c>
      <c r="AC5" s="14">
        <v>3.6</v>
      </c>
      <c r="AD5" s="14">
        <v>3.7</v>
      </c>
      <c r="AE5" s="14">
        <v>3.7</v>
      </c>
      <c r="AF5" s="14">
        <v>3.6</v>
      </c>
      <c r="AG5" s="152">
        <v>3.5</v>
      </c>
      <c r="AH5" s="44"/>
    </row>
    <row r="6" spans="1:34" ht="15.75" x14ac:dyDescent="0.25">
      <c r="A6" s="189">
        <f>SUM!$D$4</f>
        <v>0</v>
      </c>
      <c r="B6" s="19" t="s">
        <v>141</v>
      </c>
      <c r="C6" s="14">
        <v>3.5</v>
      </c>
      <c r="D6" s="14">
        <v>3.4</v>
      </c>
      <c r="E6" s="14">
        <v>3.5</v>
      </c>
      <c r="F6" s="14">
        <v>3.4</v>
      </c>
      <c r="G6" s="14">
        <v>3.7</v>
      </c>
      <c r="H6" s="14">
        <v>3.9</v>
      </c>
      <c r="I6" s="14">
        <v>3.9</v>
      </c>
      <c r="J6" s="14">
        <v>3.7</v>
      </c>
      <c r="K6" s="14">
        <v>3.8</v>
      </c>
      <c r="L6" s="14">
        <v>3.9</v>
      </c>
      <c r="M6" s="14">
        <v>3.9</v>
      </c>
      <c r="N6" s="14">
        <v>3.6</v>
      </c>
      <c r="O6" s="14">
        <v>3.4</v>
      </c>
      <c r="P6" s="14">
        <v>3.7</v>
      </c>
      <c r="Q6" s="14">
        <v>3.5</v>
      </c>
      <c r="R6" s="14">
        <v>3.6</v>
      </c>
      <c r="S6" s="14">
        <v>3.9</v>
      </c>
      <c r="T6" s="14">
        <v>3.8</v>
      </c>
      <c r="U6" s="14">
        <v>3.7</v>
      </c>
      <c r="V6" s="14">
        <v>3.8</v>
      </c>
      <c r="W6" s="14">
        <v>3.7</v>
      </c>
      <c r="X6" s="14">
        <v>3.7</v>
      </c>
      <c r="Y6" s="14">
        <v>3.6</v>
      </c>
      <c r="Z6" s="14">
        <v>3.8</v>
      </c>
      <c r="AA6" s="14">
        <v>3.9</v>
      </c>
      <c r="AB6" s="14">
        <v>3.8</v>
      </c>
      <c r="AC6" s="14">
        <v>3.7</v>
      </c>
      <c r="AD6" s="14">
        <v>3.9</v>
      </c>
      <c r="AE6" s="14">
        <v>3.8</v>
      </c>
      <c r="AF6" s="14">
        <v>3.5</v>
      </c>
      <c r="AG6" s="152">
        <v>3.6</v>
      </c>
      <c r="AH6" s="44"/>
    </row>
    <row r="7" spans="1:34" ht="16.5" thickBot="1" x14ac:dyDescent="0.3">
      <c r="A7" s="190" t="str">
        <f>'[1]Bij Dan'!$M$3</f>
        <v>7 month(s), 29 Days</v>
      </c>
      <c r="B7" s="41"/>
      <c r="C7" s="41">
        <f>SUM(C5:C6)</f>
        <v>6.9</v>
      </c>
      <c r="D7" s="41">
        <f t="shared" ref="D7:AG7" si="2">SUM(D5:D6)</f>
        <v>6.6999999999999993</v>
      </c>
      <c r="E7" s="41">
        <f t="shared" si="2"/>
        <v>6.9</v>
      </c>
      <c r="F7" s="41">
        <f t="shared" si="2"/>
        <v>6.9</v>
      </c>
      <c r="G7" s="41">
        <f t="shared" si="2"/>
        <v>7.2</v>
      </c>
      <c r="H7" s="41">
        <f t="shared" si="2"/>
        <v>7.6999999999999993</v>
      </c>
      <c r="I7" s="41">
        <f t="shared" si="2"/>
        <v>7.6999999999999993</v>
      </c>
      <c r="J7" s="41">
        <f t="shared" si="2"/>
        <v>7.6</v>
      </c>
      <c r="K7" s="41">
        <f t="shared" si="2"/>
        <v>7.5</v>
      </c>
      <c r="L7" s="41">
        <f t="shared" si="2"/>
        <v>7.6999999999999993</v>
      </c>
      <c r="M7" s="41">
        <f t="shared" si="2"/>
        <v>7.6999999999999993</v>
      </c>
      <c r="N7" s="41">
        <f t="shared" si="2"/>
        <v>7.3000000000000007</v>
      </c>
      <c r="O7" s="41">
        <f t="shared" si="2"/>
        <v>6.9</v>
      </c>
      <c r="P7" s="41">
        <f t="shared" si="2"/>
        <v>7.3000000000000007</v>
      </c>
      <c r="Q7" s="41">
        <f t="shared" si="2"/>
        <v>6.9</v>
      </c>
      <c r="R7" s="41">
        <f t="shared" si="2"/>
        <v>7.3000000000000007</v>
      </c>
      <c r="S7" s="41">
        <f t="shared" si="2"/>
        <v>7.6999999999999993</v>
      </c>
      <c r="T7" s="41">
        <f t="shared" si="2"/>
        <v>7.5</v>
      </c>
      <c r="U7" s="41">
        <f t="shared" si="2"/>
        <v>7.3000000000000007</v>
      </c>
      <c r="V7" s="41">
        <f t="shared" si="2"/>
        <v>7.6999999999999993</v>
      </c>
      <c r="W7" s="41">
        <f t="shared" si="2"/>
        <v>7.5</v>
      </c>
      <c r="X7" s="41">
        <f t="shared" si="2"/>
        <v>7.5</v>
      </c>
      <c r="Y7" s="41">
        <f t="shared" si="2"/>
        <v>7.3000000000000007</v>
      </c>
      <c r="Z7" s="41">
        <f t="shared" si="2"/>
        <v>7.6999999999999993</v>
      </c>
      <c r="AA7" s="41">
        <f t="shared" si="2"/>
        <v>7.6999999999999993</v>
      </c>
      <c r="AB7" s="41">
        <f t="shared" si="2"/>
        <v>7.6999999999999993</v>
      </c>
      <c r="AC7" s="41">
        <f t="shared" si="2"/>
        <v>7.3000000000000007</v>
      </c>
      <c r="AD7" s="41">
        <f t="shared" si="2"/>
        <v>7.6</v>
      </c>
      <c r="AE7" s="41">
        <f t="shared" si="2"/>
        <v>7.5</v>
      </c>
      <c r="AF7" s="41">
        <f t="shared" si="2"/>
        <v>7.1</v>
      </c>
      <c r="AG7" s="157">
        <f t="shared" si="2"/>
        <v>7.1</v>
      </c>
      <c r="AH7" s="2">
        <f t="shared" si="1"/>
        <v>228.39999999999998</v>
      </c>
    </row>
    <row r="8" spans="1:34" ht="15.75" x14ac:dyDescent="0.25">
      <c r="A8" s="155" t="str">
        <f>'[1]Bij Dan'!$C$4</f>
        <v>A-3</v>
      </c>
      <c r="B8" s="22" t="s">
        <v>142</v>
      </c>
      <c r="C8" s="14">
        <v>4.0999999999999996</v>
      </c>
      <c r="D8" s="14">
        <v>4.2</v>
      </c>
      <c r="E8" s="14">
        <v>4.0999999999999996</v>
      </c>
      <c r="F8" s="14">
        <v>4.2</v>
      </c>
      <c r="G8" s="14">
        <v>4.2</v>
      </c>
      <c r="H8" s="14">
        <v>4.3</v>
      </c>
      <c r="I8" s="14">
        <v>4.0999999999999996</v>
      </c>
      <c r="J8" s="14">
        <v>4.3</v>
      </c>
      <c r="K8" s="14">
        <v>4.4000000000000004</v>
      </c>
      <c r="L8" s="14">
        <v>4.5</v>
      </c>
      <c r="M8" s="14">
        <v>4.9000000000000004</v>
      </c>
      <c r="N8" s="14">
        <v>4.5</v>
      </c>
      <c r="O8" s="14">
        <v>4.0999999999999996</v>
      </c>
      <c r="P8" s="14">
        <v>4</v>
      </c>
      <c r="Q8" s="14">
        <v>4.0999999999999996</v>
      </c>
      <c r="R8" s="14">
        <v>3.9</v>
      </c>
      <c r="S8" s="14">
        <v>4</v>
      </c>
      <c r="T8" s="14">
        <v>4</v>
      </c>
      <c r="U8" s="14">
        <v>4</v>
      </c>
      <c r="V8" s="14">
        <v>4.3</v>
      </c>
      <c r="W8" s="14">
        <v>4.0999999999999996</v>
      </c>
      <c r="X8" s="14">
        <v>4</v>
      </c>
      <c r="Y8" s="14">
        <v>4.0999999999999996</v>
      </c>
      <c r="Z8" s="14">
        <v>4</v>
      </c>
      <c r="AA8" s="14">
        <v>4.2</v>
      </c>
      <c r="AB8" s="14">
        <v>4</v>
      </c>
      <c r="AC8" s="14">
        <v>4.0999999999999996</v>
      </c>
      <c r="AD8" s="14">
        <v>4</v>
      </c>
      <c r="AE8" s="14">
        <v>3.9</v>
      </c>
      <c r="AF8" s="14">
        <v>3.8</v>
      </c>
      <c r="AG8" s="152">
        <v>3.7</v>
      </c>
      <c r="AH8" s="44"/>
    </row>
    <row r="9" spans="1:34" ht="15.75" x14ac:dyDescent="0.25">
      <c r="A9" s="189">
        <f>SUM!$D$5</f>
        <v>0</v>
      </c>
      <c r="B9" s="19" t="s">
        <v>141</v>
      </c>
      <c r="C9" s="14">
        <v>4.3</v>
      </c>
      <c r="D9" s="14">
        <v>4.0999999999999996</v>
      </c>
      <c r="E9" s="14">
        <v>4.2</v>
      </c>
      <c r="F9" s="14">
        <v>4</v>
      </c>
      <c r="G9" s="14">
        <v>4</v>
      </c>
      <c r="H9" s="14">
        <v>4.4000000000000004</v>
      </c>
      <c r="I9" s="14">
        <v>4.3</v>
      </c>
      <c r="J9" s="14">
        <v>4.2</v>
      </c>
      <c r="K9" s="14">
        <v>4.3</v>
      </c>
      <c r="L9" s="14">
        <v>4.4000000000000004</v>
      </c>
      <c r="M9" s="14">
        <v>4.8</v>
      </c>
      <c r="N9" s="14">
        <v>4.5999999999999996</v>
      </c>
      <c r="O9" s="14">
        <v>4</v>
      </c>
      <c r="P9" s="14">
        <v>4.0999999999999996</v>
      </c>
      <c r="Q9" s="14">
        <v>4</v>
      </c>
      <c r="R9" s="14">
        <v>4</v>
      </c>
      <c r="S9" s="14">
        <v>4.0999999999999996</v>
      </c>
      <c r="T9" s="14">
        <v>4.2</v>
      </c>
      <c r="U9" s="14">
        <v>4.2</v>
      </c>
      <c r="V9" s="14">
        <v>4.2</v>
      </c>
      <c r="W9" s="14">
        <v>4.2</v>
      </c>
      <c r="X9" s="14">
        <v>4.2</v>
      </c>
      <c r="Y9" s="14">
        <v>4</v>
      </c>
      <c r="Z9" s="14">
        <v>4.0999999999999996</v>
      </c>
      <c r="AA9" s="14">
        <v>4.0999999999999996</v>
      </c>
      <c r="AB9" s="14">
        <v>4.0999999999999996</v>
      </c>
      <c r="AC9" s="14">
        <v>4</v>
      </c>
      <c r="AD9" s="14">
        <v>3.8</v>
      </c>
      <c r="AE9" s="14">
        <v>3.7</v>
      </c>
      <c r="AF9" s="14">
        <v>3.7</v>
      </c>
      <c r="AG9" s="152">
        <v>3.8</v>
      </c>
      <c r="AH9" s="44"/>
    </row>
    <row r="10" spans="1:34" ht="16.5" thickBot="1" x14ac:dyDescent="0.3">
      <c r="A10" s="190" t="str">
        <f>'[1]Bij Dan'!$M$4</f>
        <v>7 month(s), 17 Days</v>
      </c>
      <c r="B10" s="41"/>
      <c r="C10" s="41">
        <f>SUM(C8:C9)</f>
        <v>8.3999999999999986</v>
      </c>
      <c r="D10" s="41">
        <f t="shared" ref="D10:AG10" si="3">SUM(D8:D9)</f>
        <v>8.3000000000000007</v>
      </c>
      <c r="E10" s="41">
        <f t="shared" si="3"/>
        <v>8.3000000000000007</v>
      </c>
      <c r="F10" s="41">
        <f t="shared" si="3"/>
        <v>8.1999999999999993</v>
      </c>
      <c r="G10" s="41">
        <f t="shared" si="3"/>
        <v>8.1999999999999993</v>
      </c>
      <c r="H10" s="41">
        <f t="shared" si="3"/>
        <v>8.6999999999999993</v>
      </c>
      <c r="I10" s="41">
        <f t="shared" si="3"/>
        <v>8.3999999999999986</v>
      </c>
      <c r="J10" s="41">
        <f t="shared" si="3"/>
        <v>8.5</v>
      </c>
      <c r="K10" s="41">
        <f t="shared" si="3"/>
        <v>8.6999999999999993</v>
      </c>
      <c r="L10" s="41">
        <f t="shared" si="3"/>
        <v>8.9</v>
      </c>
      <c r="M10" s="41">
        <f t="shared" si="3"/>
        <v>9.6999999999999993</v>
      </c>
      <c r="N10" s="41">
        <f t="shared" si="3"/>
        <v>9.1</v>
      </c>
      <c r="O10" s="41">
        <f t="shared" si="3"/>
        <v>8.1</v>
      </c>
      <c r="P10" s="41">
        <f t="shared" si="3"/>
        <v>8.1</v>
      </c>
      <c r="Q10" s="41">
        <f t="shared" si="3"/>
        <v>8.1</v>
      </c>
      <c r="R10" s="41">
        <f t="shared" si="3"/>
        <v>7.9</v>
      </c>
      <c r="S10" s="41">
        <f t="shared" si="3"/>
        <v>8.1</v>
      </c>
      <c r="T10" s="41">
        <f t="shared" si="3"/>
        <v>8.1999999999999993</v>
      </c>
      <c r="U10" s="41">
        <f t="shared" si="3"/>
        <v>8.1999999999999993</v>
      </c>
      <c r="V10" s="41">
        <f t="shared" si="3"/>
        <v>8.5</v>
      </c>
      <c r="W10" s="41">
        <f t="shared" si="3"/>
        <v>8.3000000000000007</v>
      </c>
      <c r="X10" s="41">
        <f t="shared" si="3"/>
        <v>8.1999999999999993</v>
      </c>
      <c r="Y10" s="41">
        <f t="shared" si="3"/>
        <v>8.1</v>
      </c>
      <c r="Z10" s="41">
        <f t="shared" si="3"/>
        <v>8.1</v>
      </c>
      <c r="AA10" s="41">
        <f t="shared" si="3"/>
        <v>8.3000000000000007</v>
      </c>
      <c r="AB10" s="41">
        <f t="shared" si="3"/>
        <v>8.1</v>
      </c>
      <c r="AC10" s="41">
        <f t="shared" si="3"/>
        <v>8.1</v>
      </c>
      <c r="AD10" s="41">
        <f t="shared" si="3"/>
        <v>7.8</v>
      </c>
      <c r="AE10" s="41">
        <f t="shared" si="3"/>
        <v>7.6</v>
      </c>
      <c r="AF10" s="41">
        <f t="shared" si="3"/>
        <v>7.5</v>
      </c>
      <c r="AG10" s="157">
        <f t="shared" si="3"/>
        <v>7.5</v>
      </c>
      <c r="AH10" s="2">
        <f t="shared" si="1"/>
        <v>256.19999999999993</v>
      </c>
    </row>
    <row r="11" spans="1:34" ht="15.75" x14ac:dyDescent="0.25">
      <c r="A11" s="155" t="str">
        <f>'[1]Bij Dan'!$C$5</f>
        <v>A-4</v>
      </c>
      <c r="B11" s="22" t="s">
        <v>142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52"/>
      <c r="AH11" s="44"/>
    </row>
    <row r="12" spans="1:34" ht="15.75" x14ac:dyDescent="0.25">
      <c r="A12" s="189">
        <f>SUM!$D$6</f>
        <v>0</v>
      </c>
      <c r="B12" s="19" t="s">
        <v>141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52"/>
      <c r="AH12" s="44"/>
    </row>
    <row r="13" spans="1:34" ht="16.5" thickBot="1" x14ac:dyDescent="0.3">
      <c r="A13" s="190" t="str">
        <f>'[1]Bij Dan'!$M$5</f>
        <v>4 month(s), 21 Days</v>
      </c>
      <c r="B13" s="41"/>
      <c r="C13" s="41">
        <f>SUM(C11:C12)</f>
        <v>0</v>
      </c>
      <c r="D13" s="41">
        <f t="shared" ref="D13:AG13" si="4">SUM(D11:D12)</f>
        <v>0</v>
      </c>
      <c r="E13" s="41">
        <f t="shared" si="4"/>
        <v>0</v>
      </c>
      <c r="F13" s="41">
        <f t="shared" si="4"/>
        <v>0</v>
      </c>
      <c r="G13" s="41">
        <f t="shared" si="4"/>
        <v>0</v>
      </c>
      <c r="H13" s="41">
        <f t="shared" si="4"/>
        <v>0</v>
      </c>
      <c r="I13" s="41">
        <f t="shared" si="4"/>
        <v>0</v>
      </c>
      <c r="J13" s="41">
        <f t="shared" si="4"/>
        <v>0</v>
      </c>
      <c r="K13" s="41">
        <f t="shared" si="4"/>
        <v>0</v>
      </c>
      <c r="L13" s="41">
        <f t="shared" si="4"/>
        <v>0</v>
      </c>
      <c r="M13" s="41">
        <f t="shared" si="4"/>
        <v>0</v>
      </c>
      <c r="N13" s="41">
        <f t="shared" si="4"/>
        <v>0</v>
      </c>
      <c r="O13" s="41">
        <f t="shared" si="4"/>
        <v>0</v>
      </c>
      <c r="P13" s="41">
        <f t="shared" si="4"/>
        <v>0</v>
      </c>
      <c r="Q13" s="41">
        <f t="shared" si="4"/>
        <v>0</v>
      </c>
      <c r="R13" s="41">
        <f t="shared" si="4"/>
        <v>0</v>
      </c>
      <c r="S13" s="41">
        <f t="shared" si="4"/>
        <v>0</v>
      </c>
      <c r="T13" s="41">
        <f t="shared" si="4"/>
        <v>0</v>
      </c>
      <c r="U13" s="41">
        <f t="shared" si="4"/>
        <v>0</v>
      </c>
      <c r="V13" s="41">
        <f t="shared" si="4"/>
        <v>0</v>
      </c>
      <c r="W13" s="41">
        <f t="shared" si="4"/>
        <v>0</v>
      </c>
      <c r="X13" s="41">
        <f t="shared" si="4"/>
        <v>0</v>
      </c>
      <c r="Y13" s="41">
        <f t="shared" si="4"/>
        <v>0</v>
      </c>
      <c r="Z13" s="41">
        <f t="shared" si="4"/>
        <v>0</v>
      </c>
      <c r="AA13" s="41">
        <f t="shared" si="4"/>
        <v>0</v>
      </c>
      <c r="AB13" s="41">
        <f t="shared" si="4"/>
        <v>0</v>
      </c>
      <c r="AC13" s="41">
        <f t="shared" si="4"/>
        <v>0</v>
      </c>
      <c r="AD13" s="41">
        <f t="shared" si="4"/>
        <v>0</v>
      </c>
      <c r="AE13" s="41">
        <f t="shared" si="4"/>
        <v>0</v>
      </c>
      <c r="AF13" s="41">
        <f t="shared" si="4"/>
        <v>0</v>
      </c>
      <c r="AG13" s="157">
        <f t="shared" si="4"/>
        <v>0</v>
      </c>
      <c r="AH13" s="2">
        <f t="shared" si="1"/>
        <v>0</v>
      </c>
    </row>
    <row r="14" spans="1:34" ht="15.75" x14ac:dyDescent="0.25">
      <c r="A14" s="155" t="str">
        <f>'[1]Bij Dan'!$C$6</f>
        <v>A-5</v>
      </c>
      <c r="B14" s="22" t="s">
        <v>142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52"/>
      <c r="AH14" s="44"/>
    </row>
    <row r="15" spans="1:34" ht="15.75" x14ac:dyDescent="0.25">
      <c r="A15" s="189">
        <f>SUM!$D$7</f>
        <v>0</v>
      </c>
      <c r="B15" s="19" t="s">
        <v>141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52"/>
      <c r="AH15" s="44"/>
    </row>
    <row r="16" spans="1:34" ht="16.5" thickBot="1" x14ac:dyDescent="0.3">
      <c r="A16" s="190" t="str">
        <f>'[1]Bij Dan'!$M$6</f>
        <v>7 month(s), 13 Days</v>
      </c>
      <c r="B16" s="41"/>
      <c r="C16" s="41">
        <f>SUM(C14:C15)</f>
        <v>0</v>
      </c>
      <c r="D16" s="41">
        <f t="shared" ref="D16:AG16" si="5">SUM(D14:D15)</f>
        <v>0</v>
      </c>
      <c r="E16" s="41">
        <f t="shared" si="5"/>
        <v>0</v>
      </c>
      <c r="F16" s="41">
        <f t="shared" si="5"/>
        <v>0</v>
      </c>
      <c r="G16" s="41">
        <f t="shared" si="5"/>
        <v>0</v>
      </c>
      <c r="H16" s="41">
        <f t="shared" si="5"/>
        <v>0</v>
      </c>
      <c r="I16" s="41">
        <f t="shared" si="5"/>
        <v>0</v>
      </c>
      <c r="J16" s="41">
        <f t="shared" si="5"/>
        <v>0</v>
      </c>
      <c r="K16" s="41">
        <f t="shared" si="5"/>
        <v>0</v>
      </c>
      <c r="L16" s="41">
        <f t="shared" si="5"/>
        <v>0</v>
      </c>
      <c r="M16" s="41">
        <f t="shared" si="5"/>
        <v>0</v>
      </c>
      <c r="N16" s="41">
        <f t="shared" si="5"/>
        <v>0</v>
      </c>
      <c r="O16" s="41">
        <f t="shared" si="5"/>
        <v>0</v>
      </c>
      <c r="P16" s="41">
        <f t="shared" si="5"/>
        <v>0</v>
      </c>
      <c r="Q16" s="41">
        <f t="shared" si="5"/>
        <v>0</v>
      </c>
      <c r="R16" s="41">
        <f t="shared" si="5"/>
        <v>0</v>
      </c>
      <c r="S16" s="41">
        <f t="shared" si="5"/>
        <v>0</v>
      </c>
      <c r="T16" s="41">
        <f t="shared" si="5"/>
        <v>0</v>
      </c>
      <c r="U16" s="41">
        <f t="shared" si="5"/>
        <v>0</v>
      </c>
      <c r="V16" s="41">
        <f t="shared" si="5"/>
        <v>0</v>
      </c>
      <c r="W16" s="41">
        <f t="shared" si="5"/>
        <v>0</v>
      </c>
      <c r="X16" s="41">
        <f t="shared" si="5"/>
        <v>0</v>
      </c>
      <c r="Y16" s="41">
        <f t="shared" si="5"/>
        <v>0</v>
      </c>
      <c r="Z16" s="41">
        <f t="shared" si="5"/>
        <v>0</v>
      </c>
      <c r="AA16" s="41">
        <f t="shared" si="5"/>
        <v>0</v>
      </c>
      <c r="AB16" s="41">
        <f t="shared" si="5"/>
        <v>0</v>
      </c>
      <c r="AC16" s="41">
        <f t="shared" si="5"/>
        <v>0</v>
      </c>
      <c r="AD16" s="41">
        <f t="shared" si="5"/>
        <v>0</v>
      </c>
      <c r="AE16" s="41">
        <f t="shared" si="5"/>
        <v>0</v>
      </c>
      <c r="AF16" s="41">
        <f t="shared" si="5"/>
        <v>0</v>
      </c>
      <c r="AG16" s="157">
        <f t="shared" si="5"/>
        <v>0</v>
      </c>
      <c r="AH16" s="2">
        <f t="shared" si="1"/>
        <v>0</v>
      </c>
    </row>
    <row r="17" spans="1:34" ht="15.75" x14ac:dyDescent="0.25">
      <c r="A17" s="155" t="str">
        <f>'[1]Bij Dan'!$C$7</f>
        <v>A-6</v>
      </c>
      <c r="B17" s="22" t="s">
        <v>142</v>
      </c>
      <c r="C17" s="14">
        <v>1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52"/>
      <c r="AH17" s="44"/>
    </row>
    <row r="18" spans="1:34" ht="15.75" x14ac:dyDescent="0.25">
      <c r="A18" s="189">
        <f>SUM!$D$8</f>
        <v>0</v>
      </c>
      <c r="B18" s="19" t="s">
        <v>141</v>
      </c>
      <c r="C18" s="14">
        <v>1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52"/>
      <c r="AH18" s="44"/>
    </row>
    <row r="19" spans="1:34" ht="16.5" thickBot="1" x14ac:dyDescent="0.3">
      <c r="A19" s="190" t="str">
        <f>'[1]Bij Dan'!$M$7</f>
        <v>6 month(s), 23 Days</v>
      </c>
      <c r="B19" s="41"/>
      <c r="C19" s="41">
        <f>SUM(C17:C18)</f>
        <v>2</v>
      </c>
      <c r="D19" s="41">
        <f t="shared" ref="D19:AG19" si="6">SUM(D17:D18)</f>
        <v>0</v>
      </c>
      <c r="E19" s="41">
        <f t="shared" si="6"/>
        <v>0</v>
      </c>
      <c r="F19" s="41">
        <f t="shared" si="6"/>
        <v>0</v>
      </c>
      <c r="G19" s="41">
        <f t="shared" si="6"/>
        <v>0</v>
      </c>
      <c r="H19" s="41">
        <f t="shared" si="6"/>
        <v>0</v>
      </c>
      <c r="I19" s="41">
        <f t="shared" si="6"/>
        <v>0</v>
      </c>
      <c r="J19" s="41">
        <f t="shared" si="6"/>
        <v>0</v>
      </c>
      <c r="K19" s="41">
        <f t="shared" si="6"/>
        <v>0</v>
      </c>
      <c r="L19" s="41">
        <f t="shared" si="6"/>
        <v>0</v>
      </c>
      <c r="M19" s="41">
        <f t="shared" si="6"/>
        <v>0</v>
      </c>
      <c r="N19" s="41">
        <f t="shared" si="6"/>
        <v>0</v>
      </c>
      <c r="O19" s="41">
        <f t="shared" si="6"/>
        <v>0</v>
      </c>
      <c r="P19" s="41">
        <f t="shared" si="6"/>
        <v>0</v>
      </c>
      <c r="Q19" s="41">
        <f t="shared" si="6"/>
        <v>0</v>
      </c>
      <c r="R19" s="41">
        <f t="shared" si="6"/>
        <v>0</v>
      </c>
      <c r="S19" s="41">
        <f t="shared" si="6"/>
        <v>0</v>
      </c>
      <c r="T19" s="41">
        <f t="shared" si="6"/>
        <v>0</v>
      </c>
      <c r="U19" s="41">
        <f t="shared" si="6"/>
        <v>0</v>
      </c>
      <c r="V19" s="41">
        <f t="shared" si="6"/>
        <v>0</v>
      </c>
      <c r="W19" s="41">
        <f t="shared" si="6"/>
        <v>0</v>
      </c>
      <c r="X19" s="41">
        <f t="shared" si="6"/>
        <v>0</v>
      </c>
      <c r="Y19" s="41">
        <f t="shared" si="6"/>
        <v>0</v>
      </c>
      <c r="Z19" s="41">
        <f t="shared" si="6"/>
        <v>0</v>
      </c>
      <c r="AA19" s="41">
        <f t="shared" si="6"/>
        <v>0</v>
      </c>
      <c r="AB19" s="41">
        <f t="shared" si="6"/>
        <v>0</v>
      </c>
      <c r="AC19" s="41">
        <f t="shared" si="6"/>
        <v>0</v>
      </c>
      <c r="AD19" s="41">
        <f t="shared" si="6"/>
        <v>0</v>
      </c>
      <c r="AE19" s="41">
        <f t="shared" si="6"/>
        <v>0</v>
      </c>
      <c r="AF19" s="41">
        <f t="shared" si="6"/>
        <v>0</v>
      </c>
      <c r="AG19" s="157">
        <f t="shared" si="6"/>
        <v>0</v>
      </c>
      <c r="AH19" s="2">
        <f t="shared" si="1"/>
        <v>2</v>
      </c>
    </row>
    <row r="20" spans="1:34" ht="15.75" x14ac:dyDescent="0.25">
      <c r="A20" s="155" t="str">
        <f>'[1]Bij Dan'!$C$8</f>
        <v>A-7</v>
      </c>
      <c r="B20" s="22" t="s">
        <v>142</v>
      </c>
      <c r="C20" s="14">
        <v>4.3</v>
      </c>
      <c r="D20" s="14">
        <v>4.4000000000000004</v>
      </c>
      <c r="E20" s="14">
        <v>4.3</v>
      </c>
      <c r="F20" s="14">
        <v>4.4000000000000004</v>
      </c>
      <c r="G20" s="14">
        <v>4.2</v>
      </c>
      <c r="H20" s="14">
        <v>4.5</v>
      </c>
      <c r="I20" s="14">
        <v>4.3</v>
      </c>
      <c r="J20" s="14">
        <v>4.4000000000000004</v>
      </c>
      <c r="K20" s="14">
        <v>4.5</v>
      </c>
      <c r="L20" s="14">
        <v>4.5999999999999996</v>
      </c>
      <c r="M20" s="14">
        <v>4.8</v>
      </c>
      <c r="N20" s="14">
        <v>4.8</v>
      </c>
      <c r="O20" s="14">
        <v>4</v>
      </c>
      <c r="P20" s="14">
        <v>4.2</v>
      </c>
      <c r="Q20" s="14">
        <v>4</v>
      </c>
      <c r="R20" s="14">
        <v>4.3</v>
      </c>
      <c r="S20" s="14">
        <v>4</v>
      </c>
      <c r="T20" s="14">
        <v>4.2</v>
      </c>
      <c r="U20" s="14">
        <v>4.3</v>
      </c>
      <c r="V20" s="35">
        <v>4.3</v>
      </c>
      <c r="W20" s="14">
        <v>4.3</v>
      </c>
      <c r="X20" s="14">
        <v>4.3</v>
      </c>
      <c r="Y20" s="14">
        <v>4.3</v>
      </c>
      <c r="Z20" s="14">
        <v>4.2</v>
      </c>
      <c r="AA20" s="35">
        <v>4.4000000000000004</v>
      </c>
      <c r="AB20" s="14">
        <v>4.3</v>
      </c>
      <c r="AC20" s="14">
        <v>4.2</v>
      </c>
      <c r="AD20" s="14">
        <v>4.3</v>
      </c>
      <c r="AE20" s="14">
        <v>4.0999999999999996</v>
      </c>
      <c r="AF20" s="14">
        <v>4.0999999999999996</v>
      </c>
      <c r="AG20" s="152">
        <v>4</v>
      </c>
      <c r="AH20" s="44"/>
    </row>
    <row r="21" spans="1:34" ht="15.75" x14ac:dyDescent="0.25">
      <c r="A21" s="189">
        <f>SUM!$D$9</f>
        <v>0</v>
      </c>
      <c r="B21" s="19" t="s">
        <v>141</v>
      </c>
      <c r="C21" s="14">
        <v>4.4000000000000004</v>
      </c>
      <c r="D21" s="14">
        <v>4.5</v>
      </c>
      <c r="E21" s="14">
        <v>4.5</v>
      </c>
      <c r="F21" s="14">
        <v>4.4000000000000004</v>
      </c>
      <c r="G21" s="14">
        <v>4.32</v>
      </c>
      <c r="H21" s="14">
        <v>4.4000000000000004</v>
      </c>
      <c r="I21" s="14">
        <v>4.5</v>
      </c>
      <c r="J21" s="14">
        <v>4.5</v>
      </c>
      <c r="K21" s="14">
        <v>4.5999999999999996</v>
      </c>
      <c r="L21" s="14">
        <v>4.7</v>
      </c>
      <c r="M21" s="14">
        <v>4.9000000000000004</v>
      </c>
      <c r="N21" s="14">
        <v>4.5</v>
      </c>
      <c r="O21" s="14">
        <v>3.9</v>
      </c>
      <c r="P21" s="14">
        <v>4.3</v>
      </c>
      <c r="Q21" s="14">
        <v>4.2</v>
      </c>
      <c r="R21" s="14">
        <v>4</v>
      </c>
      <c r="S21" s="14">
        <v>3.9</v>
      </c>
      <c r="T21" s="14">
        <v>4.3</v>
      </c>
      <c r="U21" s="14">
        <v>4.4000000000000004</v>
      </c>
      <c r="V21" s="35">
        <v>4.2</v>
      </c>
      <c r="W21" s="35">
        <v>4.4000000000000004</v>
      </c>
      <c r="X21" s="14">
        <v>4.2</v>
      </c>
      <c r="Y21" s="14">
        <v>4.4000000000000004</v>
      </c>
      <c r="Z21" s="14">
        <v>4</v>
      </c>
      <c r="AA21" s="35">
        <v>4.3</v>
      </c>
      <c r="AB21" s="14">
        <v>4.4000000000000004</v>
      </c>
      <c r="AC21" s="14">
        <v>4.3</v>
      </c>
      <c r="AD21" s="14">
        <v>4</v>
      </c>
      <c r="AE21" s="14">
        <v>4.2</v>
      </c>
      <c r="AF21" s="14">
        <v>4</v>
      </c>
      <c r="AG21" s="152">
        <v>3.9</v>
      </c>
      <c r="AH21" s="44"/>
    </row>
    <row r="22" spans="1:34" ht="16.5" thickBot="1" x14ac:dyDescent="0.3">
      <c r="A22" s="190" t="str">
        <f>'[1]Bij Dan'!$M$8</f>
        <v>7 month(s), 14 Days</v>
      </c>
      <c r="B22" s="41"/>
      <c r="C22" s="41">
        <f>SUM(C20:C21)</f>
        <v>8.6999999999999993</v>
      </c>
      <c r="D22" s="41">
        <f t="shared" ref="D22:AG22" si="7">SUM(D20:D21)</f>
        <v>8.9</v>
      </c>
      <c r="E22" s="41">
        <f t="shared" si="7"/>
        <v>8.8000000000000007</v>
      </c>
      <c r="F22" s="41">
        <f t="shared" si="7"/>
        <v>8.8000000000000007</v>
      </c>
      <c r="G22" s="41">
        <f t="shared" si="7"/>
        <v>8.52</v>
      </c>
      <c r="H22" s="41">
        <f t="shared" si="7"/>
        <v>8.9</v>
      </c>
      <c r="I22" s="41">
        <f t="shared" si="7"/>
        <v>8.8000000000000007</v>
      </c>
      <c r="J22" s="41">
        <f t="shared" si="7"/>
        <v>8.9</v>
      </c>
      <c r="K22" s="41">
        <f t="shared" si="7"/>
        <v>9.1</v>
      </c>
      <c r="L22" s="41">
        <f t="shared" si="7"/>
        <v>9.3000000000000007</v>
      </c>
      <c r="M22" s="41">
        <f t="shared" si="7"/>
        <v>9.6999999999999993</v>
      </c>
      <c r="N22" s="41">
        <f t="shared" si="7"/>
        <v>9.3000000000000007</v>
      </c>
      <c r="O22" s="41">
        <f t="shared" si="7"/>
        <v>7.9</v>
      </c>
      <c r="P22" s="41">
        <f t="shared" si="7"/>
        <v>8.5</v>
      </c>
      <c r="Q22" s="41">
        <f t="shared" si="7"/>
        <v>8.1999999999999993</v>
      </c>
      <c r="R22" s="41">
        <f t="shared" si="7"/>
        <v>8.3000000000000007</v>
      </c>
      <c r="S22" s="41">
        <f t="shared" si="7"/>
        <v>7.9</v>
      </c>
      <c r="T22" s="41">
        <f t="shared" si="7"/>
        <v>8.5</v>
      </c>
      <c r="U22" s="41">
        <f t="shared" si="7"/>
        <v>8.6999999999999993</v>
      </c>
      <c r="V22" s="41">
        <f t="shared" si="7"/>
        <v>8.5</v>
      </c>
      <c r="W22" s="41">
        <f t="shared" si="7"/>
        <v>8.6999999999999993</v>
      </c>
      <c r="X22" s="41">
        <f t="shared" si="7"/>
        <v>8.5</v>
      </c>
      <c r="Y22" s="41">
        <f t="shared" si="7"/>
        <v>8.6999999999999993</v>
      </c>
      <c r="Z22" s="41">
        <f t="shared" si="7"/>
        <v>8.1999999999999993</v>
      </c>
      <c r="AA22" s="41">
        <f t="shared" si="7"/>
        <v>8.6999999999999993</v>
      </c>
      <c r="AB22" s="41">
        <f t="shared" si="7"/>
        <v>8.6999999999999993</v>
      </c>
      <c r="AC22" s="41">
        <f t="shared" si="7"/>
        <v>8.5</v>
      </c>
      <c r="AD22" s="41">
        <f t="shared" si="7"/>
        <v>8.3000000000000007</v>
      </c>
      <c r="AE22" s="41">
        <f t="shared" si="7"/>
        <v>8.3000000000000007</v>
      </c>
      <c r="AF22" s="41">
        <f t="shared" si="7"/>
        <v>8.1</v>
      </c>
      <c r="AG22" s="157">
        <f t="shared" si="7"/>
        <v>7.9</v>
      </c>
      <c r="AH22" s="2">
        <f t="shared" si="1"/>
        <v>266.81999999999994</v>
      </c>
    </row>
    <row r="23" spans="1:34" ht="15.75" x14ac:dyDescent="0.25">
      <c r="A23" s="155" t="str">
        <f>'[1]Bij Dan'!$C$9</f>
        <v>A-8</v>
      </c>
      <c r="B23" s="22" t="s">
        <v>142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152"/>
      <c r="AH23" s="44"/>
    </row>
    <row r="24" spans="1:34" ht="15.75" x14ac:dyDescent="0.25">
      <c r="A24" s="189">
        <f>SUM!$D$10</f>
        <v>0</v>
      </c>
      <c r="B24" s="19" t="s">
        <v>141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152"/>
      <c r="AH24" s="44"/>
    </row>
    <row r="25" spans="1:34" ht="16.5" thickBot="1" x14ac:dyDescent="0.3">
      <c r="A25" s="190" t="str">
        <f>'[1]Bij Dan'!$M$9</f>
        <v>11 month(s), 23 Days</v>
      </c>
      <c r="B25" s="19"/>
      <c r="C25" s="41">
        <f>SUM(C23:C24)</f>
        <v>0</v>
      </c>
      <c r="D25" s="41">
        <f t="shared" ref="D25:AG25" si="8">SUM(D23:D24)</f>
        <v>0</v>
      </c>
      <c r="E25" s="41">
        <f t="shared" si="8"/>
        <v>0</v>
      </c>
      <c r="F25" s="41">
        <f t="shared" si="8"/>
        <v>0</v>
      </c>
      <c r="G25" s="41">
        <f t="shared" si="8"/>
        <v>0</v>
      </c>
      <c r="H25" s="41">
        <f t="shared" si="8"/>
        <v>0</v>
      </c>
      <c r="I25" s="41">
        <f t="shared" si="8"/>
        <v>0</v>
      </c>
      <c r="J25" s="41">
        <f t="shared" si="8"/>
        <v>0</v>
      </c>
      <c r="K25" s="41">
        <f t="shared" si="8"/>
        <v>0</v>
      </c>
      <c r="L25" s="41">
        <f t="shared" si="8"/>
        <v>0</v>
      </c>
      <c r="M25" s="41">
        <f t="shared" si="8"/>
        <v>0</v>
      </c>
      <c r="N25" s="41">
        <f t="shared" si="8"/>
        <v>0</v>
      </c>
      <c r="O25" s="41">
        <f t="shared" si="8"/>
        <v>0</v>
      </c>
      <c r="P25" s="41">
        <f t="shared" si="8"/>
        <v>0</v>
      </c>
      <c r="Q25" s="41">
        <f t="shared" si="8"/>
        <v>0</v>
      </c>
      <c r="R25" s="41">
        <f t="shared" si="8"/>
        <v>0</v>
      </c>
      <c r="S25" s="41">
        <f t="shared" si="8"/>
        <v>0</v>
      </c>
      <c r="T25" s="41">
        <f t="shared" si="8"/>
        <v>0</v>
      </c>
      <c r="U25" s="41">
        <f t="shared" si="8"/>
        <v>0</v>
      </c>
      <c r="V25" s="41">
        <f t="shared" si="8"/>
        <v>0</v>
      </c>
      <c r="W25" s="41">
        <f t="shared" si="8"/>
        <v>0</v>
      </c>
      <c r="X25" s="41">
        <f t="shared" si="8"/>
        <v>0</v>
      </c>
      <c r="Y25" s="41">
        <f t="shared" si="8"/>
        <v>0</v>
      </c>
      <c r="Z25" s="41">
        <f t="shared" si="8"/>
        <v>0</v>
      </c>
      <c r="AA25" s="41">
        <f t="shared" si="8"/>
        <v>0</v>
      </c>
      <c r="AB25" s="41">
        <f t="shared" si="8"/>
        <v>0</v>
      </c>
      <c r="AC25" s="41">
        <f t="shared" si="8"/>
        <v>0</v>
      </c>
      <c r="AD25" s="41">
        <f t="shared" si="8"/>
        <v>0</v>
      </c>
      <c r="AE25" s="41">
        <f t="shared" si="8"/>
        <v>0</v>
      </c>
      <c r="AF25" s="41">
        <f t="shared" si="8"/>
        <v>0</v>
      </c>
      <c r="AG25" s="157">
        <f t="shared" si="8"/>
        <v>0</v>
      </c>
      <c r="AH25" s="2">
        <f t="shared" si="1"/>
        <v>0</v>
      </c>
    </row>
    <row r="26" spans="1:34" ht="15.75" x14ac:dyDescent="0.25">
      <c r="A26" s="155" t="str">
        <f>'[1]Bij Dan'!$C$10</f>
        <v>A-9</v>
      </c>
      <c r="B26" s="22" t="s">
        <v>142</v>
      </c>
      <c r="C26" s="14">
        <v>1.8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52"/>
      <c r="AH26" s="44"/>
    </row>
    <row r="27" spans="1:34" ht="15.75" x14ac:dyDescent="0.25">
      <c r="A27" s="189">
        <f>SUM!$D$11</f>
        <v>0</v>
      </c>
      <c r="B27" s="19" t="s">
        <v>141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52"/>
      <c r="AH27" s="44"/>
    </row>
    <row r="28" spans="1:34" ht="16.5" thickBot="1" x14ac:dyDescent="0.3">
      <c r="A28" s="190" t="str">
        <f>'[1]Bij Dan'!$M$10</f>
        <v>4 month(s), 24 Days</v>
      </c>
      <c r="B28" s="159"/>
      <c r="C28" s="159">
        <f t="shared" ref="C28:AG28" si="9">SUM(C26:C27)</f>
        <v>1.8</v>
      </c>
      <c r="D28" s="159">
        <f t="shared" si="9"/>
        <v>0</v>
      </c>
      <c r="E28" s="159">
        <f t="shared" si="9"/>
        <v>0</v>
      </c>
      <c r="F28" s="159">
        <f t="shared" si="9"/>
        <v>0</v>
      </c>
      <c r="G28" s="159">
        <f t="shared" si="9"/>
        <v>0</v>
      </c>
      <c r="H28" s="159">
        <f t="shared" si="9"/>
        <v>0</v>
      </c>
      <c r="I28" s="159">
        <f t="shared" si="9"/>
        <v>0</v>
      </c>
      <c r="J28" s="159">
        <f t="shared" si="9"/>
        <v>0</v>
      </c>
      <c r="K28" s="159">
        <f t="shared" si="9"/>
        <v>0</v>
      </c>
      <c r="L28" s="159">
        <f t="shared" si="9"/>
        <v>0</v>
      </c>
      <c r="M28" s="159">
        <f t="shared" si="9"/>
        <v>0</v>
      </c>
      <c r="N28" s="159">
        <f t="shared" si="9"/>
        <v>0</v>
      </c>
      <c r="O28" s="159">
        <f t="shared" si="9"/>
        <v>0</v>
      </c>
      <c r="P28" s="159">
        <f t="shared" si="9"/>
        <v>0</v>
      </c>
      <c r="Q28" s="159">
        <f t="shared" si="9"/>
        <v>0</v>
      </c>
      <c r="R28" s="159">
        <f t="shared" si="9"/>
        <v>0</v>
      </c>
      <c r="S28" s="159">
        <f t="shared" si="9"/>
        <v>0</v>
      </c>
      <c r="T28" s="159">
        <f t="shared" si="9"/>
        <v>0</v>
      </c>
      <c r="U28" s="159">
        <f t="shared" si="9"/>
        <v>0</v>
      </c>
      <c r="V28" s="159">
        <f t="shared" si="9"/>
        <v>0</v>
      </c>
      <c r="W28" s="159">
        <f t="shared" si="9"/>
        <v>0</v>
      </c>
      <c r="X28" s="159">
        <f t="shared" si="9"/>
        <v>0</v>
      </c>
      <c r="Y28" s="159">
        <f t="shared" si="9"/>
        <v>0</v>
      </c>
      <c r="Z28" s="159">
        <f t="shared" si="9"/>
        <v>0</v>
      </c>
      <c r="AA28" s="159">
        <f t="shared" si="9"/>
        <v>0</v>
      </c>
      <c r="AB28" s="159">
        <f t="shared" si="9"/>
        <v>0</v>
      </c>
      <c r="AC28" s="159">
        <f t="shared" si="9"/>
        <v>0</v>
      </c>
      <c r="AD28" s="159">
        <f t="shared" si="9"/>
        <v>0</v>
      </c>
      <c r="AE28" s="159">
        <f t="shared" si="9"/>
        <v>0</v>
      </c>
      <c r="AF28" s="159">
        <f t="shared" si="9"/>
        <v>0</v>
      </c>
      <c r="AG28" s="161">
        <f t="shared" si="9"/>
        <v>0</v>
      </c>
      <c r="AH28" s="2">
        <f t="shared" si="1"/>
        <v>1.8</v>
      </c>
    </row>
    <row r="29" spans="1:34" ht="15.75" x14ac:dyDescent="0.25">
      <c r="A29" s="162" t="s">
        <v>116</v>
      </c>
      <c r="B29" s="22" t="s">
        <v>142</v>
      </c>
      <c r="C29" s="33"/>
      <c r="D29" s="33">
        <v>5.5</v>
      </c>
      <c r="E29" s="33">
        <v>5.3</v>
      </c>
      <c r="F29" s="33">
        <v>5.2</v>
      </c>
      <c r="G29" s="33">
        <v>5.3</v>
      </c>
      <c r="H29" s="33">
        <v>5.4</v>
      </c>
      <c r="I29" s="33">
        <v>5.0999999999999996</v>
      </c>
      <c r="J29" s="33">
        <v>5.4</v>
      </c>
      <c r="K29" s="33">
        <v>5.5</v>
      </c>
      <c r="L29" s="33">
        <v>5.4</v>
      </c>
      <c r="M29" s="33">
        <v>5.6</v>
      </c>
      <c r="N29" s="33">
        <v>5.9</v>
      </c>
      <c r="O29" s="33">
        <v>5.7</v>
      </c>
      <c r="P29" s="33">
        <v>5.8</v>
      </c>
      <c r="Q29" s="33">
        <v>5.5</v>
      </c>
      <c r="R29" s="33">
        <v>5.7</v>
      </c>
      <c r="S29" s="33">
        <v>5.9</v>
      </c>
      <c r="T29" s="33">
        <v>5.8</v>
      </c>
      <c r="U29" s="33">
        <v>5.7</v>
      </c>
      <c r="V29" s="33">
        <v>5.7</v>
      </c>
      <c r="W29" s="33">
        <v>5.8</v>
      </c>
      <c r="X29" s="33">
        <v>5.7</v>
      </c>
      <c r="Y29" s="33">
        <v>5.9</v>
      </c>
      <c r="Z29" s="33">
        <v>5.8</v>
      </c>
      <c r="AA29" s="33">
        <v>6</v>
      </c>
      <c r="AB29" s="33">
        <v>5.9</v>
      </c>
      <c r="AC29" s="33">
        <v>5.9</v>
      </c>
      <c r="AD29" s="33">
        <v>5.8</v>
      </c>
      <c r="AE29" s="33">
        <v>5.7</v>
      </c>
      <c r="AF29" s="33">
        <v>5.7</v>
      </c>
      <c r="AG29" s="34">
        <v>5.8</v>
      </c>
      <c r="AH29" s="44"/>
    </row>
    <row r="30" spans="1:34" ht="15.75" x14ac:dyDescent="0.25">
      <c r="A30" s="189">
        <f>SUM!$D$12</f>
        <v>0</v>
      </c>
      <c r="B30" s="19" t="s">
        <v>141</v>
      </c>
      <c r="C30" s="15"/>
      <c r="D30" s="15">
        <v>5.4</v>
      </c>
      <c r="E30" s="15">
        <v>5.4</v>
      </c>
      <c r="F30" s="15">
        <v>5.4</v>
      </c>
      <c r="G30" s="15">
        <v>5.4</v>
      </c>
      <c r="H30" s="15">
        <v>5.3</v>
      </c>
      <c r="I30" s="15">
        <v>5.4</v>
      </c>
      <c r="J30" s="15">
        <v>5.0999999999999996</v>
      </c>
      <c r="K30" s="15">
        <v>5.3</v>
      </c>
      <c r="L30" s="15">
        <v>5.5</v>
      </c>
      <c r="M30" s="15">
        <v>6</v>
      </c>
      <c r="N30" s="15">
        <v>6</v>
      </c>
      <c r="O30" s="15">
        <v>5.9</v>
      </c>
      <c r="P30" s="15">
        <v>5.9</v>
      </c>
      <c r="Q30" s="15">
        <v>5.7</v>
      </c>
      <c r="R30" s="15">
        <v>5.8</v>
      </c>
      <c r="S30" s="15">
        <v>5.8</v>
      </c>
      <c r="T30" s="15">
        <v>5.9</v>
      </c>
      <c r="U30" s="15">
        <v>5.8</v>
      </c>
      <c r="V30" s="15">
        <v>5.9</v>
      </c>
      <c r="W30" s="15">
        <v>5.6</v>
      </c>
      <c r="X30" s="15">
        <v>5.8</v>
      </c>
      <c r="Y30" s="15">
        <v>5.7</v>
      </c>
      <c r="Z30" s="15">
        <v>5.7</v>
      </c>
      <c r="AA30" s="15">
        <v>5.9</v>
      </c>
      <c r="AB30" s="15">
        <v>5.8</v>
      </c>
      <c r="AC30" s="15">
        <v>6</v>
      </c>
      <c r="AD30" s="15">
        <v>5.9</v>
      </c>
      <c r="AE30" s="15">
        <v>5.6</v>
      </c>
      <c r="AF30" s="15">
        <v>5.8</v>
      </c>
      <c r="AG30" s="64">
        <v>5.7</v>
      </c>
      <c r="AH30" s="44"/>
    </row>
    <row r="31" spans="1:34" ht="16.5" thickBot="1" x14ac:dyDescent="0.3">
      <c r="A31" s="190" t="str">
        <f>'[1]Bij Dan'!$M$11</f>
        <v>6 month(s), 10 Days</v>
      </c>
      <c r="B31" s="41"/>
      <c r="C31" s="41">
        <f>SUM(C29:C30)</f>
        <v>0</v>
      </c>
      <c r="D31" s="41">
        <f t="shared" ref="D31:AG31" si="10">SUM(D29:D30)</f>
        <v>10.9</v>
      </c>
      <c r="E31" s="41">
        <f t="shared" si="10"/>
        <v>10.7</v>
      </c>
      <c r="F31" s="41">
        <f t="shared" si="10"/>
        <v>10.600000000000001</v>
      </c>
      <c r="G31" s="41">
        <f t="shared" si="10"/>
        <v>10.7</v>
      </c>
      <c r="H31" s="41">
        <f t="shared" si="10"/>
        <v>10.7</v>
      </c>
      <c r="I31" s="41">
        <f t="shared" si="10"/>
        <v>10.5</v>
      </c>
      <c r="J31" s="41">
        <f t="shared" si="10"/>
        <v>10.5</v>
      </c>
      <c r="K31" s="41">
        <f t="shared" si="10"/>
        <v>10.8</v>
      </c>
      <c r="L31" s="41">
        <f t="shared" si="10"/>
        <v>10.9</v>
      </c>
      <c r="M31" s="41">
        <f t="shared" si="10"/>
        <v>11.6</v>
      </c>
      <c r="N31" s="41">
        <f t="shared" si="10"/>
        <v>11.9</v>
      </c>
      <c r="O31" s="41">
        <f t="shared" si="10"/>
        <v>11.600000000000001</v>
      </c>
      <c r="P31" s="41">
        <f t="shared" si="10"/>
        <v>11.7</v>
      </c>
      <c r="Q31" s="41">
        <f t="shared" si="10"/>
        <v>11.2</v>
      </c>
      <c r="R31" s="41">
        <f t="shared" si="10"/>
        <v>11.5</v>
      </c>
      <c r="S31" s="41">
        <f t="shared" si="10"/>
        <v>11.7</v>
      </c>
      <c r="T31" s="41">
        <f t="shared" si="10"/>
        <v>11.7</v>
      </c>
      <c r="U31" s="41">
        <f t="shared" si="10"/>
        <v>11.5</v>
      </c>
      <c r="V31" s="41">
        <f t="shared" si="10"/>
        <v>11.600000000000001</v>
      </c>
      <c r="W31" s="41">
        <f t="shared" si="10"/>
        <v>11.399999999999999</v>
      </c>
      <c r="X31" s="41">
        <f t="shared" si="10"/>
        <v>11.5</v>
      </c>
      <c r="Y31" s="41">
        <f t="shared" si="10"/>
        <v>11.600000000000001</v>
      </c>
      <c r="Z31" s="41">
        <f t="shared" si="10"/>
        <v>11.5</v>
      </c>
      <c r="AA31" s="41">
        <f t="shared" si="10"/>
        <v>11.9</v>
      </c>
      <c r="AB31" s="41">
        <f t="shared" si="10"/>
        <v>11.7</v>
      </c>
      <c r="AC31" s="41">
        <f t="shared" si="10"/>
        <v>11.9</v>
      </c>
      <c r="AD31" s="41">
        <f t="shared" si="10"/>
        <v>11.7</v>
      </c>
      <c r="AE31" s="41">
        <f t="shared" si="10"/>
        <v>11.3</v>
      </c>
      <c r="AF31" s="41">
        <f t="shared" si="10"/>
        <v>11.5</v>
      </c>
      <c r="AG31" s="157">
        <f t="shared" si="10"/>
        <v>11.5</v>
      </c>
      <c r="AH31" s="2">
        <f t="shared" si="1"/>
        <v>339.7999999999999</v>
      </c>
    </row>
    <row r="32" spans="1:34" ht="15.75" x14ac:dyDescent="0.25">
      <c r="A32" s="155" t="s">
        <v>117</v>
      </c>
      <c r="B32" s="22" t="s">
        <v>142</v>
      </c>
      <c r="C32" s="15">
        <v>5.3</v>
      </c>
      <c r="D32" s="15">
        <v>5.0999999999999996</v>
      </c>
      <c r="E32" s="15">
        <v>5</v>
      </c>
      <c r="F32" s="15">
        <v>5.0999999999999996</v>
      </c>
      <c r="G32" s="15">
        <v>5.0999999999999996</v>
      </c>
      <c r="H32" s="15">
        <v>5.3</v>
      </c>
      <c r="I32" s="15">
        <v>5.2</v>
      </c>
      <c r="J32" s="15">
        <v>5.3</v>
      </c>
      <c r="K32" s="15">
        <v>5.0999999999999996</v>
      </c>
      <c r="L32" s="15">
        <v>5.2</v>
      </c>
      <c r="M32" s="15">
        <v>5.5</v>
      </c>
      <c r="N32" s="15">
        <v>5</v>
      </c>
      <c r="O32" s="15">
        <v>5</v>
      </c>
      <c r="P32" s="15">
        <v>5.0999999999999996</v>
      </c>
      <c r="Q32" s="15">
        <v>5</v>
      </c>
      <c r="R32" s="15">
        <v>5</v>
      </c>
      <c r="S32" s="15">
        <v>5</v>
      </c>
      <c r="T32" s="15">
        <v>5.0999999999999996</v>
      </c>
      <c r="U32" s="15">
        <v>5.2</v>
      </c>
      <c r="V32" s="15">
        <v>5</v>
      </c>
      <c r="W32" s="15">
        <v>5</v>
      </c>
      <c r="X32" s="15">
        <v>5.0999999999999996</v>
      </c>
      <c r="Y32" s="15">
        <v>4.9000000000000004</v>
      </c>
      <c r="Z32" s="15">
        <v>5</v>
      </c>
      <c r="AA32" s="15">
        <v>5.2</v>
      </c>
      <c r="AB32" s="15">
        <v>5</v>
      </c>
      <c r="AC32" s="15">
        <v>5</v>
      </c>
      <c r="AD32" s="15">
        <v>5</v>
      </c>
      <c r="AE32" s="15">
        <v>4.7</v>
      </c>
      <c r="AF32" s="15">
        <v>4.5999999999999996</v>
      </c>
      <c r="AG32" s="64">
        <v>4.3</v>
      </c>
      <c r="AH32" s="44"/>
    </row>
    <row r="33" spans="1:34" ht="15.75" x14ac:dyDescent="0.25">
      <c r="A33" s="189">
        <f>SUM!$D$13</f>
        <v>0</v>
      </c>
      <c r="B33" s="19" t="s">
        <v>141</v>
      </c>
      <c r="C33" s="15">
        <v>5.2</v>
      </c>
      <c r="D33" s="15">
        <v>5.2</v>
      </c>
      <c r="E33" s="15">
        <v>5.2</v>
      </c>
      <c r="F33" s="15">
        <v>5</v>
      </c>
      <c r="G33" s="15">
        <v>5.3</v>
      </c>
      <c r="H33" s="15">
        <v>5.0999999999999996</v>
      </c>
      <c r="I33" s="15">
        <v>5.3</v>
      </c>
      <c r="J33" s="15">
        <v>5.2</v>
      </c>
      <c r="K33" s="15">
        <v>5.2</v>
      </c>
      <c r="L33" s="15">
        <v>5.3</v>
      </c>
      <c r="M33" s="15">
        <v>5</v>
      </c>
      <c r="N33" s="15">
        <v>4.9000000000000004</v>
      </c>
      <c r="O33" s="15">
        <v>4.9000000000000004</v>
      </c>
      <c r="P33" s="15">
        <v>5.2</v>
      </c>
      <c r="Q33" s="15">
        <v>4.9000000000000004</v>
      </c>
      <c r="R33" s="15">
        <v>5.0999999999999996</v>
      </c>
      <c r="S33" s="15">
        <v>5.2</v>
      </c>
      <c r="T33" s="15">
        <v>5</v>
      </c>
      <c r="U33" s="15">
        <v>5.0999999999999996</v>
      </c>
      <c r="V33" s="15">
        <v>5.2</v>
      </c>
      <c r="W33" s="15">
        <v>4.9000000000000004</v>
      </c>
      <c r="X33" s="15">
        <v>4.9000000000000004</v>
      </c>
      <c r="Y33" s="15">
        <v>4.8</v>
      </c>
      <c r="Z33" s="15">
        <v>4.9000000000000004</v>
      </c>
      <c r="AA33" s="15">
        <v>5.0999999999999996</v>
      </c>
      <c r="AB33" s="15">
        <v>4.9000000000000004</v>
      </c>
      <c r="AC33" s="15">
        <v>5.2</v>
      </c>
      <c r="AD33" s="15">
        <v>4.8</v>
      </c>
      <c r="AE33" s="15">
        <v>4.9000000000000004</v>
      </c>
      <c r="AF33" s="15">
        <v>4.5</v>
      </c>
      <c r="AG33" s="64">
        <v>4.4000000000000004</v>
      </c>
      <c r="AH33" s="44"/>
    </row>
    <row r="34" spans="1:34" ht="16.5" thickBot="1" x14ac:dyDescent="0.3">
      <c r="A34" s="190" t="str">
        <f>'[1]Bij Dan'!$M$12</f>
        <v>7 month(s), 14 Days</v>
      </c>
      <c r="B34" s="41"/>
      <c r="C34" s="41">
        <f>SUM(C32:C33)</f>
        <v>10.5</v>
      </c>
      <c r="D34" s="41">
        <f t="shared" ref="D34:AG34" si="11">SUM(D32:D33)</f>
        <v>10.3</v>
      </c>
      <c r="E34" s="41">
        <f t="shared" si="11"/>
        <v>10.199999999999999</v>
      </c>
      <c r="F34" s="41">
        <f t="shared" si="11"/>
        <v>10.1</v>
      </c>
      <c r="G34" s="41">
        <f t="shared" si="11"/>
        <v>10.399999999999999</v>
      </c>
      <c r="H34" s="41">
        <f t="shared" si="11"/>
        <v>10.399999999999999</v>
      </c>
      <c r="I34" s="41">
        <f t="shared" si="11"/>
        <v>10.5</v>
      </c>
      <c r="J34" s="41">
        <f t="shared" si="11"/>
        <v>10.5</v>
      </c>
      <c r="K34" s="41">
        <f t="shared" si="11"/>
        <v>10.3</v>
      </c>
      <c r="L34" s="41">
        <f t="shared" si="11"/>
        <v>10.5</v>
      </c>
      <c r="M34" s="41">
        <f t="shared" si="11"/>
        <v>10.5</v>
      </c>
      <c r="N34" s="41">
        <f t="shared" si="11"/>
        <v>9.9</v>
      </c>
      <c r="O34" s="41">
        <f t="shared" si="11"/>
        <v>9.9</v>
      </c>
      <c r="P34" s="41">
        <f t="shared" si="11"/>
        <v>10.3</v>
      </c>
      <c r="Q34" s="41">
        <f t="shared" si="11"/>
        <v>9.9</v>
      </c>
      <c r="R34" s="41">
        <f t="shared" si="11"/>
        <v>10.1</v>
      </c>
      <c r="S34" s="41">
        <f t="shared" si="11"/>
        <v>10.199999999999999</v>
      </c>
      <c r="T34" s="41">
        <f t="shared" si="11"/>
        <v>10.1</v>
      </c>
      <c r="U34" s="41">
        <f t="shared" si="11"/>
        <v>10.3</v>
      </c>
      <c r="V34" s="41">
        <f t="shared" si="11"/>
        <v>10.199999999999999</v>
      </c>
      <c r="W34" s="41">
        <f t="shared" si="11"/>
        <v>9.9</v>
      </c>
      <c r="X34" s="41">
        <f t="shared" si="11"/>
        <v>10</v>
      </c>
      <c r="Y34" s="41">
        <f t="shared" si="11"/>
        <v>9.6999999999999993</v>
      </c>
      <c r="Z34" s="41">
        <f t="shared" si="11"/>
        <v>9.9</v>
      </c>
      <c r="AA34" s="41">
        <f t="shared" si="11"/>
        <v>10.3</v>
      </c>
      <c r="AB34" s="41">
        <f t="shared" si="11"/>
        <v>9.9</v>
      </c>
      <c r="AC34" s="41">
        <f t="shared" si="11"/>
        <v>10.199999999999999</v>
      </c>
      <c r="AD34" s="41">
        <f t="shared" si="11"/>
        <v>9.8000000000000007</v>
      </c>
      <c r="AE34" s="41">
        <f t="shared" si="11"/>
        <v>9.6000000000000014</v>
      </c>
      <c r="AF34" s="41">
        <f t="shared" si="11"/>
        <v>9.1</v>
      </c>
      <c r="AG34" s="157">
        <f t="shared" si="11"/>
        <v>8.6999999999999993</v>
      </c>
      <c r="AH34" s="2">
        <f t="shared" si="1"/>
        <v>312.20000000000005</v>
      </c>
    </row>
    <row r="35" spans="1:34" ht="15.75" x14ac:dyDescent="0.25">
      <c r="A35" s="155" t="s">
        <v>118</v>
      </c>
      <c r="B35" s="22" t="s">
        <v>142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64"/>
      <c r="AH35" s="44"/>
    </row>
    <row r="36" spans="1:34" ht="15.75" x14ac:dyDescent="0.25">
      <c r="A36" s="189">
        <f>SUM!$D$14</f>
        <v>0</v>
      </c>
      <c r="B36" s="19" t="s">
        <v>141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64"/>
      <c r="AH36" s="44"/>
    </row>
    <row r="37" spans="1:34" ht="16.5" thickBot="1" x14ac:dyDescent="0.3">
      <c r="A37" s="190" t="str">
        <f>'[1]Bij Dan'!$M$13</f>
        <v>2 month(s), 2 Days</v>
      </c>
      <c r="B37" s="153"/>
      <c r="C37" s="41">
        <f>SUM(C35:C36)</f>
        <v>0</v>
      </c>
      <c r="D37" s="41">
        <f t="shared" ref="D37:AG37" si="12">SUM(D35:D36)</f>
        <v>0</v>
      </c>
      <c r="E37" s="41">
        <f t="shared" si="12"/>
        <v>0</v>
      </c>
      <c r="F37" s="41">
        <f t="shared" si="12"/>
        <v>0</v>
      </c>
      <c r="G37" s="41">
        <f t="shared" si="12"/>
        <v>0</v>
      </c>
      <c r="H37" s="41">
        <f t="shared" si="12"/>
        <v>0</v>
      </c>
      <c r="I37" s="41">
        <f t="shared" si="12"/>
        <v>0</v>
      </c>
      <c r="J37" s="41">
        <f t="shared" si="12"/>
        <v>0</v>
      </c>
      <c r="K37" s="41">
        <f t="shared" si="12"/>
        <v>0</v>
      </c>
      <c r="L37" s="41">
        <f t="shared" si="12"/>
        <v>0</v>
      </c>
      <c r="M37" s="41">
        <f t="shared" si="12"/>
        <v>0</v>
      </c>
      <c r="N37" s="41">
        <f t="shared" si="12"/>
        <v>0</v>
      </c>
      <c r="O37" s="41">
        <f t="shared" si="12"/>
        <v>0</v>
      </c>
      <c r="P37" s="41">
        <f t="shared" si="12"/>
        <v>0</v>
      </c>
      <c r="Q37" s="41">
        <f t="shared" si="12"/>
        <v>0</v>
      </c>
      <c r="R37" s="41">
        <f t="shared" si="12"/>
        <v>0</v>
      </c>
      <c r="S37" s="41">
        <f t="shared" si="12"/>
        <v>0</v>
      </c>
      <c r="T37" s="41">
        <f t="shared" si="12"/>
        <v>0</v>
      </c>
      <c r="U37" s="41">
        <f t="shared" si="12"/>
        <v>0</v>
      </c>
      <c r="V37" s="41">
        <f t="shared" si="12"/>
        <v>0</v>
      </c>
      <c r="W37" s="41">
        <f t="shared" si="12"/>
        <v>0</v>
      </c>
      <c r="X37" s="41">
        <f t="shared" si="12"/>
        <v>0</v>
      </c>
      <c r="Y37" s="41">
        <f t="shared" si="12"/>
        <v>0</v>
      </c>
      <c r="Z37" s="41">
        <f t="shared" si="12"/>
        <v>0</v>
      </c>
      <c r="AA37" s="41">
        <f t="shared" si="12"/>
        <v>0</v>
      </c>
      <c r="AB37" s="41">
        <f t="shared" si="12"/>
        <v>0</v>
      </c>
      <c r="AC37" s="41">
        <f t="shared" si="12"/>
        <v>0</v>
      </c>
      <c r="AD37" s="41">
        <f t="shared" si="12"/>
        <v>0</v>
      </c>
      <c r="AE37" s="41">
        <f t="shared" si="12"/>
        <v>0</v>
      </c>
      <c r="AF37" s="41">
        <f t="shared" si="12"/>
        <v>0</v>
      </c>
      <c r="AG37" s="157">
        <f t="shared" si="12"/>
        <v>0</v>
      </c>
      <c r="AH37" s="2">
        <f t="shared" si="1"/>
        <v>0</v>
      </c>
    </row>
    <row r="38" spans="1:34" ht="15.75" x14ac:dyDescent="0.25">
      <c r="A38" s="155" t="s">
        <v>119</v>
      </c>
      <c r="B38" s="22" t="s">
        <v>142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64"/>
      <c r="AH38" s="44"/>
    </row>
    <row r="39" spans="1:34" ht="15.75" x14ac:dyDescent="0.25">
      <c r="A39" s="189">
        <f>SUM!$D$15</f>
        <v>0</v>
      </c>
      <c r="B39" s="19" t="s">
        <v>141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64"/>
      <c r="AH39" s="44"/>
    </row>
    <row r="40" spans="1:34" ht="16.5" thickBot="1" x14ac:dyDescent="0.3">
      <c r="A40" s="190" t="str">
        <f>'[1]Bij Dan'!$M$14</f>
        <v>4 month(s), 24 Days</v>
      </c>
      <c r="B40" s="153"/>
      <c r="C40" s="41">
        <f>SUM(C38:C39)</f>
        <v>0</v>
      </c>
      <c r="D40" s="41">
        <f t="shared" ref="D40:AG40" si="13">SUM(D38:D39)</f>
        <v>0</v>
      </c>
      <c r="E40" s="41">
        <f t="shared" si="13"/>
        <v>0</v>
      </c>
      <c r="F40" s="41">
        <f t="shared" si="13"/>
        <v>0</v>
      </c>
      <c r="G40" s="41">
        <f t="shared" si="13"/>
        <v>0</v>
      </c>
      <c r="H40" s="41">
        <f t="shared" si="13"/>
        <v>0</v>
      </c>
      <c r="I40" s="41">
        <f t="shared" si="13"/>
        <v>0</v>
      </c>
      <c r="J40" s="41">
        <f t="shared" si="13"/>
        <v>0</v>
      </c>
      <c r="K40" s="41">
        <f t="shared" si="13"/>
        <v>0</v>
      </c>
      <c r="L40" s="41">
        <f t="shared" si="13"/>
        <v>0</v>
      </c>
      <c r="M40" s="41">
        <f t="shared" si="13"/>
        <v>0</v>
      </c>
      <c r="N40" s="41">
        <f t="shared" si="13"/>
        <v>0</v>
      </c>
      <c r="O40" s="41">
        <f t="shared" si="13"/>
        <v>0</v>
      </c>
      <c r="P40" s="41">
        <f t="shared" si="13"/>
        <v>0</v>
      </c>
      <c r="Q40" s="41">
        <f t="shared" si="13"/>
        <v>0</v>
      </c>
      <c r="R40" s="41">
        <f t="shared" si="13"/>
        <v>0</v>
      </c>
      <c r="S40" s="41">
        <f t="shared" si="13"/>
        <v>0</v>
      </c>
      <c r="T40" s="41">
        <f t="shared" si="13"/>
        <v>0</v>
      </c>
      <c r="U40" s="41">
        <f t="shared" si="13"/>
        <v>0</v>
      </c>
      <c r="V40" s="41">
        <f t="shared" si="13"/>
        <v>0</v>
      </c>
      <c r="W40" s="41">
        <f t="shared" si="13"/>
        <v>0</v>
      </c>
      <c r="X40" s="41">
        <f t="shared" si="13"/>
        <v>0</v>
      </c>
      <c r="Y40" s="41">
        <f t="shared" si="13"/>
        <v>0</v>
      </c>
      <c r="Z40" s="41">
        <f t="shared" si="13"/>
        <v>0</v>
      </c>
      <c r="AA40" s="41">
        <f t="shared" si="13"/>
        <v>0</v>
      </c>
      <c r="AB40" s="41">
        <f t="shared" si="13"/>
        <v>0</v>
      </c>
      <c r="AC40" s="41">
        <f t="shared" si="13"/>
        <v>0</v>
      </c>
      <c r="AD40" s="41">
        <f t="shared" si="13"/>
        <v>0</v>
      </c>
      <c r="AE40" s="41">
        <f t="shared" si="13"/>
        <v>0</v>
      </c>
      <c r="AF40" s="41">
        <f t="shared" si="13"/>
        <v>0</v>
      </c>
      <c r="AG40" s="157">
        <f t="shared" si="13"/>
        <v>0</v>
      </c>
      <c r="AH40" s="2">
        <f t="shared" si="1"/>
        <v>0</v>
      </c>
    </row>
    <row r="41" spans="1:34" ht="15.75" x14ac:dyDescent="0.25">
      <c r="A41" s="155" t="s">
        <v>120</v>
      </c>
      <c r="B41" s="22" t="s">
        <v>142</v>
      </c>
      <c r="C41" s="15"/>
      <c r="D41" s="15">
        <v>0.8</v>
      </c>
      <c r="E41" s="15">
        <v>0.8</v>
      </c>
      <c r="F41" s="15">
        <v>0.5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64"/>
      <c r="AH41" s="44"/>
    </row>
    <row r="42" spans="1:34" ht="15.75" x14ac:dyDescent="0.25">
      <c r="A42" s="189">
        <f>SUM!$D$16</f>
        <v>0</v>
      </c>
      <c r="B42" s="19" t="s">
        <v>141</v>
      </c>
      <c r="C42" s="15">
        <v>2</v>
      </c>
      <c r="D42" s="15">
        <v>0.5</v>
      </c>
      <c r="E42" s="15">
        <v>0.5</v>
      </c>
      <c r="F42" s="15">
        <v>0.8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64"/>
      <c r="AH42" s="44"/>
    </row>
    <row r="43" spans="1:34" ht="16.5" thickBot="1" x14ac:dyDescent="0.3">
      <c r="A43" s="190" t="e">
        <f>'[1]Bij Dan'!$M$15</f>
        <v>#VALUE!</v>
      </c>
      <c r="B43" s="41"/>
      <c r="C43" s="41">
        <f>SUM(C41:C42)</f>
        <v>2</v>
      </c>
      <c r="D43" s="41">
        <f t="shared" ref="D43:AG43" si="14">SUM(D41:D42)</f>
        <v>1.3</v>
      </c>
      <c r="E43" s="41">
        <f t="shared" si="14"/>
        <v>1.3</v>
      </c>
      <c r="F43" s="41">
        <f t="shared" si="14"/>
        <v>1.3</v>
      </c>
      <c r="G43" s="41">
        <f t="shared" si="14"/>
        <v>0</v>
      </c>
      <c r="H43" s="41">
        <f t="shared" si="14"/>
        <v>0</v>
      </c>
      <c r="I43" s="41">
        <f t="shared" si="14"/>
        <v>0</v>
      </c>
      <c r="J43" s="41">
        <f t="shared" si="14"/>
        <v>0</v>
      </c>
      <c r="K43" s="41">
        <f t="shared" si="14"/>
        <v>0</v>
      </c>
      <c r="L43" s="41">
        <f t="shared" si="14"/>
        <v>0</v>
      </c>
      <c r="M43" s="41">
        <f t="shared" si="14"/>
        <v>0</v>
      </c>
      <c r="N43" s="41">
        <f t="shared" si="14"/>
        <v>0</v>
      </c>
      <c r="O43" s="41">
        <f t="shared" si="14"/>
        <v>0</v>
      </c>
      <c r="P43" s="41">
        <f t="shared" si="14"/>
        <v>0</v>
      </c>
      <c r="Q43" s="41">
        <f t="shared" si="14"/>
        <v>0</v>
      </c>
      <c r="R43" s="41">
        <f t="shared" si="14"/>
        <v>0</v>
      </c>
      <c r="S43" s="41">
        <f t="shared" si="14"/>
        <v>0</v>
      </c>
      <c r="T43" s="41">
        <f t="shared" si="14"/>
        <v>0</v>
      </c>
      <c r="U43" s="41">
        <f t="shared" si="14"/>
        <v>0</v>
      </c>
      <c r="V43" s="41">
        <f t="shared" si="14"/>
        <v>0</v>
      </c>
      <c r="W43" s="41">
        <f t="shared" si="14"/>
        <v>0</v>
      </c>
      <c r="X43" s="41">
        <f t="shared" si="14"/>
        <v>0</v>
      </c>
      <c r="Y43" s="41">
        <f t="shared" si="14"/>
        <v>0</v>
      </c>
      <c r="Z43" s="41">
        <f t="shared" si="14"/>
        <v>0</v>
      </c>
      <c r="AA43" s="41">
        <f t="shared" si="14"/>
        <v>0</v>
      </c>
      <c r="AB43" s="41">
        <f t="shared" si="14"/>
        <v>0</v>
      </c>
      <c r="AC43" s="41">
        <f t="shared" si="14"/>
        <v>0</v>
      </c>
      <c r="AD43" s="41">
        <f t="shared" si="14"/>
        <v>0</v>
      </c>
      <c r="AE43" s="41">
        <f t="shared" si="14"/>
        <v>0</v>
      </c>
      <c r="AF43" s="41">
        <f t="shared" si="14"/>
        <v>0</v>
      </c>
      <c r="AG43" s="157">
        <f t="shared" si="14"/>
        <v>0</v>
      </c>
      <c r="AH43" s="2">
        <f t="shared" si="1"/>
        <v>5.8999999999999995</v>
      </c>
    </row>
    <row r="44" spans="1:34" ht="15.75" x14ac:dyDescent="0.25">
      <c r="A44" s="155" t="s">
        <v>121</v>
      </c>
      <c r="B44" s="22" t="s">
        <v>142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64"/>
      <c r="AH44" s="44"/>
    </row>
    <row r="45" spans="1:34" ht="15.75" x14ac:dyDescent="0.25">
      <c r="A45" s="189">
        <f>SUM!$D$17</f>
        <v>0</v>
      </c>
      <c r="B45" s="19" t="s">
        <v>141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64"/>
      <c r="AH45" s="44"/>
    </row>
    <row r="46" spans="1:34" ht="16.5" thickBot="1" x14ac:dyDescent="0.3">
      <c r="A46" s="190" t="str">
        <f>'[1]Bij Dan'!$M$16</f>
        <v>2 month(s), 8 Days</v>
      </c>
      <c r="B46" s="153"/>
      <c r="C46" s="41">
        <f>SUM(C44:C45)</f>
        <v>0</v>
      </c>
      <c r="D46" s="41">
        <f t="shared" ref="D46:AG46" si="15">SUM(D44:D45)</f>
        <v>0</v>
      </c>
      <c r="E46" s="41">
        <f t="shared" si="15"/>
        <v>0</v>
      </c>
      <c r="F46" s="41">
        <f t="shared" si="15"/>
        <v>0</v>
      </c>
      <c r="G46" s="41">
        <f t="shared" si="15"/>
        <v>0</v>
      </c>
      <c r="H46" s="41">
        <f t="shared" si="15"/>
        <v>0</v>
      </c>
      <c r="I46" s="41">
        <f t="shared" si="15"/>
        <v>0</v>
      </c>
      <c r="J46" s="41">
        <f t="shared" si="15"/>
        <v>0</v>
      </c>
      <c r="K46" s="41">
        <f t="shared" si="15"/>
        <v>0</v>
      </c>
      <c r="L46" s="41">
        <f t="shared" si="15"/>
        <v>0</v>
      </c>
      <c r="M46" s="41">
        <f t="shared" si="15"/>
        <v>0</v>
      </c>
      <c r="N46" s="41">
        <f t="shared" si="15"/>
        <v>0</v>
      </c>
      <c r="O46" s="41">
        <f t="shared" si="15"/>
        <v>0</v>
      </c>
      <c r="P46" s="41">
        <f t="shared" si="15"/>
        <v>0</v>
      </c>
      <c r="Q46" s="41">
        <f t="shared" si="15"/>
        <v>0</v>
      </c>
      <c r="R46" s="41">
        <f t="shared" si="15"/>
        <v>0</v>
      </c>
      <c r="S46" s="41">
        <f t="shared" si="15"/>
        <v>0</v>
      </c>
      <c r="T46" s="41">
        <f t="shared" si="15"/>
        <v>0</v>
      </c>
      <c r="U46" s="41">
        <f t="shared" si="15"/>
        <v>0</v>
      </c>
      <c r="V46" s="41">
        <f t="shared" si="15"/>
        <v>0</v>
      </c>
      <c r="W46" s="41">
        <f t="shared" si="15"/>
        <v>0</v>
      </c>
      <c r="X46" s="41">
        <f t="shared" si="15"/>
        <v>0</v>
      </c>
      <c r="Y46" s="41">
        <f t="shared" si="15"/>
        <v>0</v>
      </c>
      <c r="Z46" s="41">
        <f t="shared" si="15"/>
        <v>0</v>
      </c>
      <c r="AA46" s="41">
        <f t="shared" si="15"/>
        <v>0</v>
      </c>
      <c r="AB46" s="41">
        <f t="shared" si="15"/>
        <v>0</v>
      </c>
      <c r="AC46" s="41">
        <f t="shared" si="15"/>
        <v>0</v>
      </c>
      <c r="AD46" s="41">
        <f t="shared" si="15"/>
        <v>0</v>
      </c>
      <c r="AE46" s="41">
        <f t="shared" si="15"/>
        <v>0</v>
      </c>
      <c r="AF46" s="41">
        <f t="shared" si="15"/>
        <v>0</v>
      </c>
      <c r="AG46" s="157">
        <f t="shared" si="15"/>
        <v>0</v>
      </c>
      <c r="AH46" s="2">
        <f t="shared" si="1"/>
        <v>0</v>
      </c>
    </row>
    <row r="47" spans="1:34" ht="15.75" x14ac:dyDescent="0.25">
      <c r="A47" s="155" t="s">
        <v>122</v>
      </c>
      <c r="B47" s="22" t="s">
        <v>142</v>
      </c>
      <c r="C47" s="15">
        <v>1.8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64"/>
      <c r="AH47" s="44"/>
    </row>
    <row r="48" spans="1:34" ht="15.75" x14ac:dyDescent="0.25">
      <c r="A48" s="189">
        <f>SUM!$D$18</f>
        <v>0</v>
      </c>
      <c r="B48" s="19" t="s">
        <v>141</v>
      </c>
      <c r="C48" s="15"/>
      <c r="D48" s="15">
        <v>1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64"/>
      <c r="AH48" s="44"/>
    </row>
    <row r="49" spans="1:34" ht="16.5" thickBot="1" x14ac:dyDescent="0.3">
      <c r="A49" s="190" t="e">
        <f>'[1]Bij Dan'!$M$17</f>
        <v>#VALUE!</v>
      </c>
      <c r="B49" s="153"/>
      <c r="C49" s="41">
        <f>SUM(C47:C48)</f>
        <v>1.8</v>
      </c>
      <c r="D49" s="41">
        <f t="shared" ref="D49:AG49" si="16">SUM(D47:D48)</f>
        <v>1</v>
      </c>
      <c r="E49" s="41">
        <f t="shared" si="16"/>
        <v>0</v>
      </c>
      <c r="F49" s="41">
        <f t="shared" si="16"/>
        <v>0</v>
      </c>
      <c r="G49" s="41">
        <f t="shared" si="16"/>
        <v>0</v>
      </c>
      <c r="H49" s="41">
        <f t="shared" si="16"/>
        <v>0</v>
      </c>
      <c r="I49" s="41">
        <f t="shared" si="16"/>
        <v>0</v>
      </c>
      <c r="J49" s="41">
        <f t="shared" si="16"/>
        <v>0</v>
      </c>
      <c r="K49" s="41">
        <f t="shared" si="16"/>
        <v>0</v>
      </c>
      <c r="L49" s="41">
        <f t="shared" si="16"/>
        <v>0</v>
      </c>
      <c r="M49" s="41">
        <f t="shared" si="16"/>
        <v>0</v>
      </c>
      <c r="N49" s="41">
        <f t="shared" si="16"/>
        <v>0</v>
      </c>
      <c r="O49" s="41">
        <f t="shared" si="16"/>
        <v>0</v>
      </c>
      <c r="P49" s="41">
        <f t="shared" si="16"/>
        <v>0</v>
      </c>
      <c r="Q49" s="41">
        <f t="shared" si="16"/>
        <v>0</v>
      </c>
      <c r="R49" s="41">
        <f t="shared" si="16"/>
        <v>0</v>
      </c>
      <c r="S49" s="41">
        <f t="shared" si="16"/>
        <v>0</v>
      </c>
      <c r="T49" s="41">
        <f t="shared" si="16"/>
        <v>0</v>
      </c>
      <c r="U49" s="41">
        <f t="shared" si="16"/>
        <v>0</v>
      </c>
      <c r="V49" s="41">
        <f t="shared" si="16"/>
        <v>0</v>
      </c>
      <c r="W49" s="41">
        <f t="shared" si="16"/>
        <v>0</v>
      </c>
      <c r="X49" s="41">
        <f t="shared" si="16"/>
        <v>0</v>
      </c>
      <c r="Y49" s="41">
        <f t="shared" si="16"/>
        <v>0</v>
      </c>
      <c r="Z49" s="41">
        <f t="shared" si="16"/>
        <v>0</v>
      </c>
      <c r="AA49" s="41">
        <f t="shared" si="16"/>
        <v>0</v>
      </c>
      <c r="AB49" s="41">
        <f t="shared" si="16"/>
        <v>0</v>
      </c>
      <c r="AC49" s="41">
        <f t="shared" si="16"/>
        <v>0</v>
      </c>
      <c r="AD49" s="41">
        <f t="shared" si="16"/>
        <v>0</v>
      </c>
      <c r="AE49" s="41">
        <f t="shared" si="16"/>
        <v>0</v>
      </c>
      <c r="AF49" s="41">
        <f t="shared" si="16"/>
        <v>0</v>
      </c>
      <c r="AG49" s="157">
        <f t="shared" si="16"/>
        <v>0</v>
      </c>
      <c r="AH49" s="2">
        <f t="shared" si="1"/>
        <v>2.8</v>
      </c>
    </row>
    <row r="50" spans="1:34" ht="15.75" x14ac:dyDescent="0.25">
      <c r="A50" s="155" t="s">
        <v>123</v>
      </c>
      <c r="B50" s="22" t="s">
        <v>142</v>
      </c>
      <c r="C50" s="15">
        <v>2.2999999999999998</v>
      </c>
      <c r="D50" s="15">
        <v>2</v>
      </c>
      <c r="E50" s="15">
        <v>2</v>
      </c>
      <c r="F50" s="15">
        <v>1.9</v>
      </c>
      <c r="G50" s="15">
        <v>3</v>
      </c>
      <c r="H50" s="15">
        <v>3.3</v>
      </c>
      <c r="I50" s="15">
        <v>3.4</v>
      </c>
      <c r="J50" s="15">
        <v>3.3</v>
      </c>
      <c r="K50" s="15">
        <v>3.2</v>
      </c>
      <c r="L50" s="15">
        <v>3</v>
      </c>
      <c r="M50" s="15">
        <v>3.4</v>
      </c>
      <c r="N50" s="15">
        <v>3</v>
      </c>
      <c r="O50" s="15">
        <v>2.9</v>
      </c>
      <c r="P50" s="15">
        <v>2.5</v>
      </c>
      <c r="Q50" s="15">
        <v>2.9</v>
      </c>
      <c r="R50" s="15">
        <v>2.8</v>
      </c>
      <c r="S50" s="15">
        <v>2.9</v>
      </c>
      <c r="T50" s="15">
        <v>2.9</v>
      </c>
      <c r="U50" s="15">
        <v>2.6</v>
      </c>
      <c r="V50" s="15">
        <v>2.4</v>
      </c>
      <c r="W50" s="15">
        <v>2.8</v>
      </c>
      <c r="X50" s="15">
        <v>3</v>
      </c>
      <c r="Y50" s="15">
        <v>2.9</v>
      </c>
      <c r="Z50" s="15">
        <v>2.7</v>
      </c>
      <c r="AA50" s="15">
        <v>2.9</v>
      </c>
      <c r="AB50" s="15">
        <v>2.7</v>
      </c>
      <c r="AC50" s="15">
        <v>2.9</v>
      </c>
      <c r="AD50" s="15">
        <v>2.9</v>
      </c>
      <c r="AE50" s="15">
        <v>3</v>
      </c>
      <c r="AF50" s="15">
        <v>1.9</v>
      </c>
      <c r="AG50" s="64"/>
      <c r="AH50" s="44"/>
    </row>
    <row r="51" spans="1:34" ht="15.75" x14ac:dyDescent="0.25">
      <c r="A51" s="189">
        <f>SUM!$D$19</f>
        <v>0</v>
      </c>
      <c r="B51" s="19" t="s">
        <v>141</v>
      </c>
      <c r="C51" s="15">
        <v>2.2000000000000002</v>
      </c>
      <c r="D51" s="15">
        <v>2</v>
      </c>
      <c r="E51" s="15">
        <v>2</v>
      </c>
      <c r="F51" s="15">
        <v>2</v>
      </c>
      <c r="G51" s="15">
        <v>3.2</v>
      </c>
      <c r="H51" s="15">
        <v>3</v>
      </c>
      <c r="I51" s="15">
        <v>3.2</v>
      </c>
      <c r="J51" s="15">
        <v>3.4</v>
      </c>
      <c r="K51" s="15">
        <v>3.4</v>
      </c>
      <c r="L51" s="15">
        <v>3.3</v>
      </c>
      <c r="M51" s="15">
        <v>2.5</v>
      </c>
      <c r="N51" s="15">
        <v>3</v>
      </c>
      <c r="O51" s="15">
        <v>2.8</v>
      </c>
      <c r="P51" s="15">
        <v>2.6</v>
      </c>
      <c r="Q51" s="15">
        <v>2.8</v>
      </c>
      <c r="R51" s="15">
        <v>3</v>
      </c>
      <c r="S51" s="15">
        <v>3</v>
      </c>
      <c r="T51" s="15">
        <v>2.8</v>
      </c>
      <c r="U51" s="15">
        <v>2.8</v>
      </c>
      <c r="V51" s="15">
        <v>2.7</v>
      </c>
      <c r="W51" s="15">
        <v>2.9</v>
      </c>
      <c r="X51" s="15">
        <v>2.9</v>
      </c>
      <c r="Y51" s="15">
        <v>2.8</v>
      </c>
      <c r="Z51" s="15">
        <v>2.8</v>
      </c>
      <c r="AA51" s="15">
        <v>2.8</v>
      </c>
      <c r="AB51" s="15">
        <v>2.6</v>
      </c>
      <c r="AC51" s="15">
        <v>2.8</v>
      </c>
      <c r="AD51" s="15">
        <v>3</v>
      </c>
      <c r="AE51" s="15">
        <v>2.8</v>
      </c>
      <c r="AF51" s="15"/>
      <c r="AG51" s="64">
        <v>2</v>
      </c>
      <c r="AH51" s="44"/>
    </row>
    <row r="52" spans="1:34" ht="16.5" thickBot="1" x14ac:dyDescent="0.3">
      <c r="A52" s="190" t="e">
        <f>'[1]Bij Dan'!$M$18</f>
        <v>#VALUE!</v>
      </c>
      <c r="B52" s="153"/>
      <c r="C52" s="41">
        <f>SUM(C50:C51)</f>
        <v>4.5</v>
      </c>
      <c r="D52" s="41">
        <f t="shared" ref="D52:AG52" si="17">SUM(D50:D51)</f>
        <v>4</v>
      </c>
      <c r="E52" s="41">
        <f t="shared" si="17"/>
        <v>4</v>
      </c>
      <c r="F52" s="41">
        <f t="shared" si="17"/>
        <v>3.9</v>
      </c>
      <c r="G52" s="41">
        <f t="shared" si="17"/>
        <v>6.2</v>
      </c>
      <c r="H52" s="41">
        <f t="shared" si="17"/>
        <v>6.3</v>
      </c>
      <c r="I52" s="41">
        <f t="shared" si="17"/>
        <v>6.6</v>
      </c>
      <c r="J52" s="41">
        <f t="shared" si="17"/>
        <v>6.6999999999999993</v>
      </c>
      <c r="K52" s="41">
        <f t="shared" si="17"/>
        <v>6.6</v>
      </c>
      <c r="L52" s="41">
        <f t="shared" si="17"/>
        <v>6.3</v>
      </c>
      <c r="M52" s="41">
        <f t="shared" si="17"/>
        <v>5.9</v>
      </c>
      <c r="N52" s="41">
        <f t="shared" si="17"/>
        <v>6</v>
      </c>
      <c r="O52" s="41">
        <f t="shared" si="17"/>
        <v>5.6999999999999993</v>
      </c>
      <c r="P52" s="41">
        <f t="shared" si="17"/>
        <v>5.0999999999999996</v>
      </c>
      <c r="Q52" s="41">
        <f t="shared" si="17"/>
        <v>5.6999999999999993</v>
      </c>
      <c r="R52" s="41">
        <f t="shared" si="17"/>
        <v>5.8</v>
      </c>
      <c r="S52" s="41">
        <f t="shared" si="17"/>
        <v>5.9</v>
      </c>
      <c r="T52" s="41">
        <f t="shared" si="17"/>
        <v>5.6999999999999993</v>
      </c>
      <c r="U52" s="41">
        <f t="shared" si="17"/>
        <v>5.4</v>
      </c>
      <c r="V52" s="41">
        <f t="shared" si="17"/>
        <v>5.0999999999999996</v>
      </c>
      <c r="W52" s="41">
        <f t="shared" si="17"/>
        <v>5.6999999999999993</v>
      </c>
      <c r="X52" s="41">
        <f t="shared" si="17"/>
        <v>5.9</v>
      </c>
      <c r="Y52" s="41">
        <f t="shared" si="17"/>
        <v>5.6999999999999993</v>
      </c>
      <c r="Z52" s="41">
        <f t="shared" si="17"/>
        <v>5.5</v>
      </c>
      <c r="AA52" s="41">
        <f t="shared" si="17"/>
        <v>5.6999999999999993</v>
      </c>
      <c r="AB52" s="41">
        <f t="shared" si="17"/>
        <v>5.3000000000000007</v>
      </c>
      <c r="AC52" s="41">
        <f t="shared" si="17"/>
        <v>5.6999999999999993</v>
      </c>
      <c r="AD52" s="41">
        <f t="shared" si="17"/>
        <v>5.9</v>
      </c>
      <c r="AE52" s="41">
        <f t="shared" si="17"/>
        <v>5.8</v>
      </c>
      <c r="AF52" s="41">
        <f t="shared" si="17"/>
        <v>1.9</v>
      </c>
      <c r="AG52" s="157">
        <f t="shared" si="17"/>
        <v>2</v>
      </c>
      <c r="AH52" s="2">
        <f t="shared" si="1"/>
        <v>166.50000000000003</v>
      </c>
    </row>
    <row r="53" spans="1:34" ht="15.75" x14ac:dyDescent="0.25">
      <c r="A53" s="155" t="s">
        <v>124</v>
      </c>
      <c r="B53" s="22" t="s">
        <v>142</v>
      </c>
      <c r="C53" s="15">
        <v>1</v>
      </c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64"/>
      <c r="AH53" s="44"/>
    </row>
    <row r="54" spans="1:34" ht="15.75" x14ac:dyDescent="0.25">
      <c r="A54" s="189">
        <f>SUM!$D$20</f>
        <v>0</v>
      </c>
      <c r="B54" s="19" t="s">
        <v>141</v>
      </c>
      <c r="C54" s="15">
        <v>1.2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64"/>
      <c r="AH54" s="44"/>
    </row>
    <row r="55" spans="1:34" ht="16.5" thickBot="1" x14ac:dyDescent="0.3">
      <c r="A55" s="190" t="e">
        <f>'[1]Bij Dan'!$M$19</f>
        <v>#VALUE!</v>
      </c>
      <c r="B55" s="153"/>
      <c r="C55" s="41">
        <f>SUM(C53:C54)</f>
        <v>2.2000000000000002</v>
      </c>
      <c r="D55" s="41">
        <f t="shared" ref="D55:AG55" si="18">SUM(D53:D54)</f>
        <v>0</v>
      </c>
      <c r="E55" s="41">
        <f t="shared" si="18"/>
        <v>0</v>
      </c>
      <c r="F55" s="41">
        <f t="shared" si="18"/>
        <v>0</v>
      </c>
      <c r="G55" s="41">
        <f t="shared" si="18"/>
        <v>0</v>
      </c>
      <c r="H55" s="41">
        <f t="shared" si="18"/>
        <v>0</v>
      </c>
      <c r="I55" s="41">
        <f t="shared" si="18"/>
        <v>0</v>
      </c>
      <c r="J55" s="41">
        <f t="shared" si="18"/>
        <v>0</v>
      </c>
      <c r="K55" s="41">
        <f t="shared" si="18"/>
        <v>0</v>
      </c>
      <c r="L55" s="41">
        <f t="shared" si="18"/>
        <v>0</v>
      </c>
      <c r="M55" s="41">
        <f t="shared" si="18"/>
        <v>0</v>
      </c>
      <c r="N55" s="41">
        <f t="shared" si="18"/>
        <v>0</v>
      </c>
      <c r="O55" s="41">
        <f t="shared" si="18"/>
        <v>0</v>
      </c>
      <c r="P55" s="41">
        <f t="shared" si="18"/>
        <v>0</v>
      </c>
      <c r="Q55" s="41">
        <f t="shared" si="18"/>
        <v>0</v>
      </c>
      <c r="R55" s="41">
        <f t="shared" si="18"/>
        <v>0</v>
      </c>
      <c r="S55" s="41">
        <f t="shared" si="18"/>
        <v>0</v>
      </c>
      <c r="T55" s="41">
        <f t="shared" si="18"/>
        <v>0</v>
      </c>
      <c r="U55" s="41">
        <f t="shared" si="18"/>
        <v>0</v>
      </c>
      <c r="V55" s="41">
        <f t="shared" si="18"/>
        <v>0</v>
      </c>
      <c r="W55" s="41">
        <f t="shared" si="18"/>
        <v>0</v>
      </c>
      <c r="X55" s="41">
        <f t="shared" si="18"/>
        <v>0</v>
      </c>
      <c r="Y55" s="41">
        <f t="shared" si="18"/>
        <v>0</v>
      </c>
      <c r="Z55" s="41">
        <f t="shared" si="18"/>
        <v>0</v>
      </c>
      <c r="AA55" s="41">
        <f t="shared" si="18"/>
        <v>0</v>
      </c>
      <c r="AB55" s="41">
        <f t="shared" si="18"/>
        <v>0</v>
      </c>
      <c r="AC55" s="41">
        <f t="shared" si="18"/>
        <v>0</v>
      </c>
      <c r="AD55" s="41">
        <f t="shared" si="18"/>
        <v>0</v>
      </c>
      <c r="AE55" s="41">
        <f t="shared" si="18"/>
        <v>0</v>
      </c>
      <c r="AF55" s="41">
        <f t="shared" si="18"/>
        <v>0</v>
      </c>
      <c r="AG55" s="157">
        <f t="shared" si="18"/>
        <v>0</v>
      </c>
      <c r="AH55" s="2">
        <f t="shared" si="1"/>
        <v>2.2000000000000002</v>
      </c>
    </row>
    <row r="56" spans="1:34" ht="15.75" x14ac:dyDescent="0.25">
      <c r="A56" s="155" t="s">
        <v>125</v>
      </c>
      <c r="B56" s="22" t="s">
        <v>142</v>
      </c>
      <c r="C56" s="15"/>
      <c r="D56" s="15">
        <v>1</v>
      </c>
      <c r="E56" s="15">
        <v>1</v>
      </c>
      <c r="F56" s="15">
        <v>1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64"/>
      <c r="AH56" s="44"/>
    </row>
    <row r="57" spans="1:34" ht="15.75" x14ac:dyDescent="0.25">
      <c r="A57" s="189">
        <f>SUM!$D$21</f>
        <v>0</v>
      </c>
      <c r="B57" s="19" t="s">
        <v>141</v>
      </c>
      <c r="C57" s="15">
        <v>2</v>
      </c>
      <c r="D57" s="15">
        <v>1</v>
      </c>
      <c r="E57" s="15">
        <v>1</v>
      </c>
      <c r="F57" s="15">
        <v>1</v>
      </c>
      <c r="G57" s="15">
        <v>1.5</v>
      </c>
      <c r="H57" s="15">
        <v>1.9</v>
      </c>
      <c r="I57" s="15">
        <v>1.9</v>
      </c>
      <c r="J57" s="15"/>
      <c r="K57" s="15"/>
      <c r="L57" s="15"/>
      <c r="M57" s="15">
        <v>1</v>
      </c>
      <c r="N57" s="15">
        <v>1</v>
      </c>
      <c r="O57" s="15">
        <v>1</v>
      </c>
      <c r="P57" s="15">
        <v>1</v>
      </c>
      <c r="Q57" s="15">
        <v>1</v>
      </c>
      <c r="R57" s="15">
        <v>1</v>
      </c>
      <c r="S57" s="15">
        <v>1</v>
      </c>
      <c r="T57" s="15">
        <v>1</v>
      </c>
      <c r="U57" s="15"/>
      <c r="V57" s="15">
        <v>1</v>
      </c>
      <c r="W57" s="15">
        <v>1</v>
      </c>
      <c r="X57" s="15">
        <v>1</v>
      </c>
      <c r="Y57" s="15">
        <v>1</v>
      </c>
      <c r="Z57" s="15">
        <v>1</v>
      </c>
      <c r="AA57" s="15">
        <v>1</v>
      </c>
      <c r="AB57" s="15">
        <v>1</v>
      </c>
      <c r="AC57" s="15">
        <v>1</v>
      </c>
      <c r="AD57" s="15"/>
      <c r="AE57" s="15"/>
      <c r="AF57" s="15"/>
      <c r="AG57" s="64">
        <v>1</v>
      </c>
      <c r="AH57" s="44"/>
    </row>
    <row r="58" spans="1:34" ht="16.5" thickBot="1" x14ac:dyDescent="0.3">
      <c r="A58" s="190" t="str">
        <f>'[1]Bij Dan'!$M$20</f>
        <v>10 month(s), 1 Days</v>
      </c>
      <c r="B58" s="159"/>
      <c r="C58" s="159">
        <f>SUM(C56:C57)</f>
        <v>2</v>
      </c>
      <c r="D58" s="159">
        <f t="shared" ref="D58:AG58" si="19">SUM(D56:D57)</f>
        <v>2</v>
      </c>
      <c r="E58" s="159">
        <f t="shared" si="19"/>
        <v>2</v>
      </c>
      <c r="F58" s="159">
        <f t="shared" si="19"/>
        <v>2</v>
      </c>
      <c r="G58" s="159">
        <f t="shared" si="19"/>
        <v>1.5</v>
      </c>
      <c r="H58" s="159">
        <f t="shared" si="19"/>
        <v>1.9</v>
      </c>
      <c r="I58" s="159">
        <f t="shared" si="19"/>
        <v>1.9</v>
      </c>
      <c r="J58" s="159">
        <f t="shared" si="19"/>
        <v>0</v>
      </c>
      <c r="K58" s="159">
        <f t="shared" si="19"/>
        <v>0</v>
      </c>
      <c r="L58" s="159">
        <f t="shared" si="19"/>
        <v>0</v>
      </c>
      <c r="M58" s="159">
        <f t="shared" si="19"/>
        <v>1</v>
      </c>
      <c r="N58" s="159">
        <f t="shared" si="19"/>
        <v>1</v>
      </c>
      <c r="O58" s="159">
        <f t="shared" si="19"/>
        <v>1</v>
      </c>
      <c r="P58" s="159">
        <f t="shared" si="19"/>
        <v>1</v>
      </c>
      <c r="Q58" s="159">
        <f t="shared" si="19"/>
        <v>1</v>
      </c>
      <c r="R58" s="159">
        <f t="shared" si="19"/>
        <v>1</v>
      </c>
      <c r="S58" s="159">
        <f t="shared" si="19"/>
        <v>1</v>
      </c>
      <c r="T58" s="159">
        <f t="shared" si="19"/>
        <v>1</v>
      </c>
      <c r="U58" s="159">
        <f t="shared" si="19"/>
        <v>0</v>
      </c>
      <c r="V58" s="159">
        <f t="shared" si="19"/>
        <v>1</v>
      </c>
      <c r="W58" s="159">
        <f t="shared" si="19"/>
        <v>1</v>
      </c>
      <c r="X58" s="159">
        <f t="shared" si="19"/>
        <v>1</v>
      </c>
      <c r="Y58" s="159">
        <f t="shared" si="19"/>
        <v>1</v>
      </c>
      <c r="Z58" s="159">
        <f t="shared" si="19"/>
        <v>1</v>
      </c>
      <c r="AA58" s="159">
        <f t="shared" si="19"/>
        <v>1</v>
      </c>
      <c r="AB58" s="159">
        <f t="shared" si="19"/>
        <v>1</v>
      </c>
      <c r="AC58" s="159">
        <f t="shared" si="19"/>
        <v>1</v>
      </c>
      <c r="AD58" s="159">
        <f t="shared" si="19"/>
        <v>0</v>
      </c>
      <c r="AE58" s="159">
        <f t="shared" si="19"/>
        <v>0</v>
      </c>
      <c r="AF58" s="159">
        <f t="shared" si="19"/>
        <v>0</v>
      </c>
      <c r="AG58" s="161">
        <f t="shared" si="19"/>
        <v>1</v>
      </c>
      <c r="AH58" s="2">
        <f t="shared" ref="AH58" si="20">SUM(C58:AG58)</f>
        <v>30.3</v>
      </c>
    </row>
    <row r="59" spans="1:34" ht="15.75" x14ac:dyDescent="0.25">
      <c r="A59" s="195" t="s">
        <v>126</v>
      </c>
      <c r="B59" s="50" t="s">
        <v>142</v>
      </c>
      <c r="C59" s="13">
        <v>1.2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64"/>
      <c r="AH59" s="44"/>
    </row>
    <row r="60" spans="1:34" ht="15.75" x14ac:dyDescent="0.25">
      <c r="A60" s="196">
        <f>SUM!$D$22</f>
        <v>0</v>
      </c>
      <c r="B60" s="52" t="s">
        <v>141</v>
      </c>
      <c r="C60" s="14">
        <v>1.3</v>
      </c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52"/>
      <c r="AH60" s="44"/>
    </row>
    <row r="61" spans="1:34" ht="16.5" thickBot="1" x14ac:dyDescent="0.3">
      <c r="A61" s="197" t="str">
        <f>'[1]Bij Dan'!$M$21</f>
        <v>7 month(s), 14 Days</v>
      </c>
      <c r="B61" s="199"/>
      <c r="C61" s="41">
        <f>SUM(C59:C60)</f>
        <v>2.5</v>
      </c>
      <c r="D61" s="41">
        <f t="shared" ref="D61:AG61" si="21">SUM(D59:D60)</f>
        <v>0</v>
      </c>
      <c r="E61" s="41">
        <f t="shared" si="21"/>
        <v>0</v>
      </c>
      <c r="F61" s="41">
        <f t="shared" si="21"/>
        <v>0</v>
      </c>
      <c r="G61" s="41">
        <f t="shared" si="21"/>
        <v>0</v>
      </c>
      <c r="H61" s="41">
        <f t="shared" si="21"/>
        <v>0</v>
      </c>
      <c r="I61" s="41">
        <f t="shared" si="21"/>
        <v>0</v>
      </c>
      <c r="J61" s="41">
        <f t="shared" si="21"/>
        <v>0</v>
      </c>
      <c r="K61" s="41">
        <f t="shared" si="21"/>
        <v>0</v>
      </c>
      <c r="L61" s="41">
        <f t="shared" si="21"/>
        <v>0</v>
      </c>
      <c r="M61" s="41">
        <f t="shared" si="21"/>
        <v>0</v>
      </c>
      <c r="N61" s="41">
        <f t="shared" si="21"/>
        <v>0</v>
      </c>
      <c r="O61" s="41">
        <f t="shared" si="21"/>
        <v>0</v>
      </c>
      <c r="P61" s="41">
        <f t="shared" si="21"/>
        <v>0</v>
      </c>
      <c r="Q61" s="41">
        <f t="shared" si="21"/>
        <v>0</v>
      </c>
      <c r="R61" s="41">
        <f t="shared" si="21"/>
        <v>0</v>
      </c>
      <c r="S61" s="41">
        <f t="shared" si="21"/>
        <v>0</v>
      </c>
      <c r="T61" s="41">
        <f t="shared" si="21"/>
        <v>0</v>
      </c>
      <c r="U61" s="41">
        <f t="shared" si="21"/>
        <v>0</v>
      </c>
      <c r="V61" s="41">
        <f t="shared" si="21"/>
        <v>0</v>
      </c>
      <c r="W61" s="41">
        <f t="shared" si="21"/>
        <v>0</v>
      </c>
      <c r="X61" s="41">
        <f t="shared" si="21"/>
        <v>0</v>
      </c>
      <c r="Y61" s="41">
        <f t="shared" si="21"/>
        <v>0</v>
      </c>
      <c r="Z61" s="41">
        <f t="shared" si="21"/>
        <v>0</v>
      </c>
      <c r="AA61" s="41">
        <f t="shared" si="21"/>
        <v>0</v>
      </c>
      <c r="AB61" s="41">
        <f t="shared" si="21"/>
        <v>0</v>
      </c>
      <c r="AC61" s="41">
        <f t="shared" si="21"/>
        <v>0</v>
      </c>
      <c r="AD61" s="41">
        <f t="shared" si="21"/>
        <v>0</v>
      </c>
      <c r="AE61" s="41">
        <f t="shared" si="21"/>
        <v>0</v>
      </c>
      <c r="AF61" s="41">
        <f t="shared" si="21"/>
        <v>0</v>
      </c>
      <c r="AG61" s="157">
        <f t="shared" si="21"/>
        <v>0</v>
      </c>
      <c r="AH61" s="2">
        <f t="shared" ref="AH61:AH73" si="22">SUM(C61:AG61)</f>
        <v>2.5</v>
      </c>
    </row>
    <row r="62" spans="1:34" ht="15.75" x14ac:dyDescent="0.25">
      <c r="A62" s="198" t="s">
        <v>127</v>
      </c>
      <c r="B62" s="50" t="s">
        <v>142</v>
      </c>
      <c r="C62" s="14">
        <v>2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52"/>
      <c r="AH62" s="44"/>
    </row>
    <row r="63" spans="1:34" ht="15.75" x14ac:dyDescent="0.25">
      <c r="A63" s="196">
        <f>SUM!$D$23</f>
        <v>0</v>
      </c>
      <c r="B63" s="52" t="s">
        <v>141</v>
      </c>
      <c r="C63" s="14"/>
      <c r="D63" s="14">
        <v>1</v>
      </c>
      <c r="E63" s="14">
        <v>1</v>
      </c>
      <c r="F63" s="14">
        <v>1</v>
      </c>
      <c r="G63" s="14">
        <v>1.1000000000000001</v>
      </c>
      <c r="H63" s="14">
        <v>1</v>
      </c>
      <c r="I63" s="14"/>
      <c r="J63" s="14"/>
      <c r="K63" s="14">
        <v>1.9</v>
      </c>
      <c r="L63" s="14"/>
      <c r="M63" s="14"/>
      <c r="N63" s="14">
        <v>0.8</v>
      </c>
      <c r="O63" s="14">
        <v>0.8</v>
      </c>
      <c r="P63" s="14"/>
      <c r="Q63" s="14"/>
      <c r="R63" s="14">
        <v>1</v>
      </c>
      <c r="S63" s="14">
        <v>1</v>
      </c>
      <c r="T63" s="14">
        <v>1</v>
      </c>
      <c r="U63" s="14">
        <v>1</v>
      </c>
      <c r="V63" s="14">
        <v>1</v>
      </c>
      <c r="W63" s="14">
        <v>1</v>
      </c>
      <c r="X63" s="14">
        <v>1</v>
      </c>
      <c r="Y63" s="14">
        <v>1</v>
      </c>
      <c r="Z63" s="14"/>
      <c r="AA63" s="14">
        <v>0.9</v>
      </c>
      <c r="AB63" s="14"/>
      <c r="AC63" s="14"/>
      <c r="AD63" s="14"/>
      <c r="AE63" s="14"/>
      <c r="AF63" s="14"/>
      <c r="AG63" s="152"/>
      <c r="AH63" s="44"/>
    </row>
    <row r="64" spans="1:34" ht="16.5" thickBot="1" x14ac:dyDescent="0.3">
      <c r="A64" s="197" t="str">
        <f>'[1]Bij Dan'!$M$22</f>
        <v>5 month(s), 12 Days</v>
      </c>
      <c r="B64" s="199"/>
      <c r="C64" s="41">
        <f>SUM(C62:C63)</f>
        <v>2</v>
      </c>
      <c r="D64" s="41">
        <f t="shared" ref="D64:AG64" si="23">SUM(D62:D63)</f>
        <v>1</v>
      </c>
      <c r="E64" s="41">
        <f t="shared" si="23"/>
        <v>1</v>
      </c>
      <c r="F64" s="41">
        <f t="shared" si="23"/>
        <v>1</v>
      </c>
      <c r="G64" s="41">
        <f t="shared" si="23"/>
        <v>1.1000000000000001</v>
      </c>
      <c r="H64" s="41">
        <f t="shared" si="23"/>
        <v>1</v>
      </c>
      <c r="I64" s="41">
        <f t="shared" si="23"/>
        <v>0</v>
      </c>
      <c r="J64" s="41">
        <f t="shared" si="23"/>
        <v>0</v>
      </c>
      <c r="K64" s="41">
        <f t="shared" si="23"/>
        <v>1.9</v>
      </c>
      <c r="L64" s="41">
        <f t="shared" si="23"/>
        <v>0</v>
      </c>
      <c r="M64" s="41">
        <f t="shared" si="23"/>
        <v>0</v>
      </c>
      <c r="N64" s="41">
        <f t="shared" si="23"/>
        <v>0.8</v>
      </c>
      <c r="O64" s="41">
        <f t="shared" si="23"/>
        <v>0.8</v>
      </c>
      <c r="P64" s="41">
        <f t="shared" si="23"/>
        <v>0</v>
      </c>
      <c r="Q64" s="41">
        <f t="shared" si="23"/>
        <v>0</v>
      </c>
      <c r="R64" s="41">
        <f t="shared" si="23"/>
        <v>1</v>
      </c>
      <c r="S64" s="41">
        <f t="shared" si="23"/>
        <v>1</v>
      </c>
      <c r="T64" s="41">
        <f t="shared" si="23"/>
        <v>1</v>
      </c>
      <c r="U64" s="41">
        <f t="shared" si="23"/>
        <v>1</v>
      </c>
      <c r="V64" s="41">
        <f t="shared" si="23"/>
        <v>1</v>
      </c>
      <c r="W64" s="41">
        <f t="shared" si="23"/>
        <v>1</v>
      </c>
      <c r="X64" s="41">
        <f t="shared" si="23"/>
        <v>1</v>
      </c>
      <c r="Y64" s="41">
        <f t="shared" si="23"/>
        <v>1</v>
      </c>
      <c r="Z64" s="41">
        <f t="shared" si="23"/>
        <v>0</v>
      </c>
      <c r="AA64" s="41">
        <f t="shared" si="23"/>
        <v>0.9</v>
      </c>
      <c r="AB64" s="41">
        <f t="shared" si="23"/>
        <v>0</v>
      </c>
      <c r="AC64" s="41">
        <f t="shared" si="23"/>
        <v>0</v>
      </c>
      <c r="AD64" s="41">
        <f t="shared" si="23"/>
        <v>0</v>
      </c>
      <c r="AE64" s="41">
        <f t="shared" si="23"/>
        <v>0</v>
      </c>
      <c r="AF64" s="41">
        <f t="shared" si="23"/>
        <v>0</v>
      </c>
      <c r="AG64" s="157">
        <f t="shared" si="23"/>
        <v>0</v>
      </c>
      <c r="AH64" s="2">
        <f t="shared" si="22"/>
        <v>19.5</v>
      </c>
    </row>
    <row r="65" spans="1:34" ht="15.75" x14ac:dyDescent="0.25">
      <c r="A65" s="198" t="s">
        <v>128</v>
      </c>
      <c r="B65" s="50" t="s">
        <v>142</v>
      </c>
      <c r="C65" s="14">
        <v>3.2</v>
      </c>
      <c r="D65" s="14">
        <v>3</v>
      </c>
      <c r="E65" s="14">
        <v>2.9</v>
      </c>
      <c r="F65" s="14">
        <v>2.7</v>
      </c>
      <c r="G65" s="14">
        <v>3</v>
      </c>
      <c r="H65" s="14">
        <v>3.3</v>
      </c>
      <c r="I65" s="14">
        <v>3</v>
      </c>
      <c r="J65" s="14">
        <v>3.1</v>
      </c>
      <c r="K65" s="14">
        <v>3</v>
      </c>
      <c r="L65" s="14">
        <v>3</v>
      </c>
      <c r="M65" s="14">
        <v>3.1</v>
      </c>
      <c r="N65" s="14">
        <v>2.9</v>
      </c>
      <c r="O65" s="14">
        <v>3</v>
      </c>
      <c r="P65" s="14">
        <v>2.9</v>
      </c>
      <c r="Q65" s="14">
        <v>2.9</v>
      </c>
      <c r="R65" s="14">
        <v>3</v>
      </c>
      <c r="S65" s="14">
        <v>2.9</v>
      </c>
      <c r="T65" s="14">
        <v>3</v>
      </c>
      <c r="U65" s="14">
        <v>2.8</v>
      </c>
      <c r="V65" s="14">
        <v>2.9</v>
      </c>
      <c r="W65" s="14">
        <v>3</v>
      </c>
      <c r="X65" s="14">
        <v>2.8</v>
      </c>
      <c r="Y65" s="14">
        <v>3</v>
      </c>
      <c r="Z65" s="14">
        <v>2.9</v>
      </c>
      <c r="AA65" s="14">
        <v>2.7</v>
      </c>
      <c r="AB65" s="14">
        <v>2.8</v>
      </c>
      <c r="AC65" s="14">
        <v>2.9</v>
      </c>
      <c r="AD65" s="14">
        <v>3</v>
      </c>
      <c r="AE65" s="14">
        <v>3.1</v>
      </c>
      <c r="AF65" s="14">
        <v>3.1</v>
      </c>
      <c r="AG65" s="152">
        <v>2.9</v>
      </c>
      <c r="AH65" s="44"/>
    </row>
    <row r="66" spans="1:34" ht="15.75" x14ac:dyDescent="0.25">
      <c r="A66" s="196">
        <f>SUM!$D$24</f>
        <v>0</v>
      </c>
      <c r="B66" s="52" t="s">
        <v>141</v>
      </c>
      <c r="C66" s="14">
        <v>3.3</v>
      </c>
      <c r="D66" s="14">
        <v>3.1</v>
      </c>
      <c r="E66" s="14">
        <v>3</v>
      </c>
      <c r="F66" s="14">
        <v>2.8</v>
      </c>
      <c r="G66" s="14">
        <v>3.3</v>
      </c>
      <c r="H66" s="14">
        <v>3.2</v>
      </c>
      <c r="I66" s="14">
        <v>3.3</v>
      </c>
      <c r="J66" s="14">
        <v>3.4</v>
      </c>
      <c r="K66" s="14">
        <v>3.2</v>
      </c>
      <c r="L66" s="14">
        <v>3.2</v>
      </c>
      <c r="M66" s="14">
        <v>2.7</v>
      </c>
      <c r="N66" s="14">
        <v>2.8</v>
      </c>
      <c r="O66" s="14">
        <v>2.8</v>
      </c>
      <c r="P66" s="14">
        <v>3</v>
      </c>
      <c r="Q66" s="14">
        <v>2.8</v>
      </c>
      <c r="R66" s="14">
        <v>3.2</v>
      </c>
      <c r="S66" s="14">
        <v>2.9</v>
      </c>
      <c r="T66" s="14">
        <v>3.1</v>
      </c>
      <c r="U66" s="14">
        <v>2.9</v>
      </c>
      <c r="V66" s="14">
        <v>2.8</v>
      </c>
      <c r="W66" s="14">
        <v>3.1</v>
      </c>
      <c r="X66" s="14">
        <v>2.9</v>
      </c>
      <c r="Y66" s="14">
        <v>2.9</v>
      </c>
      <c r="Z66" s="14">
        <v>2.8</v>
      </c>
      <c r="AA66" s="14">
        <v>2.8</v>
      </c>
      <c r="AB66" s="14">
        <v>2.9</v>
      </c>
      <c r="AC66" s="14">
        <v>3</v>
      </c>
      <c r="AD66" s="14">
        <v>3.1</v>
      </c>
      <c r="AE66" s="14">
        <v>3</v>
      </c>
      <c r="AF66" s="14">
        <v>3</v>
      </c>
      <c r="AG66" s="152">
        <v>3</v>
      </c>
      <c r="AH66" s="44"/>
    </row>
    <row r="67" spans="1:34" ht="16.5" thickBot="1" x14ac:dyDescent="0.3">
      <c r="A67" s="197" t="str">
        <f>'[1]Bij Dan'!$M$23</f>
        <v>5 month(s), 11 Days</v>
      </c>
      <c r="B67" s="200"/>
      <c r="C67" s="41">
        <f>SUM(C65:C66)</f>
        <v>6.5</v>
      </c>
      <c r="D67" s="41">
        <f t="shared" ref="D67:AG67" si="24">SUM(D65:D66)</f>
        <v>6.1</v>
      </c>
      <c r="E67" s="41">
        <f t="shared" si="24"/>
        <v>5.9</v>
      </c>
      <c r="F67" s="41">
        <f t="shared" si="24"/>
        <v>5.5</v>
      </c>
      <c r="G67" s="41">
        <f t="shared" si="24"/>
        <v>6.3</v>
      </c>
      <c r="H67" s="41">
        <f t="shared" si="24"/>
        <v>6.5</v>
      </c>
      <c r="I67" s="41">
        <f t="shared" si="24"/>
        <v>6.3</v>
      </c>
      <c r="J67" s="41">
        <f t="shared" si="24"/>
        <v>6.5</v>
      </c>
      <c r="K67" s="41">
        <f t="shared" si="24"/>
        <v>6.2</v>
      </c>
      <c r="L67" s="41">
        <f t="shared" si="24"/>
        <v>6.2</v>
      </c>
      <c r="M67" s="41">
        <f t="shared" si="24"/>
        <v>5.8000000000000007</v>
      </c>
      <c r="N67" s="41">
        <f t="shared" si="24"/>
        <v>5.6999999999999993</v>
      </c>
      <c r="O67" s="41">
        <f t="shared" si="24"/>
        <v>5.8</v>
      </c>
      <c r="P67" s="41">
        <f t="shared" si="24"/>
        <v>5.9</v>
      </c>
      <c r="Q67" s="41">
        <f t="shared" si="24"/>
        <v>5.6999999999999993</v>
      </c>
      <c r="R67" s="41">
        <f t="shared" si="24"/>
        <v>6.2</v>
      </c>
      <c r="S67" s="41">
        <f t="shared" si="24"/>
        <v>5.8</v>
      </c>
      <c r="T67" s="41">
        <f t="shared" si="24"/>
        <v>6.1</v>
      </c>
      <c r="U67" s="41">
        <f t="shared" si="24"/>
        <v>5.6999999999999993</v>
      </c>
      <c r="V67" s="41">
        <f t="shared" si="24"/>
        <v>5.6999999999999993</v>
      </c>
      <c r="W67" s="41">
        <f t="shared" si="24"/>
        <v>6.1</v>
      </c>
      <c r="X67" s="41">
        <f t="shared" si="24"/>
        <v>5.6999999999999993</v>
      </c>
      <c r="Y67" s="41">
        <f t="shared" si="24"/>
        <v>5.9</v>
      </c>
      <c r="Z67" s="41">
        <f t="shared" si="24"/>
        <v>5.6999999999999993</v>
      </c>
      <c r="AA67" s="41">
        <f t="shared" si="24"/>
        <v>5.5</v>
      </c>
      <c r="AB67" s="41">
        <f t="shared" si="24"/>
        <v>5.6999999999999993</v>
      </c>
      <c r="AC67" s="41">
        <f t="shared" si="24"/>
        <v>5.9</v>
      </c>
      <c r="AD67" s="41">
        <f t="shared" si="24"/>
        <v>6.1</v>
      </c>
      <c r="AE67" s="41">
        <f t="shared" si="24"/>
        <v>6.1</v>
      </c>
      <c r="AF67" s="41">
        <f t="shared" si="24"/>
        <v>6.1</v>
      </c>
      <c r="AG67" s="157">
        <f t="shared" si="24"/>
        <v>5.9</v>
      </c>
      <c r="AH67" s="2">
        <f t="shared" si="22"/>
        <v>185.09999999999997</v>
      </c>
    </row>
    <row r="68" spans="1:34" ht="15.75" x14ac:dyDescent="0.25">
      <c r="A68" s="198" t="s">
        <v>129</v>
      </c>
      <c r="B68" s="50" t="s">
        <v>142</v>
      </c>
      <c r="C68" s="14">
        <v>4</v>
      </c>
      <c r="D68" s="14">
        <v>3</v>
      </c>
      <c r="E68" s="14">
        <v>2.9</v>
      </c>
      <c r="F68" s="14">
        <v>3.5</v>
      </c>
      <c r="G68" s="14">
        <v>3.5</v>
      </c>
      <c r="H68" s="14">
        <v>3.8</v>
      </c>
      <c r="I68" s="14">
        <v>2.9</v>
      </c>
      <c r="J68" s="14">
        <v>3.7</v>
      </c>
      <c r="K68" s="14">
        <v>2.6</v>
      </c>
      <c r="L68" s="14">
        <v>2.5</v>
      </c>
      <c r="M68" s="14">
        <v>2.8</v>
      </c>
      <c r="N68" s="14">
        <v>2.5</v>
      </c>
      <c r="O68" s="14">
        <v>2.2000000000000002</v>
      </c>
      <c r="P68" s="14">
        <v>2.2999999999999998</v>
      </c>
      <c r="Q68" s="14">
        <v>2.5</v>
      </c>
      <c r="R68" s="14">
        <v>2.4</v>
      </c>
      <c r="S68" s="14">
        <v>2.5</v>
      </c>
      <c r="T68" s="14">
        <v>2.7</v>
      </c>
      <c r="U68" s="14">
        <v>2.9</v>
      </c>
      <c r="V68" s="14">
        <v>2.8</v>
      </c>
      <c r="W68" s="14">
        <v>2.5</v>
      </c>
      <c r="X68" s="14">
        <v>2.5</v>
      </c>
      <c r="Y68" s="14">
        <v>2.8</v>
      </c>
      <c r="Z68" s="14">
        <v>2.8</v>
      </c>
      <c r="AA68" s="14">
        <v>2.6</v>
      </c>
      <c r="AB68" s="14">
        <v>2.7</v>
      </c>
      <c r="AC68" s="14">
        <v>2.5</v>
      </c>
      <c r="AD68" s="14">
        <v>2.5</v>
      </c>
      <c r="AE68" s="14">
        <v>1</v>
      </c>
      <c r="AF68" s="14">
        <v>1.5</v>
      </c>
      <c r="AG68" s="152">
        <v>1</v>
      </c>
      <c r="AH68" s="44"/>
    </row>
    <row r="69" spans="1:34" ht="15.75" x14ac:dyDescent="0.25">
      <c r="A69" s="196">
        <f>SUM!$D$25</f>
        <v>0</v>
      </c>
      <c r="B69" s="52" t="s">
        <v>141</v>
      </c>
      <c r="C69" s="14">
        <v>4.0999999999999996</v>
      </c>
      <c r="D69" s="14">
        <v>3.5</v>
      </c>
      <c r="E69" s="14">
        <v>3.6</v>
      </c>
      <c r="F69" s="14">
        <v>3.4</v>
      </c>
      <c r="G69" s="14">
        <v>3.7</v>
      </c>
      <c r="H69" s="14">
        <v>3.9</v>
      </c>
      <c r="I69" s="14">
        <v>2.8</v>
      </c>
      <c r="J69" s="14">
        <v>3.9</v>
      </c>
      <c r="K69" s="14">
        <v>2.5</v>
      </c>
      <c r="L69" s="14">
        <v>2.7</v>
      </c>
      <c r="M69" s="14">
        <v>2.9</v>
      </c>
      <c r="N69" s="14">
        <v>2</v>
      </c>
      <c r="O69" s="14">
        <v>2</v>
      </c>
      <c r="P69" s="14">
        <v>2.4</v>
      </c>
      <c r="Q69" s="14">
        <v>2.6</v>
      </c>
      <c r="R69" s="14">
        <v>2.6</v>
      </c>
      <c r="S69" s="14">
        <v>2.4</v>
      </c>
      <c r="T69" s="14">
        <v>2.9</v>
      </c>
      <c r="U69" s="14">
        <v>3</v>
      </c>
      <c r="V69" s="14">
        <v>2.7</v>
      </c>
      <c r="W69" s="14">
        <v>2.4</v>
      </c>
      <c r="X69" s="14">
        <v>2.6</v>
      </c>
      <c r="Y69" s="14">
        <v>2.7</v>
      </c>
      <c r="Z69" s="14">
        <v>2.7</v>
      </c>
      <c r="AA69" s="14">
        <v>2.7</v>
      </c>
      <c r="AB69" s="14">
        <v>2.8</v>
      </c>
      <c r="AC69" s="14">
        <v>2.6</v>
      </c>
      <c r="AD69" s="14">
        <v>2.6</v>
      </c>
      <c r="AE69" s="14">
        <v>1.5</v>
      </c>
      <c r="AF69" s="14">
        <v>1</v>
      </c>
      <c r="AG69" s="152">
        <v>1.5</v>
      </c>
      <c r="AH69" s="44"/>
    </row>
    <row r="70" spans="1:34" ht="16.5" thickBot="1" x14ac:dyDescent="0.3">
      <c r="A70" s="197" t="e">
        <f>'[1]Bij Dan'!$M$24</f>
        <v>#VALUE!</v>
      </c>
      <c r="B70" s="200"/>
      <c r="C70" s="41">
        <f>SUM(C68:C69)</f>
        <v>8.1</v>
      </c>
      <c r="D70" s="41">
        <f t="shared" ref="D70:AG70" si="25">SUM(D68:D69)</f>
        <v>6.5</v>
      </c>
      <c r="E70" s="41">
        <f t="shared" si="25"/>
        <v>6.5</v>
      </c>
      <c r="F70" s="41">
        <f t="shared" si="25"/>
        <v>6.9</v>
      </c>
      <c r="G70" s="41">
        <f t="shared" si="25"/>
        <v>7.2</v>
      </c>
      <c r="H70" s="41">
        <f t="shared" si="25"/>
        <v>7.6999999999999993</v>
      </c>
      <c r="I70" s="41">
        <f t="shared" si="25"/>
        <v>5.6999999999999993</v>
      </c>
      <c r="J70" s="41">
        <f t="shared" si="25"/>
        <v>7.6</v>
      </c>
      <c r="K70" s="41">
        <f t="shared" si="25"/>
        <v>5.0999999999999996</v>
      </c>
      <c r="L70" s="41">
        <f t="shared" si="25"/>
        <v>5.2</v>
      </c>
      <c r="M70" s="41">
        <f t="shared" si="25"/>
        <v>5.6999999999999993</v>
      </c>
      <c r="N70" s="41">
        <f t="shared" si="25"/>
        <v>4.5</v>
      </c>
      <c r="O70" s="41">
        <f t="shared" si="25"/>
        <v>4.2</v>
      </c>
      <c r="P70" s="41">
        <f t="shared" si="25"/>
        <v>4.6999999999999993</v>
      </c>
      <c r="Q70" s="41">
        <f t="shared" si="25"/>
        <v>5.0999999999999996</v>
      </c>
      <c r="R70" s="41">
        <f t="shared" si="25"/>
        <v>5</v>
      </c>
      <c r="S70" s="41">
        <f t="shared" si="25"/>
        <v>4.9000000000000004</v>
      </c>
      <c r="T70" s="41">
        <f t="shared" si="25"/>
        <v>5.6</v>
      </c>
      <c r="U70" s="41">
        <f t="shared" si="25"/>
        <v>5.9</v>
      </c>
      <c r="V70" s="41">
        <f t="shared" si="25"/>
        <v>5.5</v>
      </c>
      <c r="W70" s="41">
        <f t="shared" si="25"/>
        <v>4.9000000000000004</v>
      </c>
      <c r="X70" s="41">
        <f t="shared" si="25"/>
        <v>5.0999999999999996</v>
      </c>
      <c r="Y70" s="41">
        <f t="shared" si="25"/>
        <v>5.5</v>
      </c>
      <c r="Z70" s="41">
        <f t="shared" si="25"/>
        <v>5.5</v>
      </c>
      <c r="AA70" s="41">
        <f t="shared" si="25"/>
        <v>5.3000000000000007</v>
      </c>
      <c r="AB70" s="41">
        <f t="shared" si="25"/>
        <v>5.5</v>
      </c>
      <c r="AC70" s="41">
        <f t="shared" si="25"/>
        <v>5.0999999999999996</v>
      </c>
      <c r="AD70" s="41">
        <f t="shared" si="25"/>
        <v>5.0999999999999996</v>
      </c>
      <c r="AE70" s="41">
        <f t="shared" si="25"/>
        <v>2.5</v>
      </c>
      <c r="AF70" s="41">
        <f t="shared" si="25"/>
        <v>2.5</v>
      </c>
      <c r="AG70" s="157">
        <f t="shared" si="25"/>
        <v>2.5</v>
      </c>
      <c r="AH70" s="2">
        <f t="shared" si="22"/>
        <v>167.10000000000002</v>
      </c>
    </row>
    <row r="71" spans="1:34" ht="15.75" x14ac:dyDescent="0.25">
      <c r="A71" s="198" t="s">
        <v>130</v>
      </c>
      <c r="B71" s="50" t="s">
        <v>142</v>
      </c>
      <c r="C71" s="14">
        <v>2</v>
      </c>
      <c r="D71" s="14">
        <v>2.5</v>
      </c>
      <c r="E71" s="14">
        <v>2.4</v>
      </c>
      <c r="F71" s="14">
        <v>2.4</v>
      </c>
      <c r="G71" s="14">
        <v>3.3</v>
      </c>
      <c r="H71" s="14">
        <v>3</v>
      </c>
      <c r="I71" s="14">
        <v>3</v>
      </c>
      <c r="J71" s="14">
        <v>2.9</v>
      </c>
      <c r="K71" s="14">
        <v>2.8</v>
      </c>
      <c r="L71" s="14">
        <v>2.6</v>
      </c>
      <c r="M71" s="14">
        <v>3</v>
      </c>
      <c r="N71" s="14">
        <v>2.2999999999999998</v>
      </c>
      <c r="O71" s="14">
        <v>2.2999999999999998</v>
      </c>
      <c r="P71" s="14">
        <v>2</v>
      </c>
      <c r="Q71" s="14">
        <v>3.1</v>
      </c>
      <c r="R71" s="14">
        <v>2</v>
      </c>
      <c r="S71" s="14">
        <v>2</v>
      </c>
      <c r="T71" s="14">
        <v>2.2999999999999998</v>
      </c>
      <c r="U71" s="14">
        <v>2.1</v>
      </c>
      <c r="V71" s="14">
        <v>2.1</v>
      </c>
      <c r="W71" s="14">
        <v>2.9</v>
      </c>
      <c r="X71" s="14">
        <v>2</v>
      </c>
      <c r="Y71" s="14">
        <v>2</v>
      </c>
      <c r="Z71" s="14">
        <v>2</v>
      </c>
      <c r="AA71" s="14">
        <v>1.9</v>
      </c>
      <c r="AB71" s="14">
        <v>2</v>
      </c>
      <c r="AC71" s="14">
        <v>3.9</v>
      </c>
      <c r="AD71" s="14">
        <v>2.8</v>
      </c>
      <c r="AE71" s="14">
        <v>2</v>
      </c>
      <c r="AF71" s="14">
        <v>1.9</v>
      </c>
      <c r="AG71" s="152">
        <v>2</v>
      </c>
      <c r="AH71" s="44"/>
    </row>
    <row r="72" spans="1:34" ht="15.75" x14ac:dyDescent="0.25">
      <c r="A72" s="196">
        <f>SUM!$D$26</f>
        <v>0</v>
      </c>
      <c r="B72" s="52" t="s">
        <v>141</v>
      </c>
      <c r="C72" s="14">
        <v>2.2000000000000002</v>
      </c>
      <c r="D72" s="14">
        <v>2.7</v>
      </c>
      <c r="E72" s="14">
        <v>2.6</v>
      </c>
      <c r="F72" s="14">
        <v>2.5</v>
      </c>
      <c r="G72" s="14">
        <v>3.4</v>
      </c>
      <c r="H72" s="14">
        <v>3.2</v>
      </c>
      <c r="I72" s="14">
        <v>3.2</v>
      </c>
      <c r="J72" s="14">
        <v>3</v>
      </c>
      <c r="K72" s="14">
        <v>3.1</v>
      </c>
      <c r="L72" s="14">
        <v>2.2999999999999998</v>
      </c>
      <c r="M72" s="14">
        <v>2.5</v>
      </c>
      <c r="N72" s="14">
        <v>2.4</v>
      </c>
      <c r="O72" s="14">
        <v>2.4</v>
      </c>
      <c r="P72" s="14">
        <v>1.9</v>
      </c>
      <c r="Q72" s="14">
        <v>2.2999999999999998</v>
      </c>
      <c r="R72" s="14">
        <v>2.4</v>
      </c>
      <c r="S72" s="14">
        <v>2.1</v>
      </c>
      <c r="T72" s="14">
        <v>2</v>
      </c>
      <c r="U72" s="14">
        <v>2.2000000000000002</v>
      </c>
      <c r="V72" s="14">
        <v>2</v>
      </c>
      <c r="W72" s="14">
        <v>2</v>
      </c>
      <c r="X72" s="14">
        <v>2.1</v>
      </c>
      <c r="Y72" s="14">
        <v>2.1</v>
      </c>
      <c r="Z72" s="14">
        <v>2</v>
      </c>
      <c r="AA72" s="14">
        <v>2</v>
      </c>
      <c r="AB72" s="14">
        <v>1.9</v>
      </c>
      <c r="AC72" s="14">
        <v>3.8</v>
      </c>
      <c r="AD72" s="14">
        <v>2.2999999999999998</v>
      </c>
      <c r="AE72" s="14">
        <v>1.9</v>
      </c>
      <c r="AF72" s="14">
        <v>2</v>
      </c>
      <c r="AG72" s="152">
        <v>1.9</v>
      </c>
      <c r="AH72" s="44"/>
    </row>
    <row r="73" spans="1:34" ht="16.5" thickBot="1" x14ac:dyDescent="0.3">
      <c r="A73" s="197" t="str">
        <f>'[1]Bij Dan'!$M$25</f>
        <v>9 month(s), 29 Days</v>
      </c>
      <c r="B73" s="199"/>
      <c r="C73" s="41">
        <f>SUM(C71:C72)</f>
        <v>4.2</v>
      </c>
      <c r="D73" s="41">
        <f t="shared" ref="D73:AG73" si="26">SUM(D71:D72)</f>
        <v>5.2</v>
      </c>
      <c r="E73" s="41">
        <f t="shared" si="26"/>
        <v>5</v>
      </c>
      <c r="F73" s="41">
        <f t="shared" si="26"/>
        <v>4.9000000000000004</v>
      </c>
      <c r="G73" s="41">
        <f t="shared" si="26"/>
        <v>6.6999999999999993</v>
      </c>
      <c r="H73" s="41">
        <f t="shared" si="26"/>
        <v>6.2</v>
      </c>
      <c r="I73" s="41">
        <f t="shared" si="26"/>
        <v>6.2</v>
      </c>
      <c r="J73" s="41">
        <f t="shared" si="26"/>
        <v>5.9</v>
      </c>
      <c r="K73" s="41">
        <f t="shared" si="26"/>
        <v>5.9</v>
      </c>
      <c r="L73" s="41">
        <f t="shared" si="26"/>
        <v>4.9000000000000004</v>
      </c>
      <c r="M73" s="41">
        <f t="shared" si="26"/>
        <v>5.5</v>
      </c>
      <c r="N73" s="41">
        <f t="shared" si="26"/>
        <v>4.6999999999999993</v>
      </c>
      <c r="O73" s="41">
        <f t="shared" si="26"/>
        <v>4.6999999999999993</v>
      </c>
      <c r="P73" s="41">
        <f t="shared" si="26"/>
        <v>3.9</v>
      </c>
      <c r="Q73" s="41">
        <f t="shared" si="26"/>
        <v>5.4</v>
      </c>
      <c r="R73" s="41">
        <f t="shared" si="26"/>
        <v>4.4000000000000004</v>
      </c>
      <c r="S73" s="41">
        <f t="shared" si="26"/>
        <v>4.0999999999999996</v>
      </c>
      <c r="T73" s="41">
        <f t="shared" si="26"/>
        <v>4.3</v>
      </c>
      <c r="U73" s="41">
        <f t="shared" si="26"/>
        <v>4.3000000000000007</v>
      </c>
      <c r="V73" s="41">
        <f t="shared" si="26"/>
        <v>4.0999999999999996</v>
      </c>
      <c r="W73" s="41">
        <f t="shared" si="26"/>
        <v>4.9000000000000004</v>
      </c>
      <c r="X73" s="41">
        <f t="shared" si="26"/>
        <v>4.0999999999999996</v>
      </c>
      <c r="Y73" s="41">
        <f t="shared" si="26"/>
        <v>4.0999999999999996</v>
      </c>
      <c r="Z73" s="41">
        <f t="shared" si="26"/>
        <v>4</v>
      </c>
      <c r="AA73" s="41">
        <f t="shared" si="26"/>
        <v>3.9</v>
      </c>
      <c r="AB73" s="41">
        <f t="shared" si="26"/>
        <v>3.9</v>
      </c>
      <c r="AC73" s="41">
        <f t="shared" si="26"/>
        <v>7.6999999999999993</v>
      </c>
      <c r="AD73" s="41">
        <f t="shared" si="26"/>
        <v>5.0999999999999996</v>
      </c>
      <c r="AE73" s="41">
        <f t="shared" si="26"/>
        <v>3.9</v>
      </c>
      <c r="AF73" s="41">
        <f t="shared" si="26"/>
        <v>3.9</v>
      </c>
      <c r="AG73" s="157">
        <f t="shared" si="26"/>
        <v>3.9</v>
      </c>
      <c r="AH73" s="2">
        <f t="shared" si="22"/>
        <v>149.9</v>
      </c>
    </row>
    <row r="74" spans="1:34" ht="15.75" x14ac:dyDescent="0.25">
      <c r="A74" s="198" t="s">
        <v>131</v>
      </c>
      <c r="B74" s="50" t="s">
        <v>142</v>
      </c>
      <c r="C74" s="14">
        <v>3.5</v>
      </c>
      <c r="D74" s="14">
        <v>3.8</v>
      </c>
      <c r="E74" s="14">
        <v>3.8</v>
      </c>
      <c r="F74" s="14">
        <v>3.9</v>
      </c>
      <c r="G74" s="14">
        <v>4</v>
      </c>
      <c r="H74" s="14">
        <v>4.2</v>
      </c>
      <c r="I74" s="14">
        <v>4.0999999999999996</v>
      </c>
      <c r="J74" s="14">
        <v>4</v>
      </c>
      <c r="K74" s="14">
        <v>4</v>
      </c>
      <c r="L74" s="14">
        <v>4</v>
      </c>
      <c r="M74" s="14">
        <v>4.2</v>
      </c>
      <c r="N74" s="14">
        <v>4</v>
      </c>
      <c r="O74" s="14">
        <v>4</v>
      </c>
      <c r="P74" s="14">
        <v>3.9</v>
      </c>
      <c r="Q74" s="14">
        <v>4</v>
      </c>
      <c r="R74" s="14">
        <v>3.9</v>
      </c>
      <c r="S74" s="14">
        <v>4</v>
      </c>
      <c r="T74" s="14">
        <v>3.8</v>
      </c>
      <c r="U74" s="14">
        <v>3.9</v>
      </c>
      <c r="V74" s="14">
        <v>3.9</v>
      </c>
      <c r="W74" s="14">
        <v>3.7</v>
      </c>
      <c r="X74" s="14">
        <v>4</v>
      </c>
      <c r="Y74" s="14">
        <v>3.8</v>
      </c>
      <c r="Z74" s="14">
        <v>4</v>
      </c>
      <c r="AA74" s="14">
        <v>3.8</v>
      </c>
      <c r="AB74" s="14">
        <v>3.7</v>
      </c>
      <c r="AC74" s="14">
        <v>4</v>
      </c>
      <c r="AD74" s="14">
        <v>4</v>
      </c>
      <c r="AE74" s="14">
        <v>3.5</v>
      </c>
      <c r="AF74" s="14">
        <v>3.8</v>
      </c>
      <c r="AG74" s="152">
        <v>3.7</v>
      </c>
      <c r="AH74" s="44"/>
    </row>
    <row r="75" spans="1:34" ht="15.75" x14ac:dyDescent="0.25">
      <c r="A75" s="196">
        <f>SUM!$D$27</f>
        <v>0</v>
      </c>
      <c r="B75" s="52" t="s">
        <v>141</v>
      </c>
      <c r="C75" s="14">
        <v>3.4</v>
      </c>
      <c r="D75" s="14">
        <v>3.9</v>
      </c>
      <c r="E75" s="14">
        <v>3.8</v>
      </c>
      <c r="F75" s="14">
        <v>4</v>
      </c>
      <c r="G75" s="14">
        <v>3.8</v>
      </c>
      <c r="H75" s="14">
        <v>4.0999999999999996</v>
      </c>
      <c r="I75" s="14">
        <v>4.2</v>
      </c>
      <c r="J75" s="14">
        <v>4.0999999999999996</v>
      </c>
      <c r="K75" s="14">
        <v>4.0999999999999996</v>
      </c>
      <c r="L75" s="14">
        <v>4.2</v>
      </c>
      <c r="M75" s="14">
        <v>4.3</v>
      </c>
      <c r="N75" s="14">
        <v>4.2</v>
      </c>
      <c r="O75" s="14">
        <v>3.8</v>
      </c>
      <c r="P75" s="14">
        <v>3.8</v>
      </c>
      <c r="Q75" s="14">
        <v>4.2</v>
      </c>
      <c r="R75" s="14">
        <v>4</v>
      </c>
      <c r="S75" s="14">
        <v>3.9</v>
      </c>
      <c r="T75" s="14">
        <v>3.7</v>
      </c>
      <c r="U75" s="14">
        <v>3.8</v>
      </c>
      <c r="V75" s="14">
        <v>4</v>
      </c>
      <c r="W75" s="14">
        <v>3.9</v>
      </c>
      <c r="X75" s="14">
        <v>3.9</v>
      </c>
      <c r="Y75" s="14">
        <v>3.9</v>
      </c>
      <c r="Z75" s="14">
        <v>4</v>
      </c>
      <c r="AA75" s="14">
        <v>3.9</v>
      </c>
      <c r="AB75" s="14">
        <v>3.8</v>
      </c>
      <c r="AC75" s="14">
        <v>3.9</v>
      </c>
      <c r="AD75" s="14">
        <v>3.9</v>
      </c>
      <c r="AE75" s="14">
        <v>3.8</v>
      </c>
      <c r="AF75" s="14">
        <v>3.9</v>
      </c>
      <c r="AG75" s="152">
        <v>3.6</v>
      </c>
      <c r="AH75" s="44"/>
    </row>
    <row r="76" spans="1:34" ht="16.5" thickBot="1" x14ac:dyDescent="0.3">
      <c r="A76" s="197" t="e">
        <f>'[1]Bij Dan'!$M$26</f>
        <v>#VALUE!</v>
      </c>
      <c r="B76" s="199"/>
      <c r="C76" s="41">
        <f>SUM(C74:C75)</f>
        <v>6.9</v>
      </c>
      <c r="D76" s="41">
        <f t="shared" ref="D76:AG76" si="27">SUM(D74:D75)</f>
        <v>7.6999999999999993</v>
      </c>
      <c r="E76" s="41">
        <f t="shared" si="27"/>
        <v>7.6</v>
      </c>
      <c r="F76" s="41">
        <f t="shared" si="27"/>
        <v>7.9</v>
      </c>
      <c r="G76" s="41">
        <f t="shared" si="27"/>
        <v>7.8</v>
      </c>
      <c r="H76" s="41">
        <f t="shared" si="27"/>
        <v>8.3000000000000007</v>
      </c>
      <c r="I76" s="41">
        <f t="shared" si="27"/>
        <v>8.3000000000000007</v>
      </c>
      <c r="J76" s="41">
        <f t="shared" si="27"/>
        <v>8.1</v>
      </c>
      <c r="K76" s="41">
        <f t="shared" si="27"/>
        <v>8.1</v>
      </c>
      <c r="L76" s="41">
        <f t="shared" si="27"/>
        <v>8.1999999999999993</v>
      </c>
      <c r="M76" s="41">
        <f t="shared" si="27"/>
        <v>8.5</v>
      </c>
      <c r="N76" s="41">
        <f t="shared" si="27"/>
        <v>8.1999999999999993</v>
      </c>
      <c r="O76" s="41">
        <f t="shared" si="27"/>
        <v>7.8</v>
      </c>
      <c r="P76" s="41">
        <f t="shared" si="27"/>
        <v>7.6999999999999993</v>
      </c>
      <c r="Q76" s="41">
        <f t="shared" si="27"/>
        <v>8.1999999999999993</v>
      </c>
      <c r="R76" s="41">
        <f t="shared" si="27"/>
        <v>7.9</v>
      </c>
      <c r="S76" s="41">
        <f t="shared" si="27"/>
        <v>7.9</v>
      </c>
      <c r="T76" s="41">
        <f t="shared" si="27"/>
        <v>7.5</v>
      </c>
      <c r="U76" s="41">
        <f t="shared" si="27"/>
        <v>7.6999999999999993</v>
      </c>
      <c r="V76" s="41">
        <f t="shared" si="27"/>
        <v>7.9</v>
      </c>
      <c r="W76" s="41">
        <f t="shared" si="27"/>
        <v>7.6</v>
      </c>
      <c r="X76" s="41">
        <f t="shared" si="27"/>
        <v>7.9</v>
      </c>
      <c r="Y76" s="41">
        <f t="shared" si="27"/>
        <v>7.6999999999999993</v>
      </c>
      <c r="Z76" s="41">
        <f t="shared" si="27"/>
        <v>8</v>
      </c>
      <c r="AA76" s="41">
        <f t="shared" si="27"/>
        <v>7.6999999999999993</v>
      </c>
      <c r="AB76" s="41">
        <f t="shared" si="27"/>
        <v>7.5</v>
      </c>
      <c r="AC76" s="41">
        <f t="shared" si="27"/>
        <v>7.9</v>
      </c>
      <c r="AD76" s="41">
        <f t="shared" si="27"/>
        <v>7.9</v>
      </c>
      <c r="AE76" s="41">
        <f t="shared" si="27"/>
        <v>7.3</v>
      </c>
      <c r="AF76" s="41">
        <f t="shared" si="27"/>
        <v>7.6999999999999993</v>
      </c>
      <c r="AG76" s="157">
        <f t="shared" si="27"/>
        <v>7.3000000000000007</v>
      </c>
      <c r="AH76" s="2">
        <f t="shared" ref="AH76" si="28">SUM(C76:AG76)</f>
        <v>242.70000000000002</v>
      </c>
    </row>
    <row r="77" spans="1:34" ht="15.75" x14ac:dyDescent="0.25">
      <c r="A77" s="198" t="s">
        <v>132</v>
      </c>
      <c r="B77" s="50" t="s">
        <v>142</v>
      </c>
      <c r="C77" s="14">
        <v>1.5</v>
      </c>
      <c r="D77" s="14">
        <v>1</v>
      </c>
      <c r="E77" s="14">
        <v>1</v>
      </c>
      <c r="F77" s="14">
        <v>1</v>
      </c>
      <c r="G77" s="14">
        <v>1</v>
      </c>
      <c r="H77" s="14">
        <v>1.1000000000000001</v>
      </c>
      <c r="I77" s="14">
        <v>1.2</v>
      </c>
      <c r="J77" s="14">
        <v>1.1000000000000001</v>
      </c>
      <c r="K77" s="14">
        <v>1</v>
      </c>
      <c r="L77" s="14">
        <v>0.9</v>
      </c>
      <c r="M77" s="14">
        <v>1.2</v>
      </c>
      <c r="N77" s="14">
        <v>1</v>
      </c>
      <c r="O77" s="14">
        <v>1</v>
      </c>
      <c r="P77" s="14">
        <v>1</v>
      </c>
      <c r="Q77" s="14">
        <v>1</v>
      </c>
      <c r="R77" s="14">
        <v>1</v>
      </c>
      <c r="S77" s="14">
        <v>1</v>
      </c>
      <c r="T77" s="14">
        <v>1</v>
      </c>
      <c r="U77" s="14">
        <v>1</v>
      </c>
      <c r="V77" s="14">
        <v>1</v>
      </c>
      <c r="W77" s="14">
        <v>1</v>
      </c>
      <c r="X77" s="14">
        <v>1</v>
      </c>
      <c r="Y77" s="14">
        <v>1</v>
      </c>
      <c r="Z77" s="14">
        <v>0.8</v>
      </c>
      <c r="AA77" s="14">
        <v>0.8</v>
      </c>
      <c r="AB77" s="14">
        <v>0.8</v>
      </c>
      <c r="AC77" s="14">
        <v>0.5</v>
      </c>
      <c r="AD77" s="14"/>
      <c r="AE77" s="14"/>
      <c r="AF77" s="14"/>
      <c r="AG77" s="152">
        <v>1.5</v>
      </c>
      <c r="AH77" s="44"/>
    </row>
    <row r="78" spans="1:34" ht="15.75" x14ac:dyDescent="0.25">
      <c r="A78" s="196">
        <f>SUM!$D$28</f>
        <v>0</v>
      </c>
      <c r="B78" s="52" t="s">
        <v>141</v>
      </c>
      <c r="C78" s="14"/>
      <c r="D78" s="14">
        <v>1</v>
      </c>
      <c r="E78" s="14">
        <v>1</v>
      </c>
      <c r="F78" s="14">
        <v>0.9</v>
      </c>
      <c r="G78" s="14">
        <v>1</v>
      </c>
      <c r="H78" s="14">
        <v>1.2</v>
      </c>
      <c r="I78" s="14">
        <v>1</v>
      </c>
      <c r="J78" s="14">
        <v>1.1000000000000001</v>
      </c>
      <c r="K78" s="14">
        <v>1</v>
      </c>
      <c r="L78" s="14">
        <v>0.8</v>
      </c>
      <c r="M78" s="14">
        <v>1</v>
      </c>
      <c r="N78" s="14">
        <v>1</v>
      </c>
      <c r="O78" s="14">
        <v>0.8</v>
      </c>
      <c r="P78" s="14"/>
      <c r="Q78" s="14">
        <v>1</v>
      </c>
      <c r="R78" s="14">
        <v>1</v>
      </c>
      <c r="S78" s="14">
        <v>1</v>
      </c>
      <c r="T78" s="14">
        <v>1</v>
      </c>
      <c r="U78" s="14">
        <v>1</v>
      </c>
      <c r="V78" s="14">
        <v>1</v>
      </c>
      <c r="W78" s="14">
        <v>1</v>
      </c>
      <c r="X78" s="14">
        <v>1</v>
      </c>
      <c r="Y78" s="14">
        <v>1</v>
      </c>
      <c r="Z78" s="14">
        <v>0.9</v>
      </c>
      <c r="AA78" s="14">
        <v>0.9</v>
      </c>
      <c r="AB78" s="14">
        <v>0.7</v>
      </c>
      <c r="AC78" s="14">
        <v>0.7</v>
      </c>
      <c r="AD78" s="14"/>
      <c r="AE78" s="14"/>
      <c r="AF78" s="14"/>
      <c r="AG78" s="152"/>
      <c r="AH78" s="44"/>
    </row>
    <row r="79" spans="1:34" ht="16.5" thickBot="1" x14ac:dyDescent="0.3">
      <c r="A79" s="197" t="str">
        <f>'[1]Bij Dan'!$M$27</f>
        <v>8 month(s), 1 Days</v>
      </c>
      <c r="B79" s="199"/>
      <c r="C79" s="41">
        <f>SUM(C77:C78)</f>
        <v>1.5</v>
      </c>
      <c r="D79" s="41">
        <f t="shared" ref="D79:AG79" si="29">SUM(D77:D78)</f>
        <v>2</v>
      </c>
      <c r="E79" s="41">
        <f t="shared" si="29"/>
        <v>2</v>
      </c>
      <c r="F79" s="41">
        <f t="shared" si="29"/>
        <v>1.9</v>
      </c>
      <c r="G79" s="41">
        <f t="shared" si="29"/>
        <v>2</v>
      </c>
      <c r="H79" s="41">
        <f t="shared" si="29"/>
        <v>2.2999999999999998</v>
      </c>
      <c r="I79" s="41">
        <f t="shared" si="29"/>
        <v>2.2000000000000002</v>
      </c>
      <c r="J79" s="41">
        <f t="shared" si="29"/>
        <v>2.2000000000000002</v>
      </c>
      <c r="K79" s="41">
        <f t="shared" si="29"/>
        <v>2</v>
      </c>
      <c r="L79" s="41">
        <f t="shared" si="29"/>
        <v>1.7000000000000002</v>
      </c>
      <c r="M79" s="41">
        <f t="shared" si="29"/>
        <v>2.2000000000000002</v>
      </c>
      <c r="N79" s="41">
        <f t="shared" si="29"/>
        <v>2</v>
      </c>
      <c r="O79" s="41">
        <f t="shared" si="29"/>
        <v>1.8</v>
      </c>
      <c r="P79" s="41">
        <f t="shared" si="29"/>
        <v>1</v>
      </c>
      <c r="Q79" s="41">
        <f t="shared" si="29"/>
        <v>2</v>
      </c>
      <c r="R79" s="41">
        <f t="shared" si="29"/>
        <v>2</v>
      </c>
      <c r="S79" s="41">
        <f t="shared" si="29"/>
        <v>2</v>
      </c>
      <c r="T79" s="41">
        <f t="shared" si="29"/>
        <v>2</v>
      </c>
      <c r="U79" s="41">
        <f t="shared" si="29"/>
        <v>2</v>
      </c>
      <c r="V79" s="41">
        <f t="shared" si="29"/>
        <v>2</v>
      </c>
      <c r="W79" s="41">
        <f t="shared" si="29"/>
        <v>2</v>
      </c>
      <c r="X79" s="41">
        <f t="shared" si="29"/>
        <v>2</v>
      </c>
      <c r="Y79" s="41">
        <f t="shared" si="29"/>
        <v>2</v>
      </c>
      <c r="Z79" s="41">
        <f t="shared" si="29"/>
        <v>1.7000000000000002</v>
      </c>
      <c r="AA79" s="41">
        <f t="shared" si="29"/>
        <v>1.7000000000000002</v>
      </c>
      <c r="AB79" s="41">
        <f t="shared" si="29"/>
        <v>1.5</v>
      </c>
      <c r="AC79" s="41">
        <f t="shared" si="29"/>
        <v>1.2</v>
      </c>
      <c r="AD79" s="41">
        <f t="shared" si="29"/>
        <v>0</v>
      </c>
      <c r="AE79" s="41">
        <f t="shared" si="29"/>
        <v>0</v>
      </c>
      <c r="AF79" s="41">
        <f t="shared" si="29"/>
        <v>0</v>
      </c>
      <c r="AG79" s="157">
        <f t="shared" si="29"/>
        <v>1.5</v>
      </c>
      <c r="AH79" s="2">
        <f t="shared" ref="AH79" si="30">SUM(C79:AG79)</f>
        <v>52.400000000000006</v>
      </c>
    </row>
    <row r="80" spans="1:34" ht="15.75" x14ac:dyDescent="0.25">
      <c r="A80" s="198" t="s">
        <v>133</v>
      </c>
      <c r="B80" s="50" t="s">
        <v>142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52"/>
      <c r="AH80" s="44"/>
    </row>
    <row r="81" spans="1:34" ht="15.75" x14ac:dyDescent="0.25">
      <c r="A81" s="196">
        <f>SUM!$D$29</f>
        <v>0</v>
      </c>
      <c r="B81" s="52" t="s">
        <v>141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52"/>
      <c r="AH81" s="44"/>
    </row>
    <row r="82" spans="1:34" ht="16.5" thickBot="1" x14ac:dyDescent="0.3">
      <c r="A82" s="197" t="e">
        <f>'[1]Bij Dan'!$M$28</f>
        <v>#VALUE!</v>
      </c>
      <c r="B82" s="199"/>
      <c r="C82" s="41">
        <f>SUM(C80:C81)</f>
        <v>0</v>
      </c>
      <c r="D82" s="41">
        <f t="shared" ref="D82:AD82" si="31">SUM(D80:D81)</f>
        <v>0</v>
      </c>
      <c r="E82" s="41">
        <f t="shared" si="31"/>
        <v>0</v>
      </c>
      <c r="F82" s="41">
        <f t="shared" si="31"/>
        <v>0</v>
      </c>
      <c r="G82" s="41">
        <f t="shared" si="31"/>
        <v>0</v>
      </c>
      <c r="H82" s="41">
        <f t="shared" si="31"/>
        <v>0</v>
      </c>
      <c r="I82" s="41">
        <f t="shared" si="31"/>
        <v>0</v>
      </c>
      <c r="J82" s="41">
        <f t="shared" si="31"/>
        <v>0</v>
      </c>
      <c r="K82" s="41">
        <f t="shared" si="31"/>
        <v>0</v>
      </c>
      <c r="L82" s="41">
        <f t="shared" si="31"/>
        <v>0</v>
      </c>
      <c r="M82" s="41">
        <f t="shared" si="31"/>
        <v>0</v>
      </c>
      <c r="N82" s="41">
        <f t="shared" si="31"/>
        <v>0</v>
      </c>
      <c r="O82" s="41">
        <f t="shared" si="31"/>
        <v>0</v>
      </c>
      <c r="P82" s="41">
        <f t="shared" si="31"/>
        <v>0</v>
      </c>
      <c r="Q82" s="41">
        <f t="shared" si="31"/>
        <v>0</v>
      </c>
      <c r="R82" s="41">
        <f t="shared" si="31"/>
        <v>0</v>
      </c>
      <c r="S82" s="41">
        <f t="shared" si="31"/>
        <v>0</v>
      </c>
      <c r="T82" s="41">
        <f t="shared" si="31"/>
        <v>0</v>
      </c>
      <c r="U82" s="41">
        <f t="shared" si="31"/>
        <v>0</v>
      </c>
      <c r="V82" s="41">
        <f t="shared" si="31"/>
        <v>0</v>
      </c>
      <c r="W82" s="41">
        <f t="shared" si="31"/>
        <v>0</v>
      </c>
      <c r="X82" s="41">
        <f t="shared" si="31"/>
        <v>0</v>
      </c>
      <c r="Y82" s="41">
        <f t="shared" si="31"/>
        <v>0</v>
      </c>
      <c r="Z82" s="41">
        <f t="shared" si="31"/>
        <v>0</v>
      </c>
      <c r="AA82" s="41">
        <f t="shared" si="31"/>
        <v>0</v>
      </c>
      <c r="AB82" s="41">
        <f t="shared" si="31"/>
        <v>0</v>
      </c>
      <c r="AC82" s="41">
        <f t="shared" si="31"/>
        <v>0</v>
      </c>
      <c r="AD82" s="41">
        <f t="shared" si="31"/>
        <v>0</v>
      </c>
      <c r="AE82" s="194">
        <f t="shared" ref="AE82" si="32">SUM(C82:AD82)</f>
        <v>0</v>
      </c>
      <c r="AF82" s="41">
        <f t="shared" ref="AF82:AG82" si="33">SUM(AF80:AF81)</f>
        <v>0</v>
      </c>
      <c r="AG82" s="157">
        <f t="shared" si="33"/>
        <v>0</v>
      </c>
      <c r="AH82" s="2">
        <f t="shared" ref="AH82" si="34">SUM(C82:AG82)</f>
        <v>0</v>
      </c>
    </row>
    <row r="83" spans="1:34" ht="15.75" x14ac:dyDescent="0.25">
      <c r="A83" s="198" t="s">
        <v>134</v>
      </c>
      <c r="B83" s="50" t="s">
        <v>142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52"/>
      <c r="AH83" s="44"/>
    </row>
    <row r="84" spans="1:34" ht="15.75" x14ac:dyDescent="0.25">
      <c r="A84" s="196">
        <f>SUM!$D$30</f>
        <v>0</v>
      </c>
      <c r="B84" s="52" t="s">
        <v>141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52"/>
      <c r="AH84" s="44"/>
    </row>
    <row r="85" spans="1:34" ht="16.5" thickBot="1" x14ac:dyDescent="0.3">
      <c r="A85" s="197" t="e">
        <f>'[1]Bij Dan'!$M$29</f>
        <v>#VALUE!</v>
      </c>
      <c r="B85" s="201"/>
      <c r="C85" s="159">
        <f>SUM(C83:C84)</f>
        <v>0</v>
      </c>
      <c r="D85" s="159">
        <f t="shared" ref="D85:AD85" si="35">SUM(D83:D84)</f>
        <v>0</v>
      </c>
      <c r="E85" s="159">
        <f t="shared" si="35"/>
        <v>0</v>
      </c>
      <c r="F85" s="159">
        <f t="shared" si="35"/>
        <v>0</v>
      </c>
      <c r="G85" s="159">
        <f t="shared" si="35"/>
        <v>0</v>
      </c>
      <c r="H85" s="159">
        <f t="shared" si="35"/>
        <v>0</v>
      </c>
      <c r="I85" s="159">
        <f t="shared" si="35"/>
        <v>0</v>
      </c>
      <c r="J85" s="159">
        <f t="shared" si="35"/>
        <v>0</v>
      </c>
      <c r="K85" s="159">
        <f t="shared" si="35"/>
        <v>0</v>
      </c>
      <c r="L85" s="159">
        <f t="shared" si="35"/>
        <v>0</v>
      </c>
      <c r="M85" s="159">
        <f t="shared" si="35"/>
        <v>0</v>
      </c>
      <c r="N85" s="159">
        <f t="shared" si="35"/>
        <v>0</v>
      </c>
      <c r="O85" s="159">
        <f t="shared" si="35"/>
        <v>0</v>
      </c>
      <c r="P85" s="159">
        <f t="shared" si="35"/>
        <v>0</v>
      </c>
      <c r="Q85" s="159">
        <f t="shared" si="35"/>
        <v>0</v>
      </c>
      <c r="R85" s="159">
        <f t="shared" si="35"/>
        <v>0</v>
      </c>
      <c r="S85" s="159">
        <f t="shared" si="35"/>
        <v>0</v>
      </c>
      <c r="T85" s="159">
        <f t="shared" si="35"/>
        <v>0</v>
      </c>
      <c r="U85" s="159">
        <f t="shared" si="35"/>
        <v>0</v>
      </c>
      <c r="V85" s="159">
        <f t="shared" si="35"/>
        <v>0</v>
      </c>
      <c r="W85" s="159">
        <f t="shared" si="35"/>
        <v>0</v>
      </c>
      <c r="X85" s="159">
        <f t="shared" si="35"/>
        <v>0</v>
      </c>
      <c r="Y85" s="159">
        <f t="shared" si="35"/>
        <v>0</v>
      </c>
      <c r="Z85" s="159">
        <f t="shared" si="35"/>
        <v>0</v>
      </c>
      <c r="AA85" s="159">
        <f t="shared" si="35"/>
        <v>0</v>
      </c>
      <c r="AB85" s="159">
        <f t="shared" si="35"/>
        <v>0</v>
      </c>
      <c r="AC85" s="159">
        <f t="shared" si="35"/>
        <v>0</v>
      </c>
      <c r="AD85" s="159">
        <f t="shared" si="35"/>
        <v>0</v>
      </c>
      <c r="AE85" s="160">
        <f t="shared" ref="AE85" si="36">SUM(C85:AD85)</f>
        <v>0</v>
      </c>
      <c r="AF85" s="159">
        <f t="shared" ref="AF85:AG85" si="37">SUM(AF83:AF84)</f>
        <v>0</v>
      </c>
      <c r="AG85" s="161">
        <f t="shared" si="37"/>
        <v>0</v>
      </c>
      <c r="AH85" s="2">
        <f t="shared" ref="AH85" si="38">SUM(C85:AG85)</f>
        <v>0</v>
      </c>
    </row>
    <row r="86" spans="1:34" ht="15.75" x14ac:dyDescent="0.25">
      <c r="A86" s="195" t="s">
        <v>150</v>
      </c>
      <c r="B86" s="50" t="s">
        <v>142</v>
      </c>
      <c r="C86" s="202"/>
      <c r="D86" s="202">
        <v>4.5999999999999996</v>
      </c>
      <c r="E86" s="202">
        <v>4.5</v>
      </c>
      <c r="F86" s="202">
        <v>4.4000000000000004</v>
      </c>
      <c r="G86" s="202">
        <v>4.8</v>
      </c>
      <c r="H86" s="202">
        <v>4.9000000000000004</v>
      </c>
      <c r="I86" s="202">
        <v>4.8</v>
      </c>
      <c r="J86" s="202">
        <v>4.7</v>
      </c>
      <c r="K86" s="202">
        <v>4.5</v>
      </c>
      <c r="L86" s="202">
        <v>4.5999999999999996</v>
      </c>
      <c r="M86" s="202">
        <v>4.8</v>
      </c>
      <c r="N86" s="202">
        <v>4.7</v>
      </c>
      <c r="O86" s="202">
        <v>4.3</v>
      </c>
      <c r="P86" s="202">
        <v>4.3</v>
      </c>
      <c r="Q86" s="202">
        <v>4.2</v>
      </c>
      <c r="R86" s="202">
        <v>4.0999999999999996</v>
      </c>
      <c r="S86" s="202">
        <v>4.2</v>
      </c>
      <c r="T86" s="202">
        <v>4</v>
      </c>
      <c r="U86" s="202">
        <v>3.9</v>
      </c>
      <c r="V86" s="202">
        <v>3.8</v>
      </c>
      <c r="W86" s="202">
        <v>3.9</v>
      </c>
      <c r="X86" s="202">
        <v>4</v>
      </c>
      <c r="Y86" s="202">
        <v>4.0999999999999996</v>
      </c>
      <c r="Z86" s="202">
        <v>4</v>
      </c>
      <c r="AA86" s="202">
        <v>4.3</v>
      </c>
      <c r="AB86" s="202">
        <v>4</v>
      </c>
      <c r="AC86" s="202">
        <v>3.9</v>
      </c>
      <c r="AD86" s="202">
        <v>3.8</v>
      </c>
      <c r="AE86" s="202">
        <v>4.2</v>
      </c>
      <c r="AF86" s="202">
        <v>4.3</v>
      </c>
      <c r="AG86" s="203">
        <v>4.0999999999999996</v>
      </c>
      <c r="AH86" s="44"/>
    </row>
    <row r="87" spans="1:34" ht="15.75" x14ac:dyDescent="0.25">
      <c r="A87" s="196">
        <f>SUM!$D$22</f>
        <v>0</v>
      </c>
      <c r="B87" s="52" t="s">
        <v>141</v>
      </c>
      <c r="C87" s="15"/>
      <c r="D87" s="15">
        <v>4.7</v>
      </c>
      <c r="E87" s="15">
        <v>4.8</v>
      </c>
      <c r="F87" s="15">
        <v>4.7</v>
      </c>
      <c r="G87" s="15">
        <v>4.7</v>
      </c>
      <c r="H87" s="15">
        <v>4.8</v>
      </c>
      <c r="I87" s="15">
        <v>4.9000000000000004</v>
      </c>
      <c r="J87" s="15">
        <v>4.8</v>
      </c>
      <c r="K87" s="15">
        <v>4.5999999999999996</v>
      </c>
      <c r="L87" s="15">
        <v>4.7</v>
      </c>
      <c r="M87" s="15">
        <v>5</v>
      </c>
      <c r="N87" s="15">
        <v>4.5999999999999996</v>
      </c>
      <c r="O87" s="15">
        <v>4.4000000000000004</v>
      </c>
      <c r="P87" s="15">
        <v>4.5</v>
      </c>
      <c r="Q87" s="15">
        <v>4.4000000000000004</v>
      </c>
      <c r="R87" s="15">
        <v>4</v>
      </c>
      <c r="S87" s="15">
        <v>4.3</v>
      </c>
      <c r="T87" s="15">
        <v>4.0999999999999996</v>
      </c>
      <c r="U87" s="15">
        <v>4</v>
      </c>
      <c r="V87" s="15">
        <v>3.7</v>
      </c>
      <c r="W87" s="15">
        <v>3.7</v>
      </c>
      <c r="X87" s="15">
        <v>3.7</v>
      </c>
      <c r="Y87" s="15">
        <v>4</v>
      </c>
      <c r="Z87" s="15">
        <v>4.0999999999999996</v>
      </c>
      <c r="AA87" s="15">
        <v>4.2</v>
      </c>
      <c r="AB87" s="15">
        <v>4</v>
      </c>
      <c r="AC87" s="15">
        <v>4</v>
      </c>
      <c r="AD87" s="15">
        <v>4.0999999999999996</v>
      </c>
      <c r="AE87" s="15">
        <v>4.0999999999999996</v>
      </c>
      <c r="AF87" s="15">
        <v>4.2</v>
      </c>
      <c r="AG87" s="64">
        <v>4.2</v>
      </c>
      <c r="AH87" s="44"/>
    </row>
    <row r="88" spans="1:34" ht="16.5" thickBot="1" x14ac:dyDescent="0.3">
      <c r="A88" s="197"/>
      <c r="B88" s="199"/>
      <c r="C88" s="41">
        <f>SUM(C86:C87)</f>
        <v>0</v>
      </c>
      <c r="D88" s="41">
        <f t="shared" ref="D88:AG88" si="39">SUM(D86:D87)</f>
        <v>9.3000000000000007</v>
      </c>
      <c r="E88" s="41">
        <f t="shared" si="39"/>
        <v>9.3000000000000007</v>
      </c>
      <c r="F88" s="41">
        <f t="shared" si="39"/>
        <v>9.1000000000000014</v>
      </c>
      <c r="G88" s="41">
        <f t="shared" si="39"/>
        <v>9.5</v>
      </c>
      <c r="H88" s="41">
        <f t="shared" si="39"/>
        <v>9.6999999999999993</v>
      </c>
      <c r="I88" s="41">
        <f t="shared" si="39"/>
        <v>9.6999999999999993</v>
      </c>
      <c r="J88" s="41">
        <f t="shared" si="39"/>
        <v>9.5</v>
      </c>
      <c r="K88" s="41">
        <f t="shared" si="39"/>
        <v>9.1</v>
      </c>
      <c r="L88" s="41">
        <f t="shared" si="39"/>
        <v>9.3000000000000007</v>
      </c>
      <c r="M88" s="41">
        <f t="shared" si="39"/>
        <v>9.8000000000000007</v>
      </c>
      <c r="N88" s="41">
        <f t="shared" si="39"/>
        <v>9.3000000000000007</v>
      </c>
      <c r="O88" s="41">
        <f t="shared" si="39"/>
        <v>8.6999999999999993</v>
      </c>
      <c r="P88" s="41">
        <f t="shared" si="39"/>
        <v>8.8000000000000007</v>
      </c>
      <c r="Q88" s="41">
        <f t="shared" si="39"/>
        <v>8.6000000000000014</v>
      </c>
      <c r="R88" s="41">
        <f t="shared" si="39"/>
        <v>8.1</v>
      </c>
      <c r="S88" s="41">
        <f t="shared" si="39"/>
        <v>8.5</v>
      </c>
      <c r="T88" s="41">
        <f t="shared" si="39"/>
        <v>8.1</v>
      </c>
      <c r="U88" s="41">
        <f t="shared" si="39"/>
        <v>7.9</v>
      </c>
      <c r="V88" s="41">
        <f t="shared" si="39"/>
        <v>7.5</v>
      </c>
      <c r="W88" s="41">
        <f t="shared" si="39"/>
        <v>7.6</v>
      </c>
      <c r="X88" s="41">
        <f t="shared" si="39"/>
        <v>7.7</v>
      </c>
      <c r="Y88" s="41">
        <f t="shared" si="39"/>
        <v>8.1</v>
      </c>
      <c r="Z88" s="41">
        <f t="shared" si="39"/>
        <v>8.1</v>
      </c>
      <c r="AA88" s="41">
        <f t="shared" si="39"/>
        <v>8.5</v>
      </c>
      <c r="AB88" s="41">
        <f t="shared" si="39"/>
        <v>8</v>
      </c>
      <c r="AC88" s="41">
        <f t="shared" si="39"/>
        <v>7.9</v>
      </c>
      <c r="AD88" s="41">
        <f t="shared" si="39"/>
        <v>7.8999999999999995</v>
      </c>
      <c r="AE88" s="41">
        <f t="shared" si="39"/>
        <v>8.3000000000000007</v>
      </c>
      <c r="AF88" s="41">
        <f t="shared" si="39"/>
        <v>8.5</v>
      </c>
      <c r="AG88" s="157">
        <f t="shared" si="39"/>
        <v>8.3000000000000007</v>
      </c>
      <c r="AH88" s="2">
        <f t="shared" ref="AH88" si="40">SUM(C88:AG88)</f>
        <v>258.7</v>
      </c>
    </row>
    <row r="89" spans="1:34" ht="15.75" x14ac:dyDescent="0.25">
      <c r="A89" s="198" t="s">
        <v>151</v>
      </c>
      <c r="B89" s="50" t="s">
        <v>142</v>
      </c>
      <c r="C89" s="15">
        <v>3.6</v>
      </c>
      <c r="D89" s="15">
        <v>4.5</v>
      </c>
      <c r="E89" s="15">
        <v>4.5999999999999996</v>
      </c>
      <c r="F89" s="15">
        <v>4.7</v>
      </c>
      <c r="G89" s="15">
        <v>4.5999999999999996</v>
      </c>
      <c r="H89" s="15">
        <v>4.7</v>
      </c>
      <c r="I89" s="15">
        <v>4.8</v>
      </c>
      <c r="J89" s="15">
        <v>4.7</v>
      </c>
      <c r="K89" s="15">
        <v>4.8</v>
      </c>
      <c r="L89" s="15">
        <v>4.9000000000000004</v>
      </c>
      <c r="M89" s="15">
        <v>4.8</v>
      </c>
      <c r="N89" s="15">
        <v>4.5</v>
      </c>
      <c r="O89" s="15">
        <v>4</v>
      </c>
      <c r="P89" s="15">
        <v>4.0999999999999996</v>
      </c>
      <c r="Q89" s="15">
        <v>4</v>
      </c>
      <c r="R89" s="15">
        <v>4.2</v>
      </c>
      <c r="S89" s="15">
        <v>4.3</v>
      </c>
      <c r="T89" s="15">
        <v>4.2</v>
      </c>
      <c r="U89" s="15">
        <v>4.0999999999999996</v>
      </c>
      <c r="V89" s="15">
        <v>4.2</v>
      </c>
      <c r="W89" s="15">
        <v>4.3</v>
      </c>
      <c r="X89" s="15">
        <v>4.0999999999999996</v>
      </c>
      <c r="Y89" s="15">
        <v>3.9</v>
      </c>
      <c r="Z89" s="15">
        <v>3.8</v>
      </c>
      <c r="AA89" s="15">
        <v>3.9</v>
      </c>
      <c r="AB89" s="15">
        <v>3.8</v>
      </c>
      <c r="AC89" s="15">
        <v>4</v>
      </c>
      <c r="AD89" s="15">
        <v>3.9</v>
      </c>
      <c r="AE89" s="15">
        <v>4.0999999999999996</v>
      </c>
      <c r="AF89" s="15">
        <v>4.0999999999999996</v>
      </c>
      <c r="AG89" s="64">
        <v>4</v>
      </c>
      <c r="AH89" s="44"/>
    </row>
    <row r="90" spans="1:34" ht="15.75" x14ac:dyDescent="0.25">
      <c r="A90" s="196">
        <f>SUM!$D$23</f>
        <v>0</v>
      </c>
      <c r="B90" s="52" t="s">
        <v>141</v>
      </c>
      <c r="C90" s="15">
        <v>3.5</v>
      </c>
      <c r="D90" s="15">
        <v>4.7</v>
      </c>
      <c r="E90" s="15">
        <v>4.5</v>
      </c>
      <c r="F90" s="15">
        <v>4.5999999999999996</v>
      </c>
      <c r="G90" s="15">
        <v>4.8</v>
      </c>
      <c r="H90" s="15">
        <v>4.8</v>
      </c>
      <c r="I90" s="15">
        <v>4.7</v>
      </c>
      <c r="J90" s="15">
        <v>4.9000000000000004</v>
      </c>
      <c r="K90" s="15">
        <v>4.5999999999999996</v>
      </c>
      <c r="L90" s="15">
        <v>4.8</v>
      </c>
      <c r="M90" s="15">
        <v>4.9000000000000004</v>
      </c>
      <c r="N90" s="15">
        <v>4.7</v>
      </c>
      <c r="O90" s="15">
        <v>4.2</v>
      </c>
      <c r="P90" s="15">
        <v>4.2</v>
      </c>
      <c r="Q90" s="15">
        <v>4.0999999999999996</v>
      </c>
      <c r="R90" s="15">
        <v>4.0999999999999996</v>
      </c>
      <c r="S90" s="15">
        <v>4.4000000000000004</v>
      </c>
      <c r="T90" s="15">
        <v>4</v>
      </c>
      <c r="U90" s="15">
        <v>4.2</v>
      </c>
      <c r="V90" s="15">
        <v>4</v>
      </c>
      <c r="W90" s="15">
        <v>4</v>
      </c>
      <c r="X90" s="15">
        <v>4</v>
      </c>
      <c r="Y90" s="15">
        <v>3.8</v>
      </c>
      <c r="Z90" s="15">
        <v>3.9</v>
      </c>
      <c r="AA90" s="15">
        <v>3.9</v>
      </c>
      <c r="AB90" s="15">
        <v>3.7</v>
      </c>
      <c r="AC90" s="15">
        <v>3.9</v>
      </c>
      <c r="AD90" s="15">
        <v>4.3</v>
      </c>
      <c r="AE90" s="15">
        <v>4</v>
      </c>
      <c r="AF90" s="15">
        <v>4</v>
      </c>
      <c r="AG90" s="64">
        <v>4.0999999999999996</v>
      </c>
      <c r="AH90" s="44"/>
    </row>
    <row r="91" spans="1:34" ht="16.5" thickBot="1" x14ac:dyDescent="0.3">
      <c r="A91" s="197"/>
      <c r="B91" s="199"/>
      <c r="C91" s="41">
        <f>SUM(C89:C90)</f>
        <v>7.1</v>
      </c>
      <c r="D91" s="41">
        <f t="shared" ref="D91:AG91" si="41">SUM(D89:D90)</f>
        <v>9.1999999999999993</v>
      </c>
      <c r="E91" s="41">
        <f t="shared" si="41"/>
        <v>9.1</v>
      </c>
      <c r="F91" s="41">
        <f t="shared" si="41"/>
        <v>9.3000000000000007</v>
      </c>
      <c r="G91" s="41">
        <f t="shared" si="41"/>
        <v>9.3999999999999986</v>
      </c>
      <c r="H91" s="41">
        <f t="shared" si="41"/>
        <v>9.5</v>
      </c>
      <c r="I91" s="41">
        <f t="shared" si="41"/>
        <v>9.5</v>
      </c>
      <c r="J91" s="41">
        <f t="shared" si="41"/>
        <v>9.6000000000000014</v>
      </c>
      <c r="K91" s="41">
        <f t="shared" si="41"/>
        <v>9.3999999999999986</v>
      </c>
      <c r="L91" s="41">
        <f t="shared" si="41"/>
        <v>9.6999999999999993</v>
      </c>
      <c r="M91" s="41">
        <f t="shared" si="41"/>
        <v>9.6999999999999993</v>
      </c>
      <c r="N91" s="41">
        <f t="shared" si="41"/>
        <v>9.1999999999999993</v>
      </c>
      <c r="O91" s="41">
        <f t="shared" si="41"/>
        <v>8.1999999999999993</v>
      </c>
      <c r="P91" s="41">
        <f t="shared" si="41"/>
        <v>8.3000000000000007</v>
      </c>
      <c r="Q91" s="41">
        <f t="shared" si="41"/>
        <v>8.1</v>
      </c>
      <c r="R91" s="41">
        <f t="shared" si="41"/>
        <v>8.3000000000000007</v>
      </c>
      <c r="S91" s="41">
        <f t="shared" si="41"/>
        <v>8.6999999999999993</v>
      </c>
      <c r="T91" s="41">
        <f t="shared" si="41"/>
        <v>8.1999999999999993</v>
      </c>
      <c r="U91" s="41">
        <f t="shared" si="41"/>
        <v>8.3000000000000007</v>
      </c>
      <c r="V91" s="41">
        <f t="shared" si="41"/>
        <v>8.1999999999999993</v>
      </c>
      <c r="W91" s="41">
        <f t="shared" si="41"/>
        <v>8.3000000000000007</v>
      </c>
      <c r="X91" s="41">
        <f t="shared" si="41"/>
        <v>8.1</v>
      </c>
      <c r="Y91" s="41">
        <f t="shared" si="41"/>
        <v>7.6999999999999993</v>
      </c>
      <c r="Z91" s="41">
        <f t="shared" si="41"/>
        <v>7.6999999999999993</v>
      </c>
      <c r="AA91" s="41">
        <f t="shared" si="41"/>
        <v>7.8</v>
      </c>
      <c r="AB91" s="41">
        <f t="shared" si="41"/>
        <v>7.5</v>
      </c>
      <c r="AC91" s="41">
        <f t="shared" si="41"/>
        <v>7.9</v>
      </c>
      <c r="AD91" s="41">
        <f t="shared" si="41"/>
        <v>8.1999999999999993</v>
      </c>
      <c r="AE91" s="41">
        <f t="shared" si="41"/>
        <v>8.1</v>
      </c>
      <c r="AF91" s="41">
        <f t="shared" si="41"/>
        <v>8.1</v>
      </c>
      <c r="AG91" s="157">
        <f t="shared" si="41"/>
        <v>8.1</v>
      </c>
      <c r="AH91" s="2">
        <f t="shared" ref="AH91" si="42">SUM(C91:AG91)</f>
        <v>264.5</v>
      </c>
    </row>
    <row r="92" spans="1:34" ht="15.75" x14ac:dyDescent="0.25">
      <c r="A92" s="198" t="s">
        <v>152</v>
      </c>
      <c r="B92" s="50" t="s">
        <v>142</v>
      </c>
      <c r="C92" s="15">
        <v>4.2</v>
      </c>
      <c r="D92" s="15">
        <v>4.8</v>
      </c>
      <c r="E92" s="15">
        <v>4.7</v>
      </c>
      <c r="F92" s="15">
        <v>4.5999999999999996</v>
      </c>
      <c r="G92" s="15">
        <v>4.2</v>
      </c>
      <c r="H92" s="15">
        <v>4.4000000000000004</v>
      </c>
      <c r="I92" s="15">
        <v>4.5</v>
      </c>
      <c r="J92" s="15">
        <v>4.3</v>
      </c>
      <c r="K92" s="15">
        <v>4.4000000000000004</v>
      </c>
      <c r="L92" s="15">
        <v>4.3</v>
      </c>
      <c r="M92" s="15">
        <v>4.5999999999999996</v>
      </c>
      <c r="N92" s="15">
        <v>3.9</v>
      </c>
      <c r="O92" s="15">
        <v>3.5</v>
      </c>
      <c r="P92" s="15">
        <v>3.4</v>
      </c>
      <c r="Q92" s="15">
        <v>3.3</v>
      </c>
      <c r="R92" s="15">
        <v>3.5</v>
      </c>
      <c r="S92" s="15">
        <v>3.6</v>
      </c>
      <c r="T92" s="15">
        <v>3.7</v>
      </c>
      <c r="U92" s="15">
        <v>3.8</v>
      </c>
      <c r="V92" s="15">
        <v>3.9</v>
      </c>
      <c r="W92" s="15">
        <v>4</v>
      </c>
      <c r="X92" s="15">
        <v>3.9</v>
      </c>
      <c r="Y92" s="15">
        <v>3.7</v>
      </c>
      <c r="Z92" s="15">
        <v>4.0999999999999996</v>
      </c>
      <c r="AA92" s="15">
        <v>4</v>
      </c>
      <c r="AB92" s="15">
        <v>4</v>
      </c>
      <c r="AC92" s="15">
        <v>4.2</v>
      </c>
      <c r="AD92" s="15">
        <v>4.3</v>
      </c>
      <c r="AE92" s="15">
        <v>4.5</v>
      </c>
      <c r="AF92" s="15">
        <v>4.5999999999999996</v>
      </c>
      <c r="AG92" s="64">
        <v>4.7</v>
      </c>
      <c r="AH92" s="44"/>
    </row>
    <row r="93" spans="1:34" ht="15.75" x14ac:dyDescent="0.25">
      <c r="A93" s="196">
        <f>SUM!$D$24</f>
        <v>0</v>
      </c>
      <c r="B93" s="52" t="s">
        <v>141</v>
      </c>
      <c r="C93" s="15">
        <v>4.3</v>
      </c>
      <c r="D93" s="15">
        <v>4.5</v>
      </c>
      <c r="E93" s="15">
        <v>4.4000000000000004</v>
      </c>
      <c r="F93" s="15">
        <v>4.4000000000000004</v>
      </c>
      <c r="G93" s="15">
        <v>4.3</v>
      </c>
      <c r="H93" s="15">
        <v>4.3</v>
      </c>
      <c r="I93" s="15">
        <v>4.4000000000000004</v>
      </c>
      <c r="J93" s="15">
        <v>4.3</v>
      </c>
      <c r="K93" s="15">
        <v>4.5</v>
      </c>
      <c r="L93" s="15">
        <v>4.9000000000000004</v>
      </c>
      <c r="M93" s="15">
        <v>4.7</v>
      </c>
      <c r="N93" s="15">
        <v>4.2</v>
      </c>
      <c r="O93" s="15">
        <v>3.6</v>
      </c>
      <c r="P93" s="15">
        <v>3.5</v>
      </c>
      <c r="Q93" s="15">
        <v>3.4</v>
      </c>
      <c r="R93" s="15">
        <v>3.4</v>
      </c>
      <c r="S93" s="15">
        <v>3.4</v>
      </c>
      <c r="T93" s="15">
        <v>3.8</v>
      </c>
      <c r="U93" s="15">
        <v>3.9</v>
      </c>
      <c r="V93" s="15">
        <v>3.7</v>
      </c>
      <c r="W93" s="15">
        <v>3.9</v>
      </c>
      <c r="X93" s="15">
        <v>4.0999999999999996</v>
      </c>
      <c r="Y93" s="15">
        <v>3.6</v>
      </c>
      <c r="Z93" s="15">
        <v>4</v>
      </c>
      <c r="AA93" s="15">
        <v>4.0999999999999996</v>
      </c>
      <c r="AB93" s="15">
        <v>4.3</v>
      </c>
      <c r="AC93" s="15">
        <v>4.0999999999999996</v>
      </c>
      <c r="AD93" s="15">
        <v>4.4000000000000004</v>
      </c>
      <c r="AE93" s="15">
        <v>4.2</v>
      </c>
      <c r="AF93" s="15">
        <v>4.5</v>
      </c>
      <c r="AG93" s="64">
        <v>4.5999999999999996</v>
      </c>
      <c r="AH93" s="44"/>
    </row>
    <row r="94" spans="1:34" ht="16.5" thickBot="1" x14ac:dyDescent="0.3">
      <c r="A94" s="197"/>
      <c r="B94" s="200"/>
      <c r="C94" s="41">
        <f>SUM(C92:C93)</f>
        <v>8.5</v>
      </c>
      <c r="D94" s="41">
        <f t="shared" ref="D94:AG94" si="43">SUM(D92:D93)</f>
        <v>9.3000000000000007</v>
      </c>
      <c r="E94" s="41">
        <f t="shared" si="43"/>
        <v>9.1000000000000014</v>
      </c>
      <c r="F94" s="41">
        <f t="shared" si="43"/>
        <v>9</v>
      </c>
      <c r="G94" s="41">
        <f t="shared" si="43"/>
        <v>8.5</v>
      </c>
      <c r="H94" s="41">
        <f t="shared" si="43"/>
        <v>8.6999999999999993</v>
      </c>
      <c r="I94" s="41">
        <f t="shared" si="43"/>
        <v>8.9</v>
      </c>
      <c r="J94" s="41">
        <f t="shared" si="43"/>
        <v>8.6</v>
      </c>
      <c r="K94" s="41">
        <f t="shared" si="43"/>
        <v>8.9</v>
      </c>
      <c r="L94" s="41">
        <f t="shared" si="43"/>
        <v>9.1999999999999993</v>
      </c>
      <c r="M94" s="41">
        <f t="shared" si="43"/>
        <v>9.3000000000000007</v>
      </c>
      <c r="N94" s="41">
        <f t="shared" si="43"/>
        <v>8.1</v>
      </c>
      <c r="O94" s="41">
        <f t="shared" si="43"/>
        <v>7.1</v>
      </c>
      <c r="P94" s="41">
        <f t="shared" si="43"/>
        <v>6.9</v>
      </c>
      <c r="Q94" s="41">
        <f t="shared" si="43"/>
        <v>6.6999999999999993</v>
      </c>
      <c r="R94" s="41">
        <f t="shared" si="43"/>
        <v>6.9</v>
      </c>
      <c r="S94" s="41">
        <f t="shared" si="43"/>
        <v>7</v>
      </c>
      <c r="T94" s="41">
        <f t="shared" si="43"/>
        <v>7.5</v>
      </c>
      <c r="U94" s="41">
        <f t="shared" si="43"/>
        <v>7.6999999999999993</v>
      </c>
      <c r="V94" s="41">
        <f t="shared" si="43"/>
        <v>7.6</v>
      </c>
      <c r="W94" s="41">
        <f t="shared" si="43"/>
        <v>7.9</v>
      </c>
      <c r="X94" s="41">
        <f t="shared" si="43"/>
        <v>8</v>
      </c>
      <c r="Y94" s="41">
        <f t="shared" si="43"/>
        <v>7.3000000000000007</v>
      </c>
      <c r="Z94" s="41">
        <f t="shared" si="43"/>
        <v>8.1</v>
      </c>
      <c r="AA94" s="41">
        <f t="shared" si="43"/>
        <v>8.1</v>
      </c>
      <c r="AB94" s="41">
        <f t="shared" si="43"/>
        <v>8.3000000000000007</v>
      </c>
      <c r="AC94" s="41">
        <f t="shared" si="43"/>
        <v>8.3000000000000007</v>
      </c>
      <c r="AD94" s="41">
        <f t="shared" si="43"/>
        <v>8.6999999999999993</v>
      </c>
      <c r="AE94" s="41">
        <f t="shared" si="43"/>
        <v>8.6999999999999993</v>
      </c>
      <c r="AF94" s="41">
        <f t="shared" si="43"/>
        <v>9.1</v>
      </c>
      <c r="AG94" s="157">
        <f t="shared" si="43"/>
        <v>9.3000000000000007</v>
      </c>
      <c r="AH94" s="2">
        <f t="shared" ref="AH94" si="44">SUM(C94:AG94)</f>
        <v>255.3</v>
      </c>
    </row>
    <row r="95" spans="1:34" ht="15.75" x14ac:dyDescent="0.25">
      <c r="A95" s="198" t="s">
        <v>153</v>
      </c>
      <c r="B95" s="50" t="s">
        <v>142</v>
      </c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>
        <v>4</v>
      </c>
      <c r="O95" s="15">
        <v>4</v>
      </c>
      <c r="P95" s="15">
        <v>4.0999999999999996</v>
      </c>
      <c r="Q95" s="15">
        <v>4</v>
      </c>
      <c r="R95" s="15">
        <v>4</v>
      </c>
      <c r="S95" s="15">
        <v>4</v>
      </c>
      <c r="T95" s="15">
        <v>4</v>
      </c>
      <c r="U95" s="15">
        <v>4.3</v>
      </c>
      <c r="V95" s="15">
        <v>4.2</v>
      </c>
      <c r="W95" s="15">
        <v>3.9</v>
      </c>
      <c r="X95" s="15">
        <v>3.8</v>
      </c>
      <c r="Y95" s="15">
        <v>3.9</v>
      </c>
      <c r="Z95" s="15">
        <v>3.7</v>
      </c>
      <c r="AA95" s="15">
        <v>3.9</v>
      </c>
      <c r="AB95" s="15">
        <v>3.7</v>
      </c>
      <c r="AC95" s="15">
        <v>3.9</v>
      </c>
      <c r="AD95" s="15">
        <v>4</v>
      </c>
      <c r="AE95" s="15">
        <v>3.9</v>
      </c>
      <c r="AF95" s="15">
        <v>3.9</v>
      </c>
      <c r="AG95" s="64">
        <v>3.8</v>
      </c>
      <c r="AH95" s="44"/>
    </row>
    <row r="96" spans="1:34" ht="15.75" x14ac:dyDescent="0.25">
      <c r="A96" s="196">
        <f>SUM!$D$25</f>
        <v>0</v>
      </c>
      <c r="B96" s="52" t="s">
        <v>141</v>
      </c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>
        <v>4.2</v>
      </c>
      <c r="O96" s="15">
        <v>4.2</v>
      </c>
      <c r="P96" s="15">
        <v>4</v>
      </c>
      <c r="Q96" s="15">
        <v>4.2</v>
      </c>
      <c r="R96" s="15">
        <v>4</v>
      </c>
      <c r="S96" s="15">
        <v>4.0999999999999996</v>
      </c>
      <c r="T96" s="15">
        <v>4.2</v>
      </c>
      <c r="U96" s="15">
        <v>4.3</v>
      </c>
      <c r="V96" s="15">
        <v>4.3</v>
      </c>
      <c r="W96" s="15">
        <v>4</v>
      </c>
      <c r="X96" s="15">
        <v>3.9</v>
      </c>
      <c r="Y96" s="15">
        <v>4</v>
      </c>
      <c r="Z96" s="15">
        <v>3.9</v>
      </c>
      <c r="AA96" s="15">
        <v>3.8</v>
      </c>
      <c r="AB96" s="15">
        <v>3.8</v>
      </c>
      <c r="AC96" s="15">
        <v>3.8</v>
      </c>
      <c r="AD96" s="15">
        <v>4</v>
      </c>
      <c r="AE96" s="15">
        <v>3.8</v>
      </c>
      <c r="AF96" s="15">
        <v>3.8</v>
      </c>
      <c r="AG96" s="64">
        <v>3.7</v>
      </c>
      <c r="AH96" s="44"/>
    </row>
    <row r="97" spans="1:34" ht="16.5" thickBot="1" x14ac:dyDescent="0.3">
      <c r="A97" s="197"/>
      <c r="B97" s="200"/>
      <c r="C97" s="41">
        <f>SUM(C95:C96)</f>
        <v>0</v>
      </c>
      <c r="D97" s="41">
        <f t="shared" ref="D97:AG97" si="45">SUM(D95:D96)</f>
        <v>0</v>
      </c>
      <c r="E97" s="41">
        <f t="shared" si="45"/>
        <v>0</v>
      </c>
      <c r="F97" s="41">
        <f t="shared" si="45"/>
        <v>0</v>
      </c>
      <c r="G97" s="41">
        <f t="shared" si="45"/>
        <v>0</v>
      </c>
      <c r="H97" s="41">
        <f t="shared" si="45"/>
        <v>0</v>
      </c>
      <c r="I97" s="41">
        <f t="shared" si="45"/>
        <v>0</v>
      </c>
      <c r="J97" s="41">
        <f t="shared" si="45"/>
        <v>0</v>
      </c>
      <c r="K97" s="41">
        <f t="shared" si="45"/>
        <v>0</v>
      </c>
      <c r="L97" s="41">
        <f t="shared" si="45"/>
        <v>0</v>
      </c>
      <c r="M97" s="41">
        <f t="shared" si="45"/>
        <v>0</v>
      </c>
      <c r="N97" s="41">
        <f t="shared" si="45"/>
        <v>8.1999999999999993</v>
      </c>
      <c r="O97" s="41">
        <f t="shared" si="45"/>
        <v>8.1999999999999993</v>
      </c>
      <c r="P97" s="41">
        <f t="shared" si="45"/>
        <v>8.1</v>
      </c>
      <c r="Q97" s="41">
        <f t="shared" si="45"/>
        <v>8.1999999999999993</v>
      </c>
      <c r="R97" s="41">
        <f t="shared" si="45"/>
        <v>8</v>
      </c>
      <c r="S97" s="41">
        <f t="shared" si="45"/>
        <v>8.1</v>
      </c>
      <c r="T97" s="41">
        <f t="shared" si="45"/>
        <v>8.1999999999999993</v>
      </c>
      <c r="U97" s="41">
        <f t="shared" si="45"/>
        <v>8.6</v>
      </c>
      <c r="V97" s="41">
        <f t="shared" si="45"/>
        <v>8.5</v>
      </c>
      <c r="W97" s="41">
        <f t="shared" si="45"/>
        <v>7.9</v>
      </c>
      <c r="X97" s="41">
        <f t="shared" si="45"/>
        <v>7.6999999999999993</v>
      </c>
      <c r="Y97" s="41">
        <f t="shared" si="45"/>
        <v>7.9</v>
      </c>
      <c r="Z97" s="41">
        <f t="shared" si="45"/>
        <v>7.6</v>
      </c>
      <c r="AA97" s="41">
        <f t="shared" si="45"/>
        <v>7.6999999999999993</v>
      </c>
      <c r="AB97" s="41">
        <f t="shared" si="45"/>
        <v>7.5</v>
      </c>
      <c r="AC97" s="41">
        <f t="shared" si="45"/>
        <v>7.6999999999999993</v>
      </c>
      <c r="AD97" s="41">
        <f t="shared" si="45"/>
        <v>8</v>
      </c>
      <c r="AE97" s="41">
        <f t="shared" si="45"/>
        <v>7.6999999999999993</v>
      </c>
      <c r="AF97" s="41">
        <f t="shared" si="45"/>
        <v>7.6999999999999993</v>
      </c>
      <c r="AG97" s="157">
        <f t="shared" si="45"/>
        <v>7.5</v>
      </c>
      <c r="AH97" s="2">
        <f t="shared" ref="AH97" si="46">SUM(C97:AG97)</f>
        <v>158.99999999999997</v>
      </c>
    </row>
    <row r="98" spans="1:34" ht="15.75" x14ac:dyDescent="0.25">
      <c r="A98" s="198" t="s">
        <v>154</v>
      </c>
      <c r="B98" s="50" t="s">
        <v>142</v>
      </c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>
        <v>2.2999999999999998</v>
      </c>
      <c r="O98" s="15">
        <v>2.5</v>
      </c>
      <c r="P98" s="15">
        <v>2.5</v>
      </c>
      <c r="Q98" s="15">
        <v>2.7</v>
      </c>
      <c r="R98" s="15">
        <v>2.6</v>
      </c>
      <c r="S98" s="15">
        <v>2.7</v>
      </c>
      <c r="T98" s="15">
        <v>2.7</v>
      </c>
      <c r="U98" s="15">
        <v>2.5</v>
      </c>
      <c r="V98" s="15">
        <v>2.5</v>
      </c>
      <c r="W98" s="15">
        <v>2.5</v>
      </c>
      <c r="X98" s="15">
        <v>2.6</v>
      </c>
      <c r="Y98" s="15">
        <v>2.6</v>
      </c>
      <c r="Z98" s="15">
        <v>2.4</v>
      </c>
      <c r="AA98" s="15">
        <v>2.5</v>
      </c>
      <c r="AB98" s="15">
        <v>2.6</v>
      </c>
      <c r="AC98" s="15">
        <v>2.6</v>
      </c>
      <c r="AD98" s="15">
        <v>2.4</v>
      </c>
      <c r="AE98" s="15">
        <v>2.8</v>
      </c>
      <c r="AF98" s="15">
        <v>2.7</v>
      </c>
      <c r="AG98" s="64">
        <v>2.5</v>
      </c>
      <c r="AH98" s="44"/>
    </row>
    <row r="99" spans="1:34" ht="15.75" x14ac:dyDescent="0.25">
      <c r="A99" s="196">
        <f>SUM!$D$26</f>
        <v>0</v>
      </c>
      <c r="B99" s="52" t="s">
        <v>141</v>
      </c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>
        <v>2.5</v>
      </c>
      <c r="O99" s="15">
        <v>2.6</v>
      </c>
      <c r="P99" s="15">
        <v>2.4</v>
      </c>
      <c r="Q99" s="15">
        <v>2.6</v>
      </c>
      <c r="R99" s="15">
        <v>2.5</v>
      </c>
      <c r="S99" s="15">
        <v>2.6</v>
      </c>
      <c r="T99" s="15">
        <v>2.8</v>
      </c>
      <c r="U99" s="15">
        <v>2.6</v>
      </c>
      <c r="V99" s="15">
        <v>2.6</v>
      </c>
      <c r="W99" s="15">
        <v>2.6</v>
      </c>
      <c r="X99" s="15">
        <v>2.7</v>
      </c>
      <c r="Y99" s="15">
        <v>2.4</v>
      </c>
      <c r="Z99" s="15">
        <v>2.6</v>
      </c>
      <c r="AA99" s="15">
        <v>2.8</v>
      </c>
      <c r="AB99" s="15">
        <v>2.7</v>
      </c>
      <c r="AC99" s="15">
        <v>2.5</v>
      </c>
      <c r="AD99" s="15">
        <v>2.6</v>
      </c>
      <c r="AE99" s="15">
        <v>2.7</v>
      </c>
      <c r="AF99" s="15">
        <v>2.5</v>
      </c>
      <c r="AG99" s="64">
        <v>2.6</v>
      </c>
      <c r="AH99" s="44"/>
    </row>
    <row r="100" spans="1:34" ht="16.5" thickBot="1" x14ac:dyDescent="0.3">
      <c r="A100" s="197"/>
      <c r="B100" s="199"/>
      <c r="C100" s="41">
        <f>SUM(C98:C99)</f>
        <v>0</v>
      </c>
      <c r="D100" s="41">
        <f t="shared" ref="D100:AG100" si="47">SUM(D98:D99)</f>
        <v>0</v>
      </c>
      <c r="E100" s="41">
        <f t="shared" si="47"/>
        <v>0</v>
      </c>
      <c r="F100" s="41">
        <f t="shared" si="47"/>
        <v>0</v>
      </c>
      <c r="G100" s="41">
        <f t="shared" si="47"/>
        <v>0</v>
      </c>
      <c r="H100" s="41">
        <f t="shared" si="47"/>
        <v>0</v>
      </c>
      <c r="I100" s="41">
        <f t="shared" si="47"/>
        <v>0</v>
      </c>
      <c r="J100" s="41">
        <f t="shared" si="47"/>
        <v>0</v>
      </c>
      <c r="K100" s="41">
        <f t="shared" si="47"/>
        <v>0</v>
      </c>
      <c r="L100" s="41">
        <f t="shared" si="47"/>
        <v>0</v>
      </c>
      <c r="M100" s="41">
        <f t="shared" si="47"/>
        <v>0</v>
      </c>
      <c r="N100" s="41">
        <f t="shared" si="47"/>
        <v>4.8</v>
      </c>
      <c r="O100" s="41">
        <f t="shared" si="47"/>
        <v>5.0999999999999996</v>
      </c>
      <c r="P100" s="41">
        <f t="shared" si="47"/>
        <v>4.9000000000000004</v>
      </c>
      <c r="Q100" s="41">
        <f t="shared" si="47"/>
        <v>5.3000000000000007</v>
      </c>
      <c r="R100" s="41">
        <f t="shared" si="47"/>
        <v>5.0999999999999996</v>
      </c>
      <c r="S100" s="41">
        <f t="shared" si="47"/>
        <v>5.3000000000000007</v>
      </c>
      <c r="T100" s="41">
        <f t="shared" si="47"/>
        <v>5.5</v>
      </c>
      <c r="U100" s="41">
        <f t="shared" si="47"/>
        <v>5.0999999999999996</v>
      </c>
      <c r="V100" s="41">
        <f t="shared" si="47"/>
        <v>5.0999999999999996</v>
      </c>
      <c r="W100" s="41">
        <f t="shared" si="47"/>
        <v>5.0999999999999996</v>
      </c>
      <c r="X100" s="41">
        <f t="shared" si="47"/>
        <v>5.3000000000000007</v>
      </c>
      <c r="Y100" s="41">
        <f t="shared" si="47"/>
        <v>5</v>
      </c>
      <c r="Z100" s="41">
        <f t="shared" si="47"/>
        <v>5</v>
      </c>
      <c r="AA100" s="41">
        <f t="shared" si="47"/>
        <v>5.3</v>
      </c>
      <c r="AB100" s="41">
        <f t="shared" si="47"/>
        <v>5.3000000000000007</v>
      </c>
      <c r="AC100" s="41">
        <f t="shared" si="47"/>
        <v>5.0999999999999996</v>
      </c>
      <c r="AD100" s="41">
        <f t="shared" si="47"/>
        <v>5</v>
      </c>
      <c r="AE100" s="41">
        <f t="shared" si="47"/>
        <v>5.5</v>
      </c>
      <c r="AF100" s="41">
        <f t="shared" si="47"/>
        <v>5.2</v>
      </c>
      <c r="AG100" s="157">
        <f t="shared" si="47"/>
        <v>5.0999999999999996</v>
      </c>
      <c r="AH100" s="2">
        <f t="shared" ref="AH100" si="48">SUM(C100:AG100)</f>
        <v>103.1</v>
      </c>
    </row>
    <row r="101" spans="1:34" ht="15.75" x14ac:dyDescent="0.25">
      <c r="A101" s="198" t="s">
        <v>155</v>
      </c>
      <c r="B101" s="50" t="s">
        <v>142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>
        <v>2.5</v>
      </c>
      <c r="O101" s="15">
        <v>2.4</v>
      </c>
      <c r="P101" s="15">
        <v>2.8</v>
      </c>
      <c r="Q101" s="15">
        <v>2.4</v>
      </c>
      <c r="R101" s="15">
        <v>2.4</v>
      </c>
      <c r="S101" s="15">
        <v>2.5</v>
      </c>
      <c r="T101" s="15">
        <v>2.5</v>
      </c>
      <c r="U101" s="15">
        <v>2.4</v>
      </c>
      <c r="V101" s="15">
        <v>2.7</v>
      </c>
      <c r="W101" s="15">
        <v>2.7</v>
      </c>
      <c r="X101" s="15">
        <v>2.8</v>
      </c>
      <c r="Y101" s="15">
        <v>2.5</v>
      </c>
      <c r="Z101" s="15">
        <v>2.6</v>
      </c>
      <c r="AA101" s="15">
        <v>2.6</v>
      </c>
      <c r="AB101" s="15">
        <v>2.5</v>
      </c>
      <c r="AC101" s="15">
        <v>2.5</v>
      </c>
      <c r="AD101" s="15">
        <v>2.6</v>
      </c>
      <c r="AE101" s="15">
        <v>2.9</v>
      </c>
      <c r="AF101" s="15">
        <v>2.8</v>
      </c>
      <c r="AG101" s="64">
        <v>2.7</v>
      </c>
      <c r="AH101" s="44"/>
    </row>
    <row r="102" spans="1:34" ht="15.75" x14ac:dyDescent="0.25">
      <c r="A102" s="196">
        <f>SUM!$D$27</f>
        <v>0</v>
      </c>
      <c r="B102" s="52" t="s">
        <v>141</v>
      </c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>
        <v>2.4</v>
      </c>
      <c r="O102" s="15">
        <v>2.2999999999999998</v>
      </c>
      <c r="P102" s="15">
        <v>2.7</v>
      </c>
      <c r="Q102" s="15">
        <v>2.5</v>
      </c>
      <c r="R102" s="15">
        <v>2.4</v>
      </c>
      <c r="S102" s="15">
        <v>2.7</v>
      </c>
      <c r="T102" s="15">
        <v>2.4</v>
      </c>
      <c r="U102" s="15">
        <v>2.2999999999999998</v>
      </c>
      <c r="V102" s="15">
        <v>2.5</v>
      </c>
      <c r="W102" s="15">
        <v>2.6</v>
      </c>
      <c r="X102" s="15">
        <v>2.9</v>
      </c>
      <c r="Y102" s="15">
        <v>2.6</v>
      </c>
      <c r="Z102" s="15">
        <v>2.7</v>
      </c>
      <c r="AA102" s="15">
        <v>2.8</v>
      </c>
      <c r="AB102" s="15">
        <v>2.7</v>
      </c>
      <c r="AC102" s="15">
        <v>2.7</v>
      </c>
      <c r="AD102" s="15">
        <v>2.7</v>
      </c>
      <c r="AE102" s="15">
        <v>2.8</v>
      </c>
      <c r="AF102" s="15">
        <v>2.6</v>
      </c>
      <c r="AG102" s="64">
        <v>2.8</v>
      </c>
      <c r="AH102" s="44"/>
    </row>
    <row r="103" spans="1:34" ht="16.5" thickBot="1" x14ac:dyDescent="0.3">
      <c r="A103" s="197"/>
      <c r="B103" s="201"/>
      <c r="C103" s="159">
        <f>SUM(C101:C102)</f>
        <v>0</v>
      </c>
      <c r="D103" s="159">
        <f t="shared" ref="D103:AG103" si="49">SUM(D101:D102)</f>
        <v>0</v>
      </c>
      <c r="E103" s="159">
        <f t="shared" si="49"/>
        <v>0</v>
      </c>
      <c r="F103" s="159">
        <f t="shared" si="49"/>
        <v>0</v>
      </c>
      <c r="G103" s="159">
        <f t="shared" si="49"/>
        <v>0</v>
      </c>
      <c r="H103" s="159">
        <f t="shared" si="49"/>
        <v>0</v>
      </c>
      <c r="I103" s="159">
        <f t="shared" si="49"/>
        <v>0</v>
      </c>
      <c r="J103" s="159">
        <f t="shared" si="49"/>
        <v>0</v>
      </c>
      <c r="K103" s="159">
        <f t="shared" si="49"/>
        <v>0</v>
      </c>
      <c r="L103" s="159">
        <f t="shared" si="49"/>
        <v>0</v>
      </c>
      <c r="M103" s="159">
        <f t="shared" si="49"/>
        <v>0</v>
      </c>
      <c r="N103" s="159">
        <f t="shared" si="49"/>
        <v>4.9000000000000004</v>
      </c>
      <c r="O103" s="159">
        <f t="shared" si="49"/>
        <v>4.6999999999999993</v>
      </c>
      <c r="P103" s="159">
        <f t="shared" si="49"/>
        <v>5.5</v>
      </c>
      <c r="Q103" s="159">
        <f t="shared" si="49"/>
        <v>4.9000000000000004</v>
      </c>
      <c r="R103" s="159">
        <f t="shared" si="49"/>
        <v>4.8</v>
      </c>
      <c r="S103" s="159">
        <f t="shared" si="49"/>
        <v>5.2</v>
      </c>
      <c r="T103" s="159">
        <f t="shared" si="49"/>
        <v>4.9000000000000004</v>
      </c>
      <c r="U103" s="159">
        <f t="shared" si="49"/>
        <v>4.6999999999999993</v>
      </c>
      <c r="V103" s="159">
        <f t="shared" si="49"/>
        <v>5.2</v>
      </c>
      <c r="W103" s="159">
        <f t="shared" si="49"/>
        <v>5.3000000000000007</v>
      </c>
      <c r="X103" s="159">
        <f t="shared" si="49"/>
        <v>5.6999999999999993</v>
      </c>
      <c r="Y103" s="159">
        <f t="shared" si="49"/>
        <v>5.0999999999999996</v>
      </c>
      <c r="Z103" s="159">
        <f t="shared" si="49"/>
        <v>5.3000000000000007</v>
      </c>
      <c r="AA103" s="159">
        <f t="shared" si="49"/>
        <v>5.4</v>
      </c>
      <c r="AB103" s="159">
        <f t="shared" si="49"/>
        <v>5.2</v>
      </c>
      <c r="AC103" s="159">
        <f t="shared" si="49"/>
        <v>5.2</v>
      </c>
      <c r="AD103" s="159">
        <f t="shared" si="49"/>
        <v>5.3000000000000007</v>
      </c>
      <c r="AE103" s="159">
        <f t="shared" si="49"/>
        <v>5.6999999999999993</v>
      </c>
      <c r="AF103" s="159">
        <f t="shared" si="49"/>
        <v>5.4</v>
      </c>
      <c r="AG103" s="161">
        <f t="shared" si="49"/>
        <v>5.5</v>
      </c>
      <c r="AH103" s="2">
        <f t="shared" ref="AH103" si="50">SUM(C103:AG103)</f>
        <v>103.90000000000002</v>
      </c>
    </row>
    <row r="104" spans="1:34" ht="15.75" x14ac:dyDescent="0.25">
      <c r="C104" s="2">
        <f t="shared" ref="C104:AG104" si="51">C85+C82+C79+C76+C73+C70+C67+C64+C61+C58+C55+C52+C49+C46+C43+C40+C37+C34+C31+C28+C25+C22+C19+C16+C13+C10+C7+C4+C88+C91+C94+C97+C100+C103</f>
        <v>98.1</v>
      </c>
      <c r="D104" s="2">
        <f t="shared" si="51"/>
        <v>109.69999999999999</v>
      </c>
      <c r="E104" s="2">
        <f t="shared" si="51"/>
        <v>107.69999999999999</v>
      </c>
      <c r="F104" s="2">
        <f t="shared" si="51"/>
        <v>107.3</v>
      </c>
      <c r="G104" s="2">
        <f t="shared" si="51"/>
        <v>111.22</v>
      </c>
      <c r="H104" s="2">
        <f t="shared" si="51"/>
        <v>114.50000000000001</v>
      </c>
      <c r="I104" s="2">
        <f t="shared" si="51"/>
        <v>111.20000000000002</v>
      </c>
      <c r="J104" s="2">
        <f t="shared" si="51"/>
        <v>110.69999999999999</v>
      </c>
      <c r="K104" s="2">
        <f t="shared" si="51"/>
        <v>109.6</v>
      </c>
      <c r="L104" s="2">
        <f t="shared" si="51"/>
        <v>108.00000000000001</v>
      </c>
      <c r="M104" s="2">
        <f t="shared" si="51"/>
        <v>112.60000000000001</v>
      </c>
      <c r="N104" s="2">
        <f t="shared" si="51"/>
        <v>124.89999999999999</v>
      </c>
      <c r="O104" s="2">
        <f t="shared" si="51"/>
        <v>118.2</v>
      </c>
      <c r="P104" s="2">
        <f t="shared" si="51"/>
        <v>117.69999999999999</v>
      </c>
      <c r="Q104" s="2">
        <f t="shared" si="51"/>
        <v>119.2</v>
      </c>
      <c r="R104" s="2">
        <f t="shared" si="51"/>
        <v>119.6</v>
      </c>
      <c r="S104" s="2">
        <f t="shared" si="51"/>
        <v>121</v>
      </c>
      <c r="T104" s="2">
        <f t="shared" si="51"/>
        <v>121.60000000000001</v>
      </c>
      <c r="U104" s="2">
        <f t="shared" si="51"/>
        <v>120.3</v>
      </c>
      <c r="V104" s="2">
        <f t="shared" si="51"/>
        <v>120.89999999999999</v>
      </c>
      <c r="W104" s="2">
        <f t="shared" si="51"/>
        <v>121.1</v>
      </c>
      <c r="X104" s="2">
        <f t="shared" si="51"/>
        <v>120.9</v>
      </c>
      <c r="Y104" s="2">
        <f t="shared" si="51"/>
        <v>119.39999999999998</v>
      </c>
      <c r="Z104" s="2">
        <f t="shared" si="51"/>
        <v>118.59999999999998</v>
      </c>
      <c r="AA104" s="2">
        <f t="shared" si="51"/>
        <v>121.39999999999999</v>
      </c>
      <c r="AB104" s="2">
        <f t="shared" si="51"/>
        <v>118.3</v>
      </c>
      <c r="AC104" s="2">
        <f t="shared" si="51"/>
        <v>122.6</v>
      </c>
      <c r="AD104" s="2">
        <f t="shared" si="51"/>
        <v>118.4</v>
      </c>
      <c r="AE104" s="2">
        <f t="shared" si="51"/>
        <v>113.9</v>
      </c>
      <c r="AF104" s="2">
        <f t="shared" si="51"/>
        <v>109.39999999999999</v>
      </c>
      <c r="AG104" s="2">
        <f t="shared" si="51"/>
        <v>110.59999999999998</v>
      </c>
    </row>
  </sheetData>
  <printOptions horizontalCentered="1"/>
  <pageMargins left="0.70866141732283472" right="0.70866141732283472" top="0.94488188976377963" bottom="0.74803149606299213" header="0.31496062992125984" footer="0.31496062992125984"/>
  <pageSetup paperSize="8" scale="44" orientation="landscape" r:id="rId1"/>
  <headerFooter>
    <oddHeader>&amp;L
&amp;"-,Bold"&amp;14Print on &amp;D&amp;R&amp;G</oddHeader>
  </headerFooter>
  <ignoredErrors>
    <ignoredError sqref="C4:AG4" formulaRange="1"/>
    <ignoredError sqref="W104 AE82:AE85" formula="1"/>
  </ignoredErrors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16"/>
  <sheetViews>
    <sheetView view="pageBreakPreview" topLeftCell="H1" zoomScale="87" zoomScaleNormal="55" zoomScaleSheetLayoutView="87" zoomScalePageLayoutView="40" workbookViewId="0">
      <pane ySplit="1" topLeftCell="A2" activePane="bottomLeft" state="frozen"/>
      <selection activeCell="B1" sqref="B1"/>
      <selection pane="bottomLeft" activeCell="AH10" sqref="AH10"/>
    </sheetView>
  </sheetViews>
  <sheetFormatPr defaultRowHeight="15" x14ac:dyDescent="0.25"/>
  <cols>
    <col min="1" max="1" width="36.28515625" style="146" bestFit="1" customWidth="1"/>
    <col min="2" max="2" width="10.7109375" style="1" customWidth="1"/>
    <col min="3" max="3" width="9" bestFit="1" customWidth="1"/>
    <col min="4" max="32" width="7.7109375" customWidth="1"/>
    <col min="33" max="33" width="7.7109375" style="4" customWidth="1"/>
    <col min="34" max="34" width="10.28515625" style="4" bestFit="1" customWidth="1"/>
  </cols>
  <sheetData>
    <row r="1" spans="1:34" ht="21.75" thickBot="1" x14ac:dyDescent="0.3">
      <c r="A1" s="7" t="s">
        <v>163</v>
      </c>
      <c r="B1" s="3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11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3" t="s">
        <v>20</v>
      </c>
    </row>
    <row r="2" spans="1:34" ht="15.75" x14ac:dyDescent="0.25">
      <c r="A2" s="154" t="str">
        <f>'[1]Bij Dan'!$C$2</f>
        <v>A-1</v>
      </c>
      <c r="B2" s="22" t="s">
        <v>142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64"/>
      <c r="AH2" s="44"/>
    </row>
    <row r="3" spans="1:34" ht="15.75" x14ac:dyDescent="0.25">
      <c r="A3" s="189">
        <f>SUM!$D$3</f>
        <v>0</v>
      </c>
      <c r="B3" s="19" t="s">
        <v>141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52"/>
      <c r="AH3" s="44"/>
    </row>
    <row r="4" spans="1:34" ht="16.5" thickBot="1" x14ac:dyDescent="0.3">
      <c r="A4" s="190" t="str">
        <f>'[1]Bij Dan'!$M$2</f>
        <v>6 month(s), 8 Days</v>
      </c>
      <c r="B4" s="41"/>
      <c r="C4" s="41">
        <f>SUM(C2:C3)</f>
        <v>0</v>
      </c>
      <c r="D4" s="41">
        <f t="shared" ref="D4:AG4" si="0">SUM(D2:D3)</f>
        <v>0</v>
      </c>
      <c r="E4" s="41">
        <f t="shared" si="0"/>
        <v>0</v>
      </c>
      <c r="F4" s="41">
        <f t="shared" si="0"/>
        <v>0</v>
      </c>
      <c r="G4" s="41">
        <f t="shared" si="0"/>
        <v>0</v>
      </c>
      <c r="H4" s="41">
        <f t="shared" si="0"/>
        <v>0</v>
      </c>
      <c r="I4" s="41">
        <f t="shared" si="0"/>
        <v>0</v>
      </c>
      <c r="J4" s="41">
        <f t="shared" si="0"/>
        <v>0</v>
      </c>
      <c r="K4" s="41">
        <f t="shared" si="0"/>
        <v>0</v>
      </c>
      <c r="L4" s="41">
        <f t="shared" si="0"/>
        <v>0</v>
      </c>
      <c r="M4" s="41">
        <f t="shared" si="0"/>
        <v>0</v>
      </c>
      <c r="N4" s="41">
        <f t="shared" si="0"/>
        <v>0</v>
      </c>
      <c r="O4" s="41">
        <f t="shared" si="0"/>
        <v>0</v>
      </c>
      <c r="P4" s="41">
        <f t="shared" si="0"/>
        <v>0</v>
      </c>
      <c r="Q4" s="41">
        <f t="shared" si="0"/>
        <v>0</v>
      </c>
      <c r="R4" s="41">
        <f t="shared" si="0"/>
        <v>0</v>
      </c>
      <c r="S4" s="41">
        <f t="shared" si="0"/>
        <v>0</v>
      </c>
      <c r="T4" s="41">
        <f t="shared" si="0"/>
        <v>0</v>
      </c>
      <c r="U4" s="41">
        <f t="shared" si="0"/>
        <v>0</v>
      </c>
      <c r="V4" s="41">
        <f t="shared" si="0"/>
        <v>0</v>
      </c>
      <c r="W4" s="41">
        <f t="shared" si="0"/>
        <v>0</v>
      </c>
      <c r="X4" s="41">
        <f t="shared" si="0"/>
        <v>0</v>
      </c>
      <c r="Y4" s="41">
        <f t="shared" si="0"/>
        <v>0</v>
      </c>
      <c r="Z4" s="41">
        <f t="shared" si="0"/>
        <v>0</v>
      </c>
      <c r="AA4" s="41">
        <f t="shared" si="0"/>
        <v>0</v>
      </c>
      <c r="AB4" s="41">
        <f t="shared" si="0"/>
        <v>0</v>
      </c>
      <c r="AC4" s="41">
        <f t="shared" si="0"/>
        <v>0</v>
      </c>
      <c r="AD4" s="41">
        <f t="shared" si="0"/>
        <v>0</v>
      </c>
      <c r="AE4" s="41">
        <f t="shared" si="0"/>
        <v>0</v>
      </c>
      <c r="AF4" s="41">
        <f t="shared" si="0"/>
        <v>0</v>
      </c>
      <c r="AG4" s="157">
        <f t="shared" si="0"/>
        <v>0</v>
      </c>
      <c r="AH4" s="2">
        <f t="shared" ref="AH4:AH55" si="1">SUM(C4:AG4)</f>
        <v>0</v>
      </c>
    </row>
    <row r="5" spans="1:34" ht="15.75" x14ac:dyDescent="0.25">
      <c r="A5" s="155" t="str">
        <f>'[1]Bij Dan'!$C$3</f>
        <v>A-2</v>
      </c>
      <c r="B5" s="22" t="s">
        <v>142</v>
      </c>
      <c r="C5" s="14">
        <v>3.8</v>
      </c>
      <c r="D5" s="14">
        <v>3.5</v>
      </c>
      <c r="E5" s="14">
        <v>3.7</v>
      </c>
      <c r="F5" s="14">
        <v>3.9</v>
      </c>
      <c r="G5" s="14">
        <v>3.7</v>
      </c>
      <c r="H5" s="14">
        <v>3.6</v>
      </c>
      <c r="I5" s="14">
        <v>3.7</v>
      </c>
      <c r="J5" s="14">
        <v>3.5</v>
      </c>
      <c r="K5" s="14">
        <v>3.6</v>
      </c>
      <c r="L5" s="14">
        <v>3.6</v>
      </c>
      <c r="M5" s="14">
        <v>3.8</v>
      </c>
      <c r="N5" s="14">
        <v>3.5</v>
      </c>
      <c r="O5" s="14">
        <v>3.6</v>
      </c>
      <c r="P5" s="14">
        <v>3.7</v>
      </c>
      <c r="Q5" s="14">
        <v>3.5</v>
      </c>
      <c r="R5" s="14">
        <v>3.8</v>
      </c>
      <c r="S5" s="14">
        <v>3.6</v>
      </c>
      <c r="T5" s="14">
        <v>3.7</v>
      </c>
      <c r="U5" s="14">
        <v>3.9</v>
      </c>
      <c r="V5" s="14">
        <v>3.8</v>
      </c>
      <c r="W5" s="14">
        <v>3.8</v>
      </c>
      <c r="X5" s="14">
        <v>3.7</v>
      </c>
      <c r="Y5" s="14">
        <v>3.4</v>
      </c>
      <c r="Z5" s="14">
        <v>3.3</v>
      </c>
      <c r="AA5" s="14">
        <v>3.3</v>
      </c>
      <c r="AB5" s="14">
        <v>3.3</v>
      </c>
      <c r="AC5" s="14">
        <v>3.2</v>
      </c>
      <c r="AD5" s="14">
        <v>3.4</v>
      </c>
      <c r="AE5" s="14">
        <v>3</v>
      </c>
      <c r="AF5" s="14">
        <v>3</v>
      </c>
      <c r="AG5" s="152"/>
      <c r="AH5" s="44"/>
    </row>
    <row r="6" spans="1:34" ht="15.75" x14ac:dyDescent="0.25">
      <c r="A6" s="189">
        <f>SUM!$D$4</f>
        <v>0</v>
      </c>
      <c r="B6" s="19" t="s">
        <v>141</v>
      </c>
      <c r="C6" s="14">
        <v>3.9</v>
      </c>
      <c r="D6" s="14">
        <v>3.4</v>
      </c>
      <c r="E6" s="14">
        <v>3.8</v>
      </c>
      <c r="F6" s="14">
        <v>3.8</v>
      </c>
      <c r="G6" s="14">
        <v>3.9</v>
      </c>
      <c r="H6" s="14">
        <v>3.8</v>
      </c>
      <c r="I6" s="14">
        <v>3.5</v>
      </c>
      <c r="J6" s="14">
        <v>3.6</v>
      </c>
      <c r="K6" s="14">
        <v>3.7</v>
      </c>
      <c r="L6" s="14">
        <v>3.7</v>
      </c>
      <c r="M6" s="14">
        <v>3.9</v>
      </c>
      <c r="N6" s="14">
        <v>3.4</v>
      </c>
      <c r="O6" s="14">
        <v>3.8</v>
      </c>
      <c r="P6" s="14">
        <v>3.8</v>
      </c>
      <c r="Q6" s="14">
        <v>3.6</v>
      </c>
      <c r="R6" s="14">
        <v>3.7</v>
      </c>
      <c r="S6" s="14">
        <v>3.8</v>
      </c>
      <c r="T6" s="14">
        <v>4</v>
      </c>
      <c r="U6" s="14">
        <v>3.8</v>
      </c>
      <c r="V6" s="14">
        <v>3.7</v>
      </c>
      <c r="W6" s="14">
        <v>3.6</v>
      </c>
      <c r="X6" s="14">
        <v>3.8</v>
      </c>
      <c r="Y6" s="14">
        <v>3.3</v>
      </c>
      <c r="Z6" s="14">
        <v>3.4</v>
      </c>
      <c r="AA6" s="14">
        <v>3.3</v>
      </c>
      <c r="AB6" s="14">
        <v>3.4</v>
      </c>
      <c r="AC6" s="14">
        <v>3.3</v>
      </c>
      <c r="AD6" s="14">
        <v>3.5</v>
      </c>
      <c r="AE6" s="14">
        <v>3.2</v>
      </c>
      <c r="AF6" s="14">
        <v>2.9</v>
      </c>
      <c r="AG6" s="152"/>
      <c r="AH6" s="44"/>
    </row>
    <row r="7" spans="1:34" ht="16.5" thickBot="1" x14ac:dyDescent="0.3">
      <c r="A7" s="190" t="str">
        <f>'[1]Bij Dan'!$M$3</f>
        <v>7 month(s), 29 Days</v>
      </c>
      <c r="B7" s="41"/>
      <c r="C7" s="41">
        <f>SUM(C5:C6)</f>
        <v>7.6999999999999993</v>
      </c>
      <c r="D7" s="41">
        <f t="shared" ref="D7:AG7" si="2">SUM(D5:D6)</f>
        <v>6.9</v>
      </c>
      <c r="E7" s="41">
        <f t="shared" si="2"/>
        <v>7.5</v>
      </c>
      <c r="F7" s="41">
        <f t="shared" si="2"/>
        <v>7.6999999999999993</v>
      </c>
      <c r="G7" s="41">
        <f t="shared" si="2"/>
        <v>7.6</v>
      </c>
      <c r="H7" s="41">
        <f t="shared" si="2"/>
        <v>7.4</v>
      </c>
      <c r="I7" s="41">
        <f t="shared" si="2"/>
        <v>7.2</v>
      </c>
      <c r="J7" s="41">
        <f t="shared" si="2"/>
        <v>7.1</v>
      </c>
      <c r="K7" s="41">
        <f t="shared" si="2"/>
        <v>7.3000000000000007</v>
      </c>
      <c r="L7" s="41">
        <f t="shared" si="2"/>
        <v>7.3000000000000007</v>
      </c>
      <c r="M7" s="41">
        <f t="shared" si="2"/>
        <v>7.6999999999999993</v>
      </c>
      <c r="N7" s="41">
        <f t="shared" si="2"/>
        <v>6.9</v>
      </c>
      <c r="O7" s="41">
        <f t="shared" si="2"/>
        <v>7.4</v>
      </c>
      <c r="P7" s="41">
        <f t="shared" si="2"/>
        <v>7.5</v>
      </c>
      <c r="Q7" s="41">
        <f t="shared" si="2"/>
        <v>7.1</v>
      </c>
      <c r="R7" s="41">
        <f t="shared" si="2"/>
        <v>7.5</v>
      </c>
      <c r="S7" s="41">
        <f t="shared" si="2"/>
        <v>7.4</v>
      </c>
      <c r="T7" s="41">
        <f t="shared" si="2"/>
        <v>7.7</v>
      </c>
      <c r="U7" s="41">
        <f t="shared" si="2"/>
        <v>7.6999999999999993</v>
      </c>
      <c r="V7" s="41">
        <f t="shared" si="2"/>
        <v>7.5</v>
      </c>
      <c r="W7" s="41">
        <f t="shared" si="2"/>
        <v>7.4</v>
      </c>
      <c r="X7" s="41">
        <f t="shared" si="2"/>
        <v>7.5</v>
      </c>
      <c r="Y7" s="41">
        <f t="shared" si="2"/>
        <v>6.6999999999999993</v>
      </c>
      <c r="Z7" s="41">
        <f t="shared" si="2"/>
        <v>6.6999999999999993</v>
      </c>
      <c r="AA7" s="41">
        <f t="shared" si="2"/>
        <v>6.6</v>
      </c>
      <c r="AB7" s="41">
        <f t="shared" si="2"/>
        <v>6.6999999999999993</v>
      </c>
      <c r="AC7" s="41">
        <f t="shared" si="2"/>
        <v>6.5</v>
      </c>
      <c r="AD7" s="41">
        <f t="shared" si="2"/>
        <v>6.9</v>
      </c>
      <c r="AE7" s="41">
        <f t="shared" si="2"/>
        <v>6.2</v>
      </c>
      <c r="AF7" s="41">
        <f t="shared" si="2"/>
        <v>5.9</v>
      </c>
      <c r="AG7" s="157">
        <f t="shared" si="2"/>
        <v>0</v>
      </c>
      <c r="AH7" s="2">
        <f t="shared" si="1"/>
        <v>215.19999999999996</v>
      </c>
    </row>
    <row r="8" spans="1:34" ht="15.75" x14ac:dyDescent="0.25">
      <c r="A8" s="155" t="str">
        <f>'[1]Bij Dan'!$C$4</f>
        <v>A-3</v>
      </c>
      <c r="B8" s="22" t="s">
        <v>142</v>
      </c>
      <c r="C8" s="14">
        <v>4</v>
      </c>
      <c r="D8" s="14">
        <v>4.0999999999999996</v>
      </c>
      <c r="E8" s="14">
        <v>4</v>
      </c>
      <c r="F8" s="14">
        <v>4.2</v>
      </c>
      <c r="G8" s="14">
        <v>4</v>
      </c>
      <c r="H8" s="14">
        <v>4</v>
      </c>
      <c r="I8" s="14">
        <v>4.0999999999999996</v>
      </c>
      <c r="J8" s="14">
        <v>4</v>
      </c>
      <c r="K8" s="14">
        <v>4.0999999999999996</v>
      </c>
      <c r="L8" s="14">
        <v>4.2</v>
      </c>
      <c r="M8" s="14">
        <v>4</v>
      </c>
      <c r="N8" s="14">
        <v>3.8</v>
      </c>
      <c r="O8" s="14">
        <v>3.8</v>
      </c>
      <c r="P8" s="14">
        <v>3.7</v>
      </c>
      <c r="Q8" s="14">
        <v>3.9</v>
      </c>
      <c r="R8" s="14">
        <v>3.9</v>
      </c>
      <c r="S8" s="14">
        <v>3.8</v>
      </c>
      <c r="T8" s="14">
        <v>3.5</v>
      </c>
      <c r="U8" s="14">
        <v>3.3</v>
      </c>
      <c r="V8" s="14">
        <v>3.5</v>
      </c>
      <c r="W8" s="14">
        <v>4</v>
      </c>
      <c r="X8" s="14">
        <v>2.8</v>
      </c>
      <c r="Y8" s="14">
        <v>3</v>
      </c>
      <c r="Z8" s="14">
        <v>3.4</v>
      </c>
      <c r="AA8" s="14">
        <v>3.5</v>
      </c>
      <c r="AB8" s="14">
        <v>3.4</v>
      </c>
      <c r="AC8" s="14">
        <v>3.4</v>
      </c>
      <c r="AD8" s="14">
        <v>2.6</v>
      </c>
      <c r="AE8" s="14">
        <v>3.2</v>
      </c>
      <c r="AF8" s="14">
        <v>3.1</v>
      </c>
      <c r="AG8" s="152"/>
      <c r="AH8" s="44"/>
    </row>
    <row r="9" spans="1:34" ht="15.75" x14ac:dyDescent="0.25">
      <c r="A9" s="189">
        <f>SUM!$D$5</f>
        <v>0</v>
      </c>
      <c r="B9" s="19" t="s">
        <v>141</v>
      </c>
      <c r="C9" s="14">
        <v>3.9</v>
      </c>
      <c r="D9" s="14">
        <v>4</v>
      </c>
      <c r="E9" s="14">
        <v>4.0999999999999996</v>
      </c>
      <c r="F9" s="14">
        <v>4.0999999999999996</v>
      </c>
      <c r="G9" s="14">
        <v>4.0999999999999996</v>
      </c>
      <c r="H9" s="14">
        <v>4.0999999999999996</v>
      </c>
      <c r="I9" s="14">
        <v>4</v>
      </c>
      <c r="J9" s="14">
        <v>4</v>
      </c>
      <c r="K9" s="14">
        <v>4</v>
      </c>
      <c r="L9" s="14">
        <v>4</v>
      </c>
      <c r="M9" s="14">
        <v>3.8</v>
      </c>
      <c r="N9" s="14">
        <v>3.9</v>
      </c>
      <c r="O9" s="14">
        <v>4</v>
      </c>
      <c r="P9" s="14">
        <v>4</v>
      </c>
      <c r="Q9" s="14">
        <v>3.8</v>
      </c>
      <c r="R9" s="14">
        <v>3.8</v>
      </c>
      <c r="S9" s="14">
        <v>3.7</v>
      </c>
      <c r="T9" s="14">
        <v>3.6</v>
      </c>
      <c r="U9" s="14">
        <v>3.4</v>
      </c>
      <c r="V9" s="14">
        <v>3.6</v>
      </c>
      <c r="W9" s="14">
        <v>3.9</v>
      </c>
      <c r="X9" s="14">
        <v>3</v>
      </c>
      <c r="Y9" s="14">
        <v>3.2</v>
      </c>
      <c r="Z9" s="14">
        <v>3.5</v>
      </c>
      <c r="AA9" s="14">
        <v>3.4</v>
      </c>
      <c r="AB9" s="14">
        <v>3.4</v>
      </c>
      <c r="AC9" s="14">
        <v>3.5</v>
      </c>
      <c r="AD9" s="14">
        <v>3.4</v>
      </c>
      <c r="AE9" s="14">
        <v>3</v>
      </c>
      <c r="AF9" s="14">
        <v>3</v>
      </c>
      <c r="AG9" s="152"/>
      <c r="AH9" s="44"/>
    </row>
    <row r="10" spans="1:34" ht="16.5" thickBot="1" x14ac:dyDescent="0.3">
      <c r="A10" s="190" t="str">
        <f>'[1]Bij Dan'!$M$4</f>
        <v>7 month(s), 17 Days</v>
      </c>
      <c r="B10" s="41"/>
      <c r="C10" s="41">
        <f>SUM(C8:C9)</f>
        <v>7.9</v>
      </c>
      <c r="D10" s="41">
        <f t="shared" ref="D10:AG10" si="3">SUM(D8:D9)</f>
        <v>8.1</v>
      </c>
      <c r="E10" s="41">
        <f t="shared" si="3"/>
        <v>8.1</v>
      </c>
      <c r="F10" s="41">
        <f t="shared" si="3"/>
        <v>8.3000000000000007</v>
      </c>
      <c r="G10" s="41">
        <f t="shared" si="3"/>
        <v>8.1</v>
      </c>
      <c r="H10" s="41">
        <f t="shared" si="3"/>
        <v>8.1</v>
      </c>
      <c r="I10" s="41">
        <f t="shared" si="3"/>
        <v>8.1</v>
      </c>
      <c r="J10" s="41">
        <f t="shared" si="3"/>
        <v>8</v>
      </c>
      <c r="K10" s="41">
        <f t="shared" si="3"/>
        <v>8.1</v>
      </c>
      <c r="L10" s="41">
        <f t="shared" si="3"/>
        <v>8.1999999999999993</v>
      </c>
      <c r="M10" s="41">
        <f t="shared" si="3"/>
        <v>7.8</v>
      </c>
      <c r="N10" s="41">
        <f t="shared" si="3"/>
        <v>7.6999999999999993</v>
      </c>
      <c r="O10" s="41">
        <f t="shared" si="3"/>
        <v>7.8</v>
      </c>
      <c r="P10" s="41">
        <f t="shared" si="3"/>
        <v>7.7</v>
      </c>
      <c r="Q10" s="41">
        <f t="shared" si="3"/>
        <v>7.6999999999999993</v>
      </c>
      <c r="R10" s="41">
        <f t="shared" si="3"/>
        <v>7.6999999999999993</v>
      </c>
      <c r="S10" s="41">
        <f t="shared" si="3"/>
        <v>7.5</v>
      </c>
      <c r="T10" s="41">
        <f t="shared" si="3"/>
        <v>7.1</v>
      </c>
      <c r="U10" s="41">
        <f t="shared" si="3"/>
        <v>6.6999999999999993</v>
      </c>
      <c r="V10" s="41">
        <f t="shared" si="3"/>
        <v>7.1</v>
      </c>
      <c r="W10" s="41">
        <f t="shared" si="3"/>
        <v>7.9</v>
      </c>
      <c r="X10" s="41">
        <f t="shared" si="3"/>
        <v>5.8</v>
      </c>
      <c r="Y10" s="41">
        <f t="shared" si="3"/>
        <v>6.2</v>
      </c>
      <c r="Z10" s="41">
        <f t="shared" si="3"/>
        <v>6.9</v>
      </c>
      <c r="AA10" s="41">
        <f t="shared" si="3"/>
        <v>6.9</v>
      </c>
      <c r="AB10" s="41">
        <f t="shared" si="3"/>
        <v>6.8</v>
      </c>
      <c r="AC10" s="41">
        <f t="shared" si="3"/>
        <v>6.9</v>
      </c>
      <c r="AD10" s="41">
        <f t="shared" si="3"/>
        <v>6</v>
      </c>
      <c r="AE10" s="41">
        <f t="shared" si="3"/>
        <v>6.2</v>
      </c>
      <c r="AF10" s="41">
        <f t="shared" si="3"/>
        <v>6.1</v>
      </c>
      <c r="AG10" s="157">
        <f t="shared" si="3"/>
        <v>0</v>
      </c>
      <c r="AH10" s="2">
        <f t="shared" si="1"/>
        <v>221.50000000000003</v>
      </c>
    </row>
    <row r="11" spans="1:34" ht="15.75" x14ac:dyDescent="0.25">
      <c r="A11" s="155" t="str">
        <f>'[1]Bij Dan'!$C$5</f>
        <v>A-4</v>
      </c>
      <c r="B11" s="22" t="s">
        <v>142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52"/>
      <c r="AH11" s="44"/>
    </row>
    <row r="12" spans="1:34" ht="15.75" x14ac:dyDescent="0.25">
      <c r="A12" s="189">
        <f>SUM!$D$6</f>
        <v>0</v>
      </c>
      <c r="B12" s="19" t="s">
        <v>141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52"/>
      <c r="AH12" s="44"/>
    </row>
    <row r="13" spans="1:34" ht="16.5" thickBot="1" x14ac:dyDescent="0.3">
      <c r="A13" s="190" t="str">
        <f>'[1]Bij Dan'!$M$5</f>
        <v>4 month(s), 21 Days</v>
      </c>
      <c r="B13" s="41"/>
      <c r="C13" s="41">
        <f>SUM(C11:C12)</f>
        <v>0</v>
      </c>
      <c r="D13" s="41">
        <f t="shared" ref="D13:AG13" si="4">SUM(D11:D12)</f>
        <v>0</v>
      </c>
      <c r="E13" s="41">
        <f t="shared" si="4"/>
        <v>0</v>
      </c>
      <c r="F13" s="41">
        <f t="shared" si="4"/>
        <v>0</v>
      </c>
      <c r="G13" s="41">
        <f t="shared" si="4"/>
        <v>0</v>
      </c>
      <c r="H13" s="41">
        <f t="shared" si="4"/>
        <v>0</v>
      </c>
      <c r="I13" s="41">
        <f t="shared" si="4"/>
        <v>0</v>
      </c>
      <c r="J13" s="41">
        <f t="shared" si="4"/>
        <v>0</v>
      </c>
      <c r="K13" s="41">
        <f t="shared" si="4"/>
        <v>0</v>
      </c>
      <c r="L13" s="41">
        <f t="shared" si="4"/>
        <v>0</v>
      </c>
      <c r="M13" s="41">
        <f t="shared" si="4"/>
        <v>0</v>
      </c>
      <c r="N13" s="41">
        <f t="shared" si="4"/>
        <v>0</v>
      </c>
      <c r="O13" s="41">
        <f t="shared" si="4"/>
        <v>0</v>
      </c>
      <c r="P13" s="41">
        <f t="shared" si="4"/>
        <v>0</v>
      </c>
      <c r="Q13" s="41">
        <f t="shared" si="4"/>
        <v>0</v>
      </c>
      <c r="R13" s="41">
        <f t="shared" si="4"/>
        <v>0</v>
      </c>
      <c r="S13" s="41">
        <f t="shared" si="4"/>
        <v>0</v>
      </c>
      <c r="T13" s="41">
        <f t="shared" si="4"/>
        <v>0</v>
      </c>
      <c r="U13" s="41">
        <f t="shared" si="4"/>
        <v>0</v>
      </c>
      <c r="V13" s="41">
        <f t="shared" si="4"/>
        <v>0</v>
      </c>
      <c r="W13" s="41">
        <f t="shared" si="4"/>
        <v>0</v>
      </c>
      <c r="X13" s="41">
        <f t="shared" si="4"/>
        <v>0</v>
      </c>
      <c r="Y13" s="41">
        <f t="shared" si="4"/>
        <v>0</v>
      </c>
      <c r="Z13" s="41">
        <f t="shared" si="4"/>
        <v>0</v>
      </c>
      <c r="AA13" s="41">
        <f t="shared" si="4"/>
        <v>0</v>
      </c>
      <c r="AB13" s="41">
        <f t="shared" si="4"/>
        <v>0</v>
      </c>
      <c r="AC13" s="41">
        <f t="shared" si="4"/>
        <v>0</v>
      </c>
      <c r="AD13" s="41">
        <f t="shared" si="4"/>
        <v>0</v>
      </c>
      <c r="AE13" s="41">
        <f t="shared" si="4"/>
        <v>0</v>
      </c>
      <c r="AF13" s="41">
        <f t="shared" si="4"/>
        <v>0</v>
      </c>
      <c r="AG13" s="157">
        <f t="shared" si="4"/>
        <v>0</v>
      </c>
      <c r="AH13" s="2">
        <f t="shared" si="1"/>
        <v>0</v>
      </c>
    </row>
    <row r="14" spans="1:34" ht="15.75" x14ac:dyDescent="0.25">
      <c r="A14" s="155" t="str">
        <f>'[1]Bij Dan'!$C$6</f>
        <v>A-5</v>
      </c>
      <c r="B14" s="22" t="s">
        <v>142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52"/>
      <c r="AH14" s="44"/>
    </row>
    <row r="15" spans="1:34" ht="15.75" x14ac:dyDescent="0.25">
      <c r="A15" s="189">
        <f>SUM!$D$7</f>
        <v>0</v>
      </c>
      <c r="B15" s="19" t="s">
        <v>141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52"/>
      <c r="AH15" s="44"/>
    </row>
    <row r="16" spans="1:34" ht="16.5" thickBot="1" x14ac:dyDescent="0.3">
      <c r="A16" s="190" t="str">
        <f>'[1]Bij Dan'!$M$6</f>
        <v>7 month(s), 13 Days</v>
      </c>
      <c r="B16" s="41"/>
      <c r="C16" s="41">
        <f>SUM(C14:C15)</f>
        <v>0</v>
      </c>
      <c r="D16" s="41">
        <f t="shared" ref="D16:AG16" si="5">SUM(D14:D15)</f>
        <v>0</v>
      </c>
      <c r="E16" s="41">
        <f t="shared" si="5"/>
        <v>0</v>
      </c>
      <c r="F16" s="41">
        <f t="shared" si="5"/>
        <v>0</v>
      </c>
      <c r="G16" s="41">
        <f t="shared" si="5"/>
        <v>0</v>
      </c>
      <c r="H16" s="41">
        <f t="shared" si="5"/>
        <v>0</v>
      </c>
      <c r="I16" s="41">
        <f t="shared" si="5"/>
        <v>0</v>
      </c>
      <c r="J16" s="41">
        <f t="shared" si="5"/>
        <v>0</v>
      </c>
      <c r="K16" s="41">
        <f t="shared" si="5"/>
        <v>0</v>
      </c>
      <c r="L16" s="41">
        <f t="shared" si="5"/>
        <v>0</v>
      </c>
      <c r="M16" s="41">
        <f t="shared" si="5"/>
        <v>0</v>
      </c>
      <c r="N16" s="41">
        <f t="shared" si="5"/>
        <v>0</v>
      </c>
      <c r="O16" s="41">
        <f t="shared" si="5"/>
        <v>0</v>
      </c>
      <c r="P16" s="41">
        <f t="shared" si="5"/>
        <v>0</v>
      </c>
      <c r="Q16" s="41">
        <f t="shared" si="5"/>
        <v>0</v>
      </c>
      <c r="R16" s="41">
        <f t="shared" si="5"/>
        <v>0</v>
      </c>
      <c r="S16" s="41">
        <f t="shared" si="5"/>
        <v>0</v>
      </c>
      <c r="T16" s="41">
        <f t="shared" si="5"/>
        <v>0</v>
      </c>
      <c r="U16" s="41">
        <f t="shared" si="5"/>
        <v>0</v>
      </c>
      <c r="V16" s="41">
        <f t="shared" si="5"/>
        <v>0</v>
      </c>
      <c r="W16" s="41">
        <f t="shared" si="5"/>
        <v>0</v>
      </c>
      <c r="X16" s="41">
        <f t="shared" si="5"/>
        <v>0</v>
      </c>
      <c r="Y16" s="41">
        <f t="shared" si="5"/>
        <v>0</v>
      </c>
      <c r="Z16" s="41">
        <f t="shared" si="5"/>
        <v>0</v>
      </c>
      <c r="AA16" s="41">
        <f t="shared" si="5"/>
        <v>0</v>
      </c>
      <c r="AB16" s="41">
        <f t="shared" si="5"/>
        <v>0</v>
      </c>
      <c r="AC16" s="41">
        <f t="shared" si="5"/>
        <v>0</v>
      </c>
      <c r="AD16" s="41">
        <f t="shared" si="5"/>
        <v>0</v>
      </c>
      <c r="AE16" s="41">
        <f t="shared" si="5"/>
        <v>0</v>
      </c>
      <c r="AF16" s="41">
        <f t="shared" si="5"/>
        <v>0</v>
      </c>
      <c r="AG16" s="157">
        <f t="shared" si="5"/>
        <v>0</v>
      </c>
      <c r="AH16" s="2">
        <f t="shared" si="1"/>
        <v>0</v>
      </c>
    </row>
    <row r="17" spans="1:34" ht="15.75" x14ac:dyDescent="0.25">
      <c r="A17" s="155" t="str">
        <f>'[1]Bij Dan'!$C$7</f>
        <v>A-6</v>
      </c>
      <c r="B17" s="22" t="s">
        <v>142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52"/>
      <c r="AH17" s="44"/>
    </row>
    <row r="18" spans="1:34" ht="15.75" x14ac:dyDescent="0.25">
      <c r="A18" s="189">
        <f>SUM!$D$8</f>
        <v>0</v>
      </c>
      <c r="B18" s="19" t="s">
        <v>141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52"/>
      <c r="AH18" s="44"/>
    </row>
    <row r="19" spans="1:34" ht="16.5" thickBot="1" x14ac:dyDescent="0.3">
      <c r="A19" s="190" t="str">
        <f>'[1]Bij Dan'!$M$7</f>
        <v>6 month(s), 23 Days</v>
      </c>
      <c r="B19" s="41"/>
      <c r="C19" s="41">
        <f>SUM(C17:C18)</f>
        <v>0</v>
      </c>
      <c r="D19" s="41">
        <f t="shared" ref="D19:AG19" si="6">SUM(D17:D18)</f>
        <v>0</v>
      </c>
      <c r="E19" s="41">
        <f t="shared" si="6"/>
        <v>0</v>
      </c>
      <c r="F19" s="41">
        <f t="shared" si="6"/>
        <v>0</v>
      </c>
      <c r="G19" s="41">
        <f t="shared" si="6"/>
        <v>0</v>
      </c>
      <c r="H19" s="41">
        <f t="shared" si="6"/>
        <v>0</v>
      </c>
      <c r="I19" s="41">
        <f t="shared" si="6"/>
        <v>0</v>
      </c>
      <c r="J19" s="41">
        <f t="shared" si="6"/>
        <v>0</v>
      </c>
      <c r="K19" s="41">
        <f t="shared" si="6"/>
        <v>0</v>
      </c>
      <c r="L19" s="41">
        <f t="shared" si="6"/>
        <v>0</v>
      </c>
      <c r="M19" s="41">
        <f t="shared" si="6"/>
        <v>0</v>
      </c>
      <c r="N19" s="41">
        <f t="shared" si="6"/>
        <v>0</v>
      </c>
      <c r="O19" s="41">
        <f t="shared" si="6"/>
        <v>0</v>
      </c>
      <c r="P19" s="41">
        <f t="shared" si="6"/>
        <v>0</v>
      </c>
      <c r="Q19" s="41">
        <f t="shared" si="6"/>
        <v>0</v>
      </c>
      <c r="R19" s="41">
        <f t="shared" si="6"/>
        <v>0</v>
      </c>
      <c r="S19" s="41">
        <f t="shared" si="6"/>
        <v>0</v>
      </c>
      <c r="T19" s="41">
        <f t="shared" si="6"/>
        <v>0</v>
      </c>
      <c r="U19" s="41">
        <f t="shared" si="6"/>
        <v>0</v>
      </c>
      <c r="V19" s="41">
        <f t="shared" si="6"/>
        <v>0</v>
      </c>
      <c r="W19" s="41">
        <f t="shared" si="6"/>
        <v>0</v>
      </c>
      <c r="X19" s="41">
        <f t="shared" si="6"/>
        <v>0</v>
      </c>
      <c r="Y19" s="41">
        <f t="shared" si="6"/>
        <v>0</v>
      </c>
      <c r="Z19" s="41">
        <f t="shared" si="6"/>
        <v>0</v>
      </c>
      <c r="AA19" s="41">
        <f t="shared" si="6"/>
        <v>0</v>
      </c>
      <c r="AB19" s="41">
        <f t="shared" si="6"/>
        <v>0</v>
      </c>
      <c r="AC19" s="41">
        <f t="shared" si="6"/>
        <v>0</v>
      </c>
      <c r="AD19" s="41">
        <f t="shared" si="6"/>
        <v>0</v>
      </c>
      <c r="AE19" s="41">
        <f t="shared" si="6"/>
        <v>0</v>
      </c>
      <c r="AF19" s="41">
        <f t="shared" si="6"/>
        <v>0</v>
      </c>
      <c r="AG19" s="157">
        <f t="shared" si="6"/>
        <v>0</v>
      </c>
      <c r="AH19" s="2">
        <f t="shared" si="1"/>
        <v>0</v>
      </c>
    </row>
    <row r="20" spans="1:34" ht="15.75" x14ac:dyDescent="0.25">
      <c r="A20" s="155" t="str">
        <f>'[1]Bij Dan'!$C$8</f>
        <v>A-7</v>
      </c>
      <c r="B20" s="22" t="s">
        <v>142</v>
      </c>
      <c r="C20" s="14">
        <v>4.2</v>
      </c>
      <c r="D20" s="14">
        <v>4.0999999999999996</v>
      </c>
      <c r="E20" s="14">
        <v>4.2</v>
      </c>
      <c r="F20" s="14">
        <v>4.3</v>
      </c>
      <c r="G20" s="14">
        <v>4.4000000000000004</v>
      </c>
      <c r="H20" s="14">
        <v>4.2</v>
      </c>
      <c r="I20" s="14">
        <v>4.3</v>
      </c>
      <c r="J20" s="14">
        <v>4.0999999999999996</v>
      </c>
      <c r="K20" s="14">
        <v>4</v>
      </c>
      <c r="L20" s="14">
        <v>4.0999999999999996</v>
      </c>
      <c r="M20" s="14">
        <v>4</v>
      </c>
      <c r="N20" s="14">
        <v>3.9</v>
      </c>
      <c r="O20" s="14">
        <v>3.9</v>
      </c>
      <c r="P20" s="14">
        <v>3.8</v>
      </c>
      <c r="Q20" s="14">
        <v>4</v>
      </c>
      <c r="R20" s="14">
        <v>3.9</v>
      </c>
      <c r="S20" s="14">
        <v>3.8</v>
      </c>
      <c r="T20" s="14">
        <v>4.0999999999999996</v>
      </c>
      <c r="U20" s="14">
        <v>4.0999999999999996</v>
      </c>
      <c r="V20" s="35">
        <v>4.4000000000000004</v>
      </c>
      <c r="W20" s="14">
        <v>4</v>
      </c>
      <c r="X20" s="14">
        <v>4</v>
      </c>
      <c r="Y20" s="14">
        <v>3.9</v>
      </c>
      <c r="Z20" s="14">
        <v>4</v>
      </c>
      <c r="AA20" s="35">
        <v>3.9</v>
      </c>
      <c r="AB20" s="14">
        <v>3.9</v>
      </c>
      <c r="AC20" s="14">
        <v>3.8</v>
      </c>
      <c r="AD20" s="14">
        <v>4</v>
      </c>
      <c r="AE20" s="14">
        <v>3.5</v>
      </c>
      <c r="AF20" s="14">
        <v>3.5</v>
      </c>
      <c r="AG20" s="152"/>
      <c r="AH20" s="44"/>
    </row>
    <row r="21" spans="1:34" ht="15.75" x14ac:dyDescent="0.25">
      <c r="A21" s="189">
        <f>SUM!$D$9</f>
        <v>0</v>
      </c>
      <c r="B21" s="19" t="s">
        <v>141</v>
      </c>
      <c r="C21" s="14">
        <v>4.0999999999999996</v>
      </c>
      <c r="D21" s="14">
        <v>4.2</v>
      </c>
      <c r="E21" s="14">
        <v>4</v>
      </c>
      <c r="F21" s="14">
        <v>4.0999999999999996</v>
      </c>
      <c r="G21" s="14">
        <v>4.3</v>
      </c>
      <c r="H21" s="14">
        <v>4.3</v>
      </c>
      <c r="I21" s="14">
        <v>4.4000000000000004</v>
      </c>
      <c r="J21" s="14">
        <v>4</v>
      </c>
      <c r="K21" s="14">
        <v>4.2</v>
      </c>
      <c r="L21" s="14">
        <v>4</v>
      </c>
      <c r="M21" s="14">
        <v>4.0999999999999996</v>
      </c>
      <c r="N21" s="14">
        <v>3.8</v>
      </c>
      <c r="O21" s="14">
        <v>3.9</v>
      </c>
      <c r="P21" s="14">
        <v>3.9</v>
      </c>
      <c r="Q21" s="14">
        <v>3.9</v>
      </c>
      <c r="R21" s="14">
        <v>4</v>
      </c>
      <c r="S21" s="14">
        <v>3.9</v>
      </c>
      <c r="T21" s="14">
        <v>4.3</v>
      </c>
      <c r="U21" s="14">
        <v>4</v>
      </c>
      <c r="V21" s="35">
        <v>4.3</v>
      </c>
      <c r="W21" s="35">
        <v>4</v>
      </c>
      <c r="X21" s="14">
        <v>3.9</v>
      </c>
      <c r="Y21" s="14">
        <v>4</v>
      </c>
      <c r="Z21" s="14">
        <v>3.8</v>
      </c>
      <c r="AA21" s="35">
        <v>4</v>
      </c>
      <c r="AB21" s="14">
        <v>4</v>
      </c>
      <c r="AC21" s="14">
        <v>3.9</v>
      </c>
      <c r="AD21" s="14">
        <v>3.8</v>
      </c>
      <c r="AE21" s="14">
        <v>3.8</v>
      </c>
      <c r="AF21" s="14">
        <v>3.7</v>
      </c>
      <c r="AG21" s="152"/>
      <c r="AH21" s="44"/>
    </row>
    <row r="22" spans="1:34" ht="16.5" thickBot="1" x14ac:dyDescent="0.3">
      <c r="A22" s="190" t="str">
        <f>'[1]Bij Dan'!$M$8</f>
        <v>7 month(s), 14 Days</v>
      </c>
      <c r="B22" s="41"/>
      <c r="C22" s="41">
        <f>SUM(C20:C21)</f>
        <v>8.3000000000000007</v>
      </c>
      <c r="D22" s="41">
        <f t="shared" ref="D22:AG22" si="7">SUM(D20:D21)</f>
        <v>8.3000000000000007</v>
      </c>
      <c r="E22" s="41">
        <f t="shared" si="7"/>
        <v>8.1999999999999993</v>
      </c>
      <c r="F22" s="41">
        <f t="shared" si="7"/>
        <v>8.3999999999999986</v>
      </c>
      <c r="G22" s="41">
        <f t="shared" si="7"/>
        <v>8.6999999999999993</v>
      </c>
      <c r="H22" s="41">
        <f t="shared" si="7"/>
        <v>8.5</v>
      </c>
      <c r="I22" s="41">
        <f t="shared" si="7"/>
        <v>8.6999999999999993</v>
      </c>
      <c r="J22" s="41">
        <f t="shared" si="7"/>
        <v>8.1</v>
      </c>
      <c r="K22" s="41">
        <f t="shared" si="7"/>
        <v>8.1999999999999993</v>
      </c>
      <c r="L22" s="41">
        <f t="shared" si="7"/>
        <v>8.1</v>
      </c>
      <c r="M22" s="41">
        <f t="shared" si="7"/>
        <v>8.1</v>
      </c>
      <c r="N22" s="41">
        <f t="shared" si="7"/>
        <v>7.6999999999999993</v>
      </c>
      <c r="O22" s="41">
        <f t="shared" si="7"/>
        <v>7.8</v>
      </c>
      <c r="P22" s="41">
        <f t="shared" si="7"/>
        <v>7.6999999999999993</v>
      </c>
      <c r="Q22" s="41">
        <f t="shared" si="7"/>
        <v>7.9</v>
      </c>
      <c r="R22" s="41">
        <f t="shared" si="7"/>
        <v>7.9</v>
      </c>
      <c r="S22" s="41">
        <f t="shared" si="7"/>
        <v>7.6999999999999993</v>
      </c>
      <c r="T22" s="41">
        <f t="shared" si="7"/>
        <v>8.3999999999999986</v>
      </c>
      <c r="U22" s="41">
        <f t="shared" si="7"/>
        <v>8.1</v>
      </c>
      <c r="V22" s="41">
        <f t="shared" si="7"/>
        <v>8.6999999999999993</v>
      </c>
      <c r="W22" s="41">
        <f t="shared" si="7"/>
        <v>8</v>
      </c>
      <c r="X22" s="41">
        <f t="shared" si="7"/>
        <v>7.9</v>
      </c>
      <c r="Y22" s="41">
        <f t="shared" si="7"/>
        <v>7.9</v>
      </c>
      <c r="Z22" s="41">
        <f t="shared" si="7"/>
        <v>7.8</v>
      </c>
      <c r="AA22" s="41">
        <f t="shared" si="7"/>
        <v>7.9</v>
      </c>
      <c r="AB22" s="41">
        <f t="shared" si="7"/>
        <v>7.9</v>
      </c>
      <c r="AC22" s="41">
        <f t="shared" si="7"/>
        <v>7.6999999999999993</v>
      </c>
      <c r="AD22" s="41">
        <f t="shared" si="7"/>
        <v>7.8</v>
      </c>
      <c r="AE22" s="41">
        <f t="shared" si="7"/>
        <v>7.3</v>
      </c>
      <c r="AF22" s="41">
        <f t="shared" si="7"/>
        <v>7.2</v>
      </c>
      <c r="AG22" s="157">
        <f t="shared" si="7"/>
        <v>0</v>
      </c>
      <c r="AH22" s="2">
        <f t="shared" si="1"/>
        <v>240.9</v>
      </c>
    </row>
    <row r="23" spans="1:34" ht="15.75" x14ac:dyDescent="0.25">
      <c r="A23" s="155" t="str">
        <f>'[1]Bij Dan'!$C$9</f>
        <v>A-8</v>
      </c>
      <c r="B23" s="22" t="s">
        <v>142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152"/>
      <c r="AH23" s="44"/>
    </row>
    <row r="24" spans="1:34" ht="15.75" x14ac:dyDescent="0.25">
      <c r="A24" s="189">
        <f>SUM!$D$10</f>
        <v>0</v>
      </c>
      <c r="B24" s="19" t="s">
        <v>141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152"/>
      <c r="AH24" s="44"/>
    </row>
    <row r="25" spans="1:34" ht="16.5" thickBot="1" x14ac:dyDescent="0.3">
      <c r="A25" s="190" t="str">
        <f>'[1]Bij Dan'!$M$9</f>
        <v>11 month(s), 23 Days</v>
      </c>
      <c r="B25" s="19"/>
      <c r="C25" s="41">
        <f>SUM(C23:C24)</f>
        <v>0</v>
      </c>
      <c r="D25" s="41">
        <f t="shared" ref="D25:AG25" si="8">SUM(D23:D24)</f>
        <v>0</v>
      </c>
      <c r="E25" s="41">
        <f t="shared" si="8"/>
        <v>0</v>
      </c>
      <c r="F25" s="41">
        <f t="shared" si="8"/>
        <v>0</v>
      </c>
      <c r="G25" s="41">
        <f t="shared" si="8"/>
        <v>0</v>
      </c>
      <c r="H25" s="41">
        <f t="shared" si="8"/>
        <v>0</v>
      </c>
      <c r="I25" s="41">
        <f t="shared" si="8"/>
        <v>0</v>
      </c>
      <c r="J25" s="41">
        <f t="shared" si="8"/>
        <v>0</v>
      </c>
      <c r="K25" s="41">
        <f t="shared" si="8"/>
        <v>0</v>
      </c>
      <c r="L25" s="41">
        <f t="shared" si="8"/>
        <v>0</v>
      </c>
      <c r="M25" s="41">
        <f t="shared" si="8"/>
        <v>0</v>
      </c>
      <c r="N25" s="41">
        <f t="shared" si="8"/>
        <v>0</v>
      </c>
      <c r="O25" s="41">
        <f t="shared" si="8"/>
        <v>0</v>
      </c>
      <c r="P25" s="41">
        <f t="shared" si="8"/>
        <v>0</v>
      </c>
      <c r="Q25" s="41">
        <f t="shared" si="8"/>
        <v>0</v>
      </c>
      <c r="R25" s="41">
        <f t="shared" si="8"/>
        <v>0</v>
      </c>
      <c r="S25" s="41">
        <f t="shared" si="8"/>
        <v>0</v>
      </c>
      <c r="T25" s="41">
        <f t="shared" si="8"/>
        <v>0</v>
      </c>
      <c r="U25" s="41">
        <f t="shared" si="8"/>
        <v>0</v>
      </c>
      <c r="V25" s="41">
        <f t="shared" si="8"/>
        <v>0</v>
      </c>
      <c r="W25" s="41">
        <f t="shared" si="8"/>
        <v>0</v>
      </c>
      <c r="X25" s="41">
        <f t="shared" si="8"/>
        <v>0</v>
      </c>
      <c r="Y25" s="41">
        <f t="shared" si="8"/>
        <v>0</v>
      </c>
      <c r="Z25" s="41">
        <f t="shared" si="8"/>
        <v>0</v>
      </c>
      <c r="AA25" s="41">
        <f t="shared" si="8"/>
        <v>0</v>
      </c>
      <c r="AB25" s="41">
        <f t="shared" si="8"/>
        <v>0</v>
      </c>
      <c r="AC25" s="41">
        <f t="shared" si="8"/>
        <v>0</v>
      </c>
      <c r="AD25" s="41">
        <f t="shared" si="8"/>
        <v>0</v>
      </c>
      <c r="AE25" s="41">
        <f t="shared" si="8"/>
        <v>0</v>
      </c>
      <c r="AF25" s="41">
        <f t="shared" si="8"/>
        <v>0</v>
      </c>
      <c r="AG25" s="157">
        <f t="shared" si="8"/>
        <v>0</v>
      </c>
      <c r="AH25" s="2">
        <f t="shared" si="1"/>
        <v>0</v>
      </c>
    </row>
    <row r="26" spans="1:34" ht="15.75" x14ac:dyDescent="0.25">
      <c r="A26" s="155" t="str">
        <f>'[1]Bij Dan'!$C$10</f>
        <v>A-9</v>
      </c>
      <c r="B26" s="22" t="s">
        <v>142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52"/>
      <c r="AH26" s="44"/>
    </row>
    <row r="27" spans="1:34" ht="15.75" x14ac:dyDescent="0.25">
      <c r="A27" s="189">
        <f>SUM!$D$11</f>
        <v>0</v>
      </c>
      <c r="B27" s="19" t="s">
        <v>141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52"/>
      <c r="AH27" s="44"/>
    </row>
    <row r="28" spans="1:34" ht="16.5" thickBot="1" x14ac:dyDescent="0.3">
      <c r="A28" s="190" t="str">
        <f>'[1]Bij Dan'!$M$10</f>
        <v>4 month(s), 24 Days</v>
      </c>
      <c r="B28" s="159"/>
      <c r="C28" s="159">
        <f t="shared" ref="C28:AG28" si="9">SUM(C26:C27)</f>
        <v>0</v>
      </c>
      <c r="D28" s="159">
        <f t="shared" si="9"/>
        <v>0</v>
      </c>
      <c r="E28" s="159">
        <f t="shared" si="9"/>
        <v>0</v>
      </c>
      <c r="F28" s="159">
        <f t="shared" si="9"/>
        <v>0</v>
      </c>
      <c r="G28" s="159">
        <f t="shared" si="9"/>
        <v>0</v>
      </c>
      <c r="H28" s="159">
        <f t="shared" si="9"/>
        <v>0</v>
      </c>
      <c r="I28" s="159">
        <f t="shared" si="9"/>
        <v>0</v>
      </c>
      <c r="J28" s="159">
        <f t="shared" si="9"/>
        <v>0</v>
      </c>
      <c r="K28" s="159">
        <f t="shared" si="9"/>
        <v>0</v>
      </c>
      <c r="L28" s="159">
        <f t="shared" si="9"/>
        <v>0</v>
      </c>
      <c r="M28" s="159">
        <f t="shared" si="9"/>
        <v>0</v>
      </c>
      <c r="N28" s="159">
        <f t="shared" si="9"/>
        <v>0</v>
      </c>
      <c r="O28" s="159">
        <f t="shared" si="9"/>
        <v>0</v>
      </c>
      <c r="P28" s="159">
        <f t="shared" si="9"/>
        <v>0</v>
      </c>
      <c r="Q28" s="159">
        <f t="shared" si="9"/>
        <v>0</v>
      </c>
      <c r="R28" s="159">
        <f t="shared" si="9"/>
        <v>0</v>
      </c>
      <c r="S28" s="159">
        <f t="shared" si="9"/>
        <v>0</v>
      </c>
      <c r="T28" s="159">
        <f t="shared" si="9"/>
        <v>0</v>
      </c>
      <c r="U28" s="159">
        <f t="shared" si="9"/>
        <v>0</v>
      </c>
      <c r="V28" s="159">
        <f t="shared" si="9"/>
        <v>0</v>
      </c>
      <c r="W28" s="159">
        <f t="shared" si="9"/>
        <v>0</v>
      </c>
      <c r="X28" s="159">
        <f t="shared" si="9"/>
        <v>0</v>
      </c>
      <c r="Y28" s="159">
        <f t="shared" si="9"/>
        <v>0</v>
      </c>
      <c r="Z28" s="159">
        <f t="shared" si="9"/>
        <v>0</v>
      </c>
      <c r="AA28" s="159">
        <f t="shared" si="9"/>
        <v>0</v>
      </c>
      <c r="AB28" s="159">
        <f t="shared" si="9"/>
        <v>0</v>
      </c>
      <c r="AC28" s="159">
        <f t="shared" si="9"/>
        <v>0</v>
      </c>
      <c r="AD28" s="159">
        <f t="shared" si="9"/>
        <v>0</v>
      </c>
      <c r="AE28" s="159">
        <f t="shared" si="9"/>
        <v>0</v>
      </c>
      <c r="AF28" s="159">
        <f t="shared" si="9"/>
        <v>0</v>
      </c>
      <c r="AG28" s="161">
        <f t="shared" si="9"/>
        <v>0</v>
      </c>
      <c r="AH28" s="2">
        <f t="shared" si="1"/>
        <v>0</v>
      </c>
    </row>
    <row r="29" spans="1:34" ht="15.75" x14ac:dyDescent="0.25">
      <c r="A29" s="162" t="s">
        <v>116</v>
      </c>
      <c r="B29" s="22" t="s">
        <v>142</v>
      </c>
      <c r="C29" s="33">
        <v>5.6</v>
      </c>
      <c r="D29" s="33">
        <v>5.8</v>
      </c>
      <c r="E29" s="33">
        <v>5.7</v>
      </c>
      <c r="F29" s="33">
        <v>5.7</v>
      </c>
      <c r="G29" s="33">
        <v>5.8</v>
      </c>
      <c r="H29" s="33">
        <v>5.5</v>
      </c>
      <c r="I29" s="33">
        <v>5.7</v>
      </c>
      <c r="J29" s="33">
        <v>5.5</v>
      </c>
      <c r="K29" s="33">
        <v>5.4</v>
      </c>
      <c r="L29" s="33">
        <v>5.5</v>
      </c>
      <c r="M29" s="33">
        <v>5.5</v>
      </c>
      <c r="N29" s="33">
        <v>5.4</v>
      </c>
      <c r="O29" s="33">
        <v>5.5</v>
      </c>
      <c r="P29" s="33">
        <v>5.5</v>
      </c>
      <c r="Q29" s="33">
        <v>5.0999999999999996</v>
      </c>
      <c r="R29" s="33">
        <v>5.4</v>
      </c>
      <c r="S29" s="33">
        <v>5.5</v>
      </c>
      <c r="T29" s="33">
        <v>5.2</v>
      </c>
      <c r="U29" s="33">
        <v>5.0999999999999996</v>
      </c>
      <c r="V29" s="33">
        <v>5.5</v>
      </c>
      <c r="W29" s="33">
        <v>5.2</v>
      </c>
      <c r="X29" s="33">
        <v>4.5</v>
      </c>
      <c r="Y29" s="33">
        <v>4.5999999999999996</v>
      </c>
      <c r="Z29" s="33">
        <v>4.5</v>
      </c>
      <c r="AA29" s="33">
        <v>4.4000000000000004</v>
      </c>
      <c r="AB29" s="33">
        <v>4.5</v>
      </c>
      <c r="AC29" s="33">
        <v>4.5</v>
      </c>
      <c r="AD29" s="33">
        <v>2.7</v>
      </c>
      <c r="AE29" s="33">
        <v>4</v>
      </c>
      <c r="AF29" s="33">
        <v>4</v>
      </c>
      <c r="AG29" s="34"/>
      <c r="AH29" s="44"/>
    </row>
    <row r="30" spans="1:34" ht="15.75" x14ac:dyDescent="0.25">
      <c r="A30" s="189">
        <f>SUM!$D$12</f>
        <v>0</v>
      </c>
      <c r="B30" s="19" t="s">
        <v>141</v>
      </c>
      <c r="C30" s="15">
        <v>5.5</v>
      </c>
      <c r="D30" s="15">
        <v>5.9</v>
      </c>
      <c r="E30" s="15">
        <v>5.8</v>
      </c>
      <c r="F30" s="15">
        <v>5.8</v>
      </c>
      <c r="G30" s="15">
        <v>5.9</v>
      </c>
      <c r="H30" s="15">
        <v>5.8</v>
      </c>
      <c r="I30" s="15">
        <v>5.8</v>
      </c>
      <c r="J30" s="15">
        <v>5.3</v>
      </c>
      <c r="K30" s="15">
        <v>5.6</v>
      </c>
      <c r="L30" s="15">
        <v>5.3</v>
      </c>
      <c r="M30" s="15">
        <v>5.4</v>
      </c>
      <c r="N30" s="15">
        <v>5</v>
      </c>
      <c r="O30" s="15">
        <v>5.4</v>
      </c>
      <c r="P30" s="15">
        <v>5.2</v>
      </c>
      <c r="Q30" s="15">
        <v>5.4</v>
      </c>
      <c r="R30" s="15">
        <v>5.3</v>
      </c>
      <c r="S30" s="15">
        <v>5.4</v>
      </c>
      <c r="T30" s="15">
        <v>4.7</v>
      </c>
      <c r="U30" s="15">
        <v>5.2</v>
      </c>
      <c r="V30" s="15">
        <v>5.3</v>
      </c>
      <c r="W30" s="15">
        <v>5.0999999999999996</v>
      </c>
      <c r="X30" s="15">
        <v>4.2</v>
      </c>
      <c r="Y30" s="15">
        <v>4.7</v>
      </c>
      <c r="Z30" s="15">
        <v>4.5999999999999996</v>
      </c>
      <c r="AA30" s="15">
        <v>4.3</v>
      </c>
      <c r="AB30" s="15">
        <v>4.4000000000000004</v>
      </c>
      <c r="AC30" s="15">
        <v>4.4000000000000004</v>
      </c>
      <c r="AD30" s="15">
        <v>4.5999999999999996</v>
      </c>
      <c r="AE30" s="15">
        <v>4.2</v>
      </c>
      <c r="AF30" s="15">
        <v>4.2</v>
      </c>
      <c r="AG30" s="64"/>
      <c r="AH30" s="44"/>
    </row>
    <row r="31" spans="1:34" ht="16.5" thickBot="1" x14ac:dyDescent="0.3">
      <c r="A31" s="190" t="str">
        <f>'[1]Bij Dan'!$M$11</f>
        <v>6 month(s), 10 Days</v>
      </c>
      <c r="B31" s="41"/>
      <c r="C31" s="41">
        <f>SUM(C29:C30)</f>
        <v>11.1</v>
      </c>
      <c r="D31" s="41">
        <f t="shared" ref="D31:AG31" si="10">SUM(D29:D30)</f>
        <v>11.7</v>
      </c>
      <c r="E31" s="41">
        <f t="shared" si="10"/>
        <v>11.5</v>
      </c>
      <c r="F31" s="41">
        <f t="shared" si="10"/>
        <v>11.5</v>
      </c>
      <c r="G31" s="41">
        <f t="shared" si="10"/>
        <v>11.7</v>
      </c>
      <c r="H31" s="41">
        <f t="shared" si="10"/>
        <v>11.3</v>
      </c>
      <c r="I31" s="41">
        <f t="shared" si="10"/>
        <v>11.5</v>
      </c>
      <c r="J31" s="41">
        <f t="shared" si="10"/>
        <v>10.8</v>
      </c>
      <c r="K31" s="41">
        <f t="shared" si="10"/>
        <v>11</v>
      </c>
      <c r="L31" s="41">
        <f t="shared" si="10"/>
        <v>10.8</v>
      </c>
      <c r="M31" s="41">
        <f t="shared" si="10"/>
        <v>10.9</v>
      </c>
      <c r="N31" s="41">
        <f t="shared" si="10"/>
        <v>10.4</v>
      </c>
      <c r="O31" s="41">
        <f t="shared" si="10"/>
        <v>10.9</v>
      </c>
      <c r="P31" s="41">
        <f t="shared" si="10"/>
        <v>10.7</v>
      </c>
      <c r="Q31" s="41">
        <f t="shared" si="10"/>
        <v>10.5</v>
      </c>
      <c r="R31" s="41">
        <f t="shared" si="10"/>
        <v>10.7</v>
      </c>
      <c r="S31" s="41">
        <f t="shared" si="10"/>
        <v>10.9</v>
      </c>
      <c r="T31" s="41">
        <f t="shared" si="10"/>
        <v>9.9</v>
      </c>
      <c r="U31" s="41">
        <f t="shared" si="10"/>
        <v>10.3</v>
      </c>
      <c r="V31" s="41">
        <f t="shared" si="10"/>
        <v>10.8</v>
      </c>
      <c r="W31" s="41">
        <f t="shared" si="10"/>
        <v>10.3</v>
      </c>
      <c r="X31" s="41">
        <f t="shared" si="10"/>
        <v>8.6999999999999993</v>
      </c>
      <c r="Y31" s="41">
        <f t="shared" si="10"/>
        <v>9.3000000000000007</v>
      </c>
      <c r="Z31" s="41">
        <f t="shared" si="10"/>
        <v>9.1</v>
      </c>
      <c r="AA31" s="41">
        <f t="shared" si="10"/>
        <v>8.6999999999999993</v>
      </c>
      <c r="AB31" s="41">
        <f t="shared" si="10"/>
        <v>8.9</v>
      </c>
      <c r="AC31" s="41">
        <f t="shared" si="10"/>
        <v>8.9</v>
      </c>
      <c r="AD31" s="41">
        <f t="shared" si="10"/>
        <v>7.3</v>
      </c>
      <c r="AE31" s="41">
        <f t="shared" si="10"/>
        <v>8.1999999999999993</v>
      </c>
      <c r="AF31" s="41">
        <f t="shared" si="10"/>
        <v>8.1999999999999993</v>
      </c>
      <c r="AG31" s="157">
        <f t="shared" si="10"/>
        <v>0</v>
      </c>
      <c r="AH31" s="2">
        <f t="shared" si="1"/>
        <v>306.49999999999994</v>
      </c>
    </row>
    <row r="32" spans="1:34" ht="15.75" x14ac:dyDescent="0.25">
      <c r="A32" s="155" t="s">
        <v>117</v>
      </c>
      <c r="B32" s="22" t="s">
        <v>142</v>
      </c>
      <c r="C32" s="15">
        <v>4.8</v>
      </c>
      <c r="D32" s="15">
        <v>4.7</v>
      </c>
      <c r="E32" s="15">
        <v>4.9000000000000004</v>
      </c>
      <c r="F32" s="15">
        <v>4.4000000000000004</v>
      </c>
      <c r="G32" s="15">
        <v>4.3</v>
      </c>
      <c r="H32" s="15">
        <v>3.9</v>
      </c>
      <c r="I32" s="15">
        <v>3.9</v>
      </c>
      <c r="J32" s="15">
        <v>4.7</v>
      </c>
      <c r="K32" s="15">
        <v>4.5</v>
      </c>
      <c r="L32" s="15">
        <v>4.7</v>
      </c>
      <c r="M32" s="15">
        <v>4.3</v>
      </c>
      <c r="N32" s="15">
        <v>4.5</v>
      </c>
      <c r="O32" s="15">
        <v>4.5</v>
      </c>
      <c r="P32" s="15">
        <v>4.4000000000000004</v>
      </c>
      <c r="Q32" s="15">
        <v>4.0999999999999996</v>
      </c>
      <c r="R32" s="15">
        <v>4.3</v>
      </c>
      <c r="S32" s="15">
        <v>4.0999999999999996</v>
      </c>
      <c r="T32" s="15">
        <v>4.2</v>
      </c>
      <c r="U32" s="15">
        <v>4.3</v>
      </c>
      <c r="V32" s="15">
        <v>4.3</v>
      </c>
      <c r="W32" s="15">
        <v>4</v>
      </c>
      <c r="X32" s="15">
        <v>3.7</v>
      </c>
      <c r="Y32" s="15">
        <v>3.5</v>
      </c>
      <c r="Z32" s="15">
        <v>3.4</v>
      </c>
      <c r="AA32" s="15">
        <v>3.3</v>
      </c>
      <c r="AB32" s="15">
        <v>4.0999999999999996</v>
      </c>
      <c r="AC32" s="15">
        <v>3.4</v>
      </c>
      <c r="AD32" s="15">
        <v>3.6</v>
      </c>
      <c r="AE32" s="15">
        <v>3.3</v>
      </c>
      <c r="AF32" s="15">
        <v>3.1</v>
      </c>
      <c r="AG32" s="64"/>
      <c r="AH32" s="44"/>
    </row>
    <row r="33" spans="1:34" ht="15.75" x14ac:dyDescent="0.25">
      <c r="A33" s="189">
        <f>SUM!$D$13</f>
        <v>0</v>
      </c>
      <c r="B33" s="19" t="s">
        <v>141</v>
      </c>
      <c r="C33" s="15">
        <v>4.9000000000000004</v>
      </c>
      <c r="D33" s="15">
        <v>4.8</v>
      </c>
      <c r="E33" s="15">
        <v>4.7</v>
      </c>
      <c r="F33" s="15">
        <v>4.5</v>
      </c>
      <c r="G33" s="15">
        <v>4.4000000000000004</v>
      </c>
      <c r="H33" s="15">
        <v>4.3</v>
      </c>
      <c r="I33" s="15">
        <v>3.7</v>
      </c>
      <c r="J33" s="15">
        <v>4.5999999999999996</v>
      </c>
      <c r="K33" s="15">
        <v>4.5999999999999996</v>
      </c>
      <c r="L33" s="15">
        <v>4.5</v>
      </c>
      <c r="M33" s="15">
        <v>4.2</v>
      </c>
      <c r="N33" s="15">
        <v>4</v>
      </c>
      <c r="O33" s="15">
        <v>4</v>
      </c>
      <c r="P33" s="15">
        <v>4</v>
      </c>
      <c r="Q33" s="15">
        <v>4.3</v>
      </c>
      <c r="R33" s="15">
        <v>4.2</v>
      </c>
      <c r="S33" s="15">
        <v>4.2</v>
      </c>
      <c r="T33" s="15">
        <v>4.0999999999999996</v>
      </c>
      <c r="U33" s="15">
        <v>4.2</v>
      </c>
      <c r="V33" s="15">
        <v>4.4000000000000004</v>
      </c>
      <c r="W33" s="15">
        <v>4.0999999999999996</v>
      </c>
      <c r="X33" s="15">
        <v>3.8</v>
      </c>
      <c r="Y33" s="15">
        <v>3.4</v>
      </c>
      <c r="Z33" s="15">
        <v>3.5</v>
      </c>
      <c r="AA33" s="15">
        <v>3.2</v>
      </c>
      <c r="AB33" s="15">
        <v>4.2</v>
      </c>
      <c r="AC33" s="15">
        <v>3.5</v>
      </c>
      <c r="AD33" s="15">
        <v>3.8</v>
      </c>
      <c r="AE33" s="15">
        <v>3</v>
      </c>
      <c r="AF33" s="15">
        <v>3</v>
      </c>
      <c r="AG33" s="64"/>
      <c r="AH33" s="44"/>
    </row>
    <row r="34" spans="1:34" ht="16.5" thickBot="1" x14ac:dyDescent="0.3">
      <c r="A34" s="190" t="str">
        <f>'[1]Bij Dan'!$M$12</f>
        <v>7 month(s), 14 Days</v>
      </c>
      <c r="B34" s="41"/>
      <c r="C34" s="41">
        <f>SUM(C32:C33)</f>
        <v>9.6999999999999993</v>
      </c>
      <c r="D34" s="41">
        <f t="shared" ref="D34:AG34" si="11">SUM(D32:D33)</f>
        <v>9.5</v>
      </c>
      <c r="E34" s="41">
        <f t="shared" si="11"/>
        <v>9.6000000000000014</v>
      </c>
      <c r="F34" s="41">
        <f t="shared" si="11"/>
        <v>8.9</v>
      </c>
      <c r="G34" s="41">
        <f t="shared" si="11"/>
        <v>8.6999999999999993</v>
      </c>
      <c r="H34" s="41">
        <f t="shared" si="11"/>
        <v>8.1999999999999993</v>
      </c>
      <c r="I34" s="41">
        <f t="shared" si="11"/>
        <v>7.6</v>
      </c>
      <c r="J34" s="41">
        <f t="shared" si="11"/>
        <v>9.3000000000000007</v>
      </c>
      <c r="K34" s="41">
        <f t="shared" si="11"/>
        <v>9.1</v>
      </c>
      <c r="L34" s="41">
        <f t="shared" si="11"/>
        <v>9.1999999999999993</v>
      </c>
      <c r="M34" s="41">
        <f t="shared" si="11"/>
        <v>8.5</v>
      </c>
      <c r="N34" s="41">
        <f t="shared" si="11"/>
        <v>8.5</v>
      </c>
      <c r="O34" s="41">
        <f t="shared" si="11"/>
        <v>8.5</v>
      </c>
      <c r="P34" s="41">
        <f t="shared" si="11"/>
        <v>8.4</v>
      </c>
      <c r="Q34" s="41">
        <f t="shared" si="11"/>
        <v>8.3999999999999986</v>
      </c>
      <c r="R34" s="41">
        <f t="shared" si="11"/>
        <v>8.5</v>
      </c>
      <c r="S34" s="41">
        <f t="shared" si="11"/>
        <v>8.3000000000000007</v>
      </c>
      <c r="T34" s="41">
        <f t="shared" si="11"/>
        <v>8.3000000000000007</v>
      </c>
      <c r="U34" s="41">
        <f t="shared" si="11"/>
        <v>8.5</v>
      </c>
      <c r="V34" s="41">
        <f t="shared" si="11"/>
        <v>8.6999999999999993</v>
      </c>
      <c r="W34" s="41">
        <f t="shared" si="11"/>
        <v>8.1</v>
      </c>
      <c r="X34" s="41">
        <f t="shared" si="11"/>
        <v>7.5</v>
      </c>
      <c r="Y34" s="41">
        <f t="shared" si="11"/>
        <v>6.9</v>
      </c>
      <c r="Z34" s="41">
        <f t="shared" si="11"/>
        <v>6.9</v>
      </c>
      <c r="AA34" s="41">
        <f t="shared" si="11"/>
        <v>6.5</v>
      </c>
      <c r="AB34" s="41">
        <f t="shared" si="11"/>
        <v>8.3000000000000007</v>
      </c>
      <c r="AC34" s="41">
        <f t="shared" si="11"/>
        <v>6.9</v>
      </c>
      <c r="AD34" s="41">
        <f t="shared" si="11"/>
        <v>7.4</v>
      </c>
      <c r="AE34" s="41">
        <f t="shared" si="11"/>
        <v>6.3</v>
      </c>
      <c r="AF34" s="41">
        <f t="shared" si="11"/>
        <v>6.1</v>
      </c>
      <c r="AG34" s="157">
        <f t="shared" si="11"/>
        <v>0</v>
      </c>
      <c r="AH34" s="2">
        <f t="shared" si="1"/>
        <v>245.30000000000007</v>
      </c>
    </row>
    <row r="35" spans="1:34" ht="15.75" x14ac:dyDescent="0.25">
      <c r="A35" s="155" t="s">
        <v>118</v>
      </c>
      <c r="B35" s="22" t="s">
        <v>142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64"/>
      <c r="AH35" s="44"/>
    </row>
    <row r="36" spans="1:34" ht="15.75" x14ac:dyDescent="0.25">
      <c r="A36" s="189">
        <f>SUM!$D$14</f>
        <v>0</v>
      </c>
      <c r="B36" s="19" t="s">
        <v>141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64"/>
      <c r="AH36" s="44"/>
    </row>
    <row r="37" spans="1:34" ht="16.5" thickBot="1" x14ac:dyDescent="0.3">
      <c r="A37" s="190" t="str">
        <f>'[1]Bij Dan'!$M$13</f>
        <v>2 month(s), 2 Days</v>
      </c>
      <c r="B37" s="153"/>
      <c r="C37" s="41">
        <f>SUM(C35:C36)</f>
        <v>0</v>
      </c>
      <c r="D37" s="41">
        <f t="shared" ref="D37:AG37" si="12">SUM(D35:D36)</f>
        <v>0</v>
      </c>
      <c r="E37" s="41">
        <f t="shared" si="12"/>
        <v>0</v>
      </c>
      <c r="F37" s="41">
        <f t="shared" si="12"/>
        <v>0</v>
      </c>
      <c r="G37" s="41">
        <f t="shared" si="12"/>
        <v>0</v>
      </c>
      <c r="H37" s="41">
        <f t="shared" si="12"/>
        <v>0</v>
      </c>
      <c r="I37" s="41">
        <f t="shared" si="12"/>
        <v>0</v>
      </c>
      <c r="J37" s="41">
        <f t="shared" si="12"/>
        <v>0</v>
      </c>
      <c r="K37" s="41">
        <f t="shared" si="12"/>
        <v>0</v>
      </c>
      <c r="L37" s="41">
        <f t="shared" si="12"/>
        <v>0</v>
      </c>
      <c r="M37" s="41">
        <f t="shared" si="12"/>
        <v>0</v>
      </c>
      <c r="N37" s="41">
        <f t="shared" si="12"/>
        <v>0</v>
      </c>
      <c r="O37" s="41">
        <f t="shared" si="12"/>
        <v>0</v>
      </c>
      <c r="P37" s="41">
        <f t="shared" si="12"/>
        <v>0</v>
      </c>
      <c r="Q37" s="41">
        <f t="shared" si="12"/>
        <v>0</v>
      </c>
      <c r="R37" s="41">
        <f t="shared" si="12"/>
        <v>0</v>
      </c>
      <c r="S37" s="41">
        <f t="shared" si="12"/>
        <v>0</v>
      </c>
      <c r="T37" s="41">
        <f t="shared" si="12"/>
        <v>0</v>
      </c>
      <c r="U37" s="41">
        <f t="shared" si="12"/>
        <v>0</v>
      </c>
      <c r="V37" s="41">
        <f t="shared" si="12"/>
        <v>0</v>
      </c>
      <c r="W37" s="41">
        <f t="shared" si="12"/>
        <v>0</v>
      </c>
      <c r="X37" s="41">
        <f t="shared" si="12"/>
        <v>0</v>
      </c>
      <c r="Y37" s="41">
        <f t="shared" si="12"/>
        <v>0</v>
      </c>
      <c r="Z37" s="41">
        <f t="shared" si="12"/>
        <v>0</v>
      </c>
      <c r="AA37" s="41">
        <f t="shared" si="12"/>
        <v>0</v>
      </c>
      <c r="AB37" s="41">
        <f t="shared" si="12"/>
        <v>0</v>
      </c>
      <c r="AC37" s="41">
        <f t="shared" si="12"/>
        <v>0</v>
      </c>
      <c r="AD37" s="41">
        <f t="shared" si="12"/>
        <v>0</v>
      </c>
      <c r="AE37" s="41">
        <f t="shared" si="12"/>
        <v>0</v>
      </c>
      <c r="AF37" s="41">
        <f t="shared" si="12"/>
        <v>0</v>
      </c>
      <c r="AG37" s="157">
        <f t="shared" si="12"/>
        <v>0</v>
      </c>
      <c r="AH37" s="2">
        <f t="shared" si="1"/>
        <v>0</v>
      </c>
    </row>
    <row r="38" spans="1:34" ht="15.75" x14ac:dyDescent="0.25">
      <c r="A38" s="155" t="s">
        <v>119</v>
      </c>
      <c r="B38" s="22" t="s">
        <v>142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64"/>
      <c r="AH38" s="44"/>
    </row>
    <row r="39" spans="1:34" ht="15.75" x14ac:dyDescent="0.25">
      <c r="A39" s="189">
        <f>SUM!$D$15</f>
        <v>0</v>
      </c>
      <c r="B39" s="19" t="s">
        <v>141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64"/>
      <c r="AH39" s="44"/>
    </row>
    <row r="40" spans="1:34" ht="16.5" thickBot="1" x14ac:dyDescent="0.3">
      <c r="A40" s="190" t="str">
        <f>'[1]Bij Dan'!$M$14</f>
        <v>4 month(s), 24 Days</v>
      </c>
      <c r="B40" s="153"/>
      <c r="C40" s="41">
        <f>SUM(C38:C39)</f>
        <v>0</v>
      </c>
      <c r="D40" s="41">
        <f t="shared" ref="D40:AG40" si="13">SUM(D38:D39)</f>
        <v>0</v>
      </c>
      <c r="E40" s="41">
        <f t="shared" si="13"/>
        <v>0</v>
      </c>
      <c r="F40" s="41">
        <f t="shared" si="13"/>
        <v>0</v>
      </c>
      <c r="G40" s="41">
        <f t="shared" si="13"/>
        <v>0</v>
      </c>
      <c r="H40" s="41">
        <f t="shared" si="13"/>
        <v>0</v>
      </c>
      <c r="I40" s="41">
        <f t="shared" si="13"/>
        <v>0</v>
      </c>
      <c r="J40" s="41">
        <f t="shared" si="13"/>
        <v>0</v>
      </c>
      <c r="K40" s="41">
        <f t="shared" si="13"/>
        <v>0</v>
      </c>
      <c r="L40" s="41">
        <f t="shared" si="13"/>
        <v>0</v>
      </c>
      <c r="M40" s="41">
        <f t="shared" si="13"/>
        <v>0</v>
      </c>
      <c r="N40" s="41">
        <f t="shared" si="13"/>
        <v>0</v>
      </c>
      <c r="O40" s="41">
        <f t="shared" si="13"/>
        <v>0</v>
      </c>
      <c r="P40" s="41">
        <f t="shared" si="13"/>
        <v>0</v>
      </c>
      <c r="Q40" s="41">
        <f t="shared" si="13"/>
        <v>0</v>
      </c>
      <c r="R40" s="41">
        <f t="shared" si="13"/>
        <v>0</v>
      </c>
      <c r="S40" s="41">
        <f t="shared" si="13"/>
        <v>0</v>
      </c>
      <c r="T40" s="41">
        <f t="shared" si="13"/>
        <v>0</v>
      </c>
      <c r="U40" s="41">
        <f t="shared" si="13"/>
        <v>0</v>
      </c>
      <c r="V40" s="41">
        <f t="shared" si="13"/>
        <v>0</v>
      </c>
      <c r="W40" s="41">
        <f t="shared" si="13"/>
        <v>0</v>
      </c>
      <c r="X40" s="41">
        <f t="shared" si="13"/>
        <v>0</v>
      </c>
      <c r="Y40" s="41">
        <f t="shared" si="13"/>
        <v>0</v>
      </c>
      <c r="Z40" s="41">
        <f t="shared" si="13"/>
        <v>0</v>
      </c>
      <c r="AA40" s="41">
        <f t="shared" si="13"/>
        <v>0</v>
      </c>
      <c r="AB40" s="41">
        <f t="shared" si="13"/>
        <v>0</v>
      </c>
      <c r="AC40" s="41">
        <f t="shared" si="13"/>
        <v>0</v>
      </c>
      <c r="AD40" s="41">
        <f t="shared" si="13"/>
        <v>0</v>
      </c>
      <c r="AE40" s="41">
        <f t="shared" si="13"/>
        <v>0</v>
      </c>
      <c r="AF40" s="41">
        <f t="shared" si="13"/>
        <v>0</v>
      </c>
      <c r="AG40" s="157">
        <f t="shared" si="13"/>
        <v>0</v>
      </c>
      <c r="AH40" s="2">
        <f t="shared" si="1"/>
        <v>0</v>
      </c>
    </row>
    <row r="41" spans="1:34" ht="15.75" x14ac:dyDescent="0.25">
      <c r="A41" s="155" t="s">
        <v>120</v>
      </c>
      <c r="B41" s="22" t="s">
        <v>142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64"/>
      <c r="AH41" s="44"/>
    </row>
    <row r="42" spans="1:34" ht="15.75" x14ac:dyDescent="0.25">
      <c r="A42" s="189">
        <f>SUM!$D$16</f>
        <v>0</v>
      </c>
      <c r="B42" s="19" t="s">
        <v>141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64"/>
      <c r="AH42" s="44"/>
    </row>
    <row r="43" spans="1:34" ht="16.5" thickBot="1" x14ac:dyDescent="0.3">
      <c r="A43" s="190" t="e">
        <f>'[1]Bij Dan'!$M$15</f>
        <v>#VALUE!</v>
      </c>
      <c r="B43" s="41"/>
      <c r="C43" s="41">
        <f>SUM(C41:C42)</f>
        <v>0</v>
      </c>
      <c r="D43" s="41">
        <f t="shared" ref="D43:AG43" si="14">SUM(D41:D42)</f>
        <v>0</v>
      </c>
      <c r="E43" s="41">
        <f t="shared" si="14"/>
        <v>0</v>
      </c>
      <c r="F43" s="41">
        <f t="shared" si="14"/>
        <v>0</v>
      </c>
      <c r="G43" s="41">
        <f t="shared" si="14"/>
        <v>0</v>
      </c>
      <c r="H43" s="41">
        <f t="shared" si="14"/>
        <v>0</v>
      </c>
      <c r="I43" s="41">
        <f t="shared" si="14"/>
        <v>0</v>
      </c>
      <c r="J43" s="41">
        <f t="shared" si="14"/>
        <v>0</v>
      </c>
      <c r="K43" s="41">
        <f t="shared" si="14"/>
        <v>0</v>
      </c>
      <c r="L43" s="41">
        <f t="shared" si="14"/>
        <v>0</v>
      </c>
      <c r="M43" s="41">
        <f t="shared" si="14"/>
        <v>0</v>
      </c>
      <c r="N43" s="41">
        <f t="shared" si="14"/>
        <v>0</v>
      </c>
      <c r="O43" s="41">
        <f t="shared" si="14"/>
        <v>0</v>
      </c>
      <c r="P43" s="41">
        <f t="shared" si="14"/>
        <v>0</v>
      </c>
      <c r="Q43" s="41">
        <f t="shared" si="14"/>
        <v>0</v>
      </c>
      <c r="R43" s="41">
        <f t="shared" si="14"/>
        <v>0</v>
      </c>
      <c r="S43" s="41">
        <f t="shared" si="14"/>
        <v>0</v>
      </c>
      <c r="T43" s="41">
        <f t="shared" si="14"/>
        <v>0</v>
      </c>
      <c r="U43" s="41">
        <f t="shared" si="14"/>
        <v>0</v>
      </c>
      <c r="V43" s="41">
        <f t="shared" si="14"/>
        <v>0</v>
      </c>
      <c r="W43" s="41">
        <f t="shared" si="14"/>
        <v>0</v>
      </c>
      <c r="X43" s="41">
        <f t="shared" si="14"/>
        <v>0</v>
      </c>
      <c r="Y43" s="41">
        <f t="shared" si="14"/>
        <v>0</v>
      </c>
      <c r="Z43" s="41">
        <f t="shared" si="14"/>
        <v>0</v>
      </c>
      <c r="AA43" s="41">
        <f t="shared" si="14"/>
        <v>0</v>
      </c>
      <c r="AB43" s="41">
        <f t="shared" si="14"/>
        <v>0</v>
      </c>
      <c r="AC43" s="41">
        <f t="shared" si="14"/>
        <v>0</v>
      </c>
      <c r="AD43" s="41">
        <f t="shared" si="14"/>
        <v>0</v>
      </c>
      <c r="AE43" s="41">
        <f t="shared" si="14"/>
        <v>0</v>
      </c>
      <c r="AF43" s="41">
        <f t="shared" si="14"/>
        <v>0</v>
      </c>
      <c r="AG43" s="157">
        <f t="shared" si="14"/>
        <v>0</v>
      </c>
      <c r="AH43" s="2">
        <f t="shared" si="1"/>
        <v>0</v>
      </c>
    </row>
    <row r="44" spans="1:34" ht="15.75" x14ac:dyDescent="0.25">
      <c r="A44" s="155" t="s">
        <v>121</v>
      </c>
      <c r="B44" s="22" t="s">
        <v>142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64"/>
      <c r="AH44" s="44"/>
    </row>
    <row r="45" spans="1:34" ht="15.75" x14ac:dyDescent="0.25">
      <c r="A45" s="189">
        <f>SUM!$D$17</f>
        <v>0</v>
      </c>
      <c r="B45" s="19" t="s">
        <v>141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64"/>
      <c r="AH45" s="44"/>
    </row>
    <row r="46" spans="1:34" ht="16.5" thickBot="1" x14ac:dyDescent="0.3">
      <c r="A46" s="190" t="str">
        <f>'[1]Bij Dan'!$M$16</f>
        <v>2 month(s), 8 Days</v>
      </c>
      <c r="B46" s="153"/>
      <c r="C46" s="41">
        <f>SUM(C44:C45)</f>
        <v>0</v>
      </c>
      <c r="D46" s="41">
        <f t="shared" ref="D46:AG46" si="15">SUM(D44:D45)</f>
        <v>0</v>
      </c>
      <c r="E46" s="41">
        <f t="shared" si="15"/>
        <v>0</v>
      </c>
      <c r="F46" s="41">
        <f t="shared" si="15"/>
        <v>0</v>
      </c>
      <c r="G46" s="41">
        <f t="shared" si="15"/>
        <v>0</v>
      </c>
      <c r="H46" s="41">
        <f t="shared" si="15"/>
        <v>0</v>
      </c>
      <c r="I46" s="41">
        <f t="shared" si="15"/>
        <v>0</v>
      </c>
      <c r="J46" s="41">
        <f t="shared" si="15"/>
        <v>0</v>
      </c>
      <c r="K46" s="41">
        <f t="shared" si="15"/>
        <v>0</v>
      </c>
      <c r="L46" s="41">
        <f t="shared" si="15"/>
        <v>0</v>
      </c>
      <c r="M46" s="41">
        <f t="shared" si="15"/>
        <v>0</v>
      </c>
      <c r="N46" s="41">
        <f t="shared" si="15"/>
        <v>0</v>
      </c>
      <c r="O46" s="41">
        <f t="shared" si="15"/>
        <v>0</v>
      </c>
      <c r="P46" s="41">
        <f t="shared" si="15"/>
        <v>0</v>
      </c>
      <c r="Q46" s="41">
        <f t="shared" si="15"/>
        <v>0</v>
      </c>
      <c r="R46" s="41">
        <f t="shared" si="15"/>
        <v>0</v>
      </c>
      <c r="S46" s="41">
        <f t="shared" si="15"/>
        <v>0</v>
      </c>
      <c r="T46" s="41">
        <f t="shared" si="15"/>
        <v>0</v>
      </c>
      <c r="U46" s="41">
        <f t="shared" si="15"/>
        <v>0</v>
      </c>
      <c r="V46" s="41">
        <f t="shared" si="15"/>
        <v>0</v>
      </c>
      <c r="W46" s="41">
        <f t="shared" si="15"/>
        <v>0</v>
      </c>
      <c r="X46" s="41">
        <f t="shared" si="15"/>
        <v>0</v>
      </c>
      <c r="Y46" s="41">
        <f t="shared" si="15"/>
        <v>0</v>
      </c>
      <c r="Z46" s="41">
        <f t="shared" si="15"/>
        <v>0</v>
      </c>
      <c r="AA46" s="41">
        <f t="shared" si="15"/>
        <v>0</v>
      </c>
      <c r="AB46" s="41">
        <f t="shared" si="15"/>
        <v>0</v>
      </c>
      <c r="AC46" s="41">
        <f t="shared" si="15"/>
        <v>0</v>
      </c>
      <c r="AD46" s="41">
        <f t="shared" si="15"/>
        <v>0</v>
      </c>
      <c r="AE46" s="41">
        <f t="shared" si="15"/>
        <v>0</v>
      </c>
      <c r="AF46" s="41">
        <f t="shared" si="15"/>
        <v>0</v>
      </c>
      <c r="AG46" s="157">
        <f t="shared" si="15"/>
        <v>0</v>
      </c>
      <c r="AH46" s="2">
        <f t="shared" si="1"/>
        <v>0</v>
      </c>
    </row>
    <row r="47" spans="1:34" ht="15.75" x14ac:dyDescent="0.25">
      <c r="A47" s="155" t="s">
        <v>122</v>
      </c>
      <c r="B47" s="22" t="s">
        <v>142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>
        <v>4.2</v>
      </c>
      <c r="Y47" s="15">
        <v>4</v>
      </c>
      <c r="Z47" s="15">
        <v>4.0999999999999996</v>
      </c>
      <c r="AA47" s="15">
        <v>4.3</v>
      </c>
      <c r="AB47" s="15">
        <v>4.0999999999999996</v>
      </c>
      <c r="AC47" s="15">
        <v>4.2</v>
      </c>
      <c r="AD47" s="15">
        <v>4.2</v>
      </c>
      <c r="AE47" s="15">
        <v>4.3</v>
      </c>
      <c r="AF47" s="15">
        <v>4.0999999999999996</v>
      </c>
      <c r="AG47" s="64"/>
      <c r="AH47" s="44"/>
    </row>
    <row r="48" spans="1:34" ht="15.75" x14ac:dyDescent="0.25">
      <c r="A48" s="189">
        <f>SUM!$D$18</f>
        <v>0</v>
      </c>
      <c r="B48" s="19" t="s">
        <v>141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>
        <v>4.2</v>
      </c>
      <c r="Y48" s="15">
        <v>4.2</v>
      </c>
      <c r="Z48" s="15">
        <v>4.3</v>
      </c>
      <c r="AA48" s="15">
        <v>4.2</v>
      </c>
      <c r="AB48" s="15">
        <v>4</v>
      </c>
      <c r="AC48" s="15">
        <v>4</v>
      </c>
      <c r="AD48" s="15">
        <v>4.0999999999999996</v>
      </c>
      <c r="AE48" s="15">
        <v>4</v>
      </c>
      <c r="AF48" s="15">
        <v>4</v>
      </c>
      <c r="AG48" s="64"/>
      <c r="AH48" s="44"/>
    </row>
    <row r="49" spans="1:34" ht="16.5" thickBot="1" x14ac:dyDescent="0.3">
      <c r="A49" s="190" t="e">
        <f>'[1]Bij Dan'!$M$17</f>
        <v>#VALUE!</v>
      </c>
      <c r="B49" s="153"/>
      <c r="C49" s="41">
        <f>SUM(C47:C48)</f>
        <v>0</v>
      </c>
      <c r="D49" s="41">
        <f t="shared" ref="D49:AG49" si="16">SUM(D47:D48)</f>
        <v>0</v>
      </c>
      <c r="E49" s="41">
        <f t="shared" si="16"/>
        <v>0</v>
      </c>
      <c r="F49" s="41">
        <f t="shared" si="16"/>
        <v>0</v>
      </c>
      <c r="G49" s="41">
        <f t="shared" si="16"/>
        <v>0</v>
      </c>
      <c r="H49" s="41">
        <f t="shared" si="16"/>
        <v>0</v>
      </c>
      <c r="I49" s="41">
        <f t="shared" si="16"/>
        <v>0</v>
      </c>
      <c r="J49" s="41">
        <f t="shared" si="16"/>
        <v>0</v>
      </c>
      <c r="K49" s="41">
        <f t="shared" si="16"/>
        <v>0</v>
      </c>
      <c r="L49" s="41">
        <f t="shared" si="16"/>
        <v>0</v>
      </c>
      <c r="M49" s="41">
        <f t="shared" si="16"/>
        <v>0</v>
      </c>
      <c r="N49" s="41">
        <f t="shared" si="16"/>
        <v>0</v>
      </c>
      <c r="O49" s="41">
        <f t="shared" si="16"/>
        <v>0</v>
      </c>
      <c r="P49" s="41">
        <f t="shared" si="16"/>
        <v>0</v>
      </c>
      <c r="Q49" s="41">
        <f t="shared" si="16"/>
        <v>0</v>
      </c>
      <c r="R49" s="41">
        <f t="shared" si="16"/>
        <v>0</v>
      </c>
      <c r="S49" s="41">
        <f t="shared" si="16"/>
        <v>0</v>
      </c>
      <c r="T49" s="41">
        <f t="shared" si="16"/>
        <v>0</v>
      </c>
      <c r="U49" s="41">
        <f t="shared" si="16"/>
        <v>0</v>
      </c>
      <c r="V49" s="41">
        <f t="shared" si="16"/>
        <v>0</v>
      </c>
      <c r="W49" s="41">
        <f t="shared" si="16"/>
        <v>0</v>
      </c>
      <c r="X49" s="41">
        <f t="shared" si="16"/>
        <v>8.4</v>
      </c>
      <c r="Y49" s="41">
        <f t="shared" si="16"/>
        <v>8.1999999999999993</v>
      </c>
      <c r="Z49" s="41">
        <f t="shared" si="16"/>
        <v>8.3999999999999986</v>
      </c>
      <c r="AA49" s="41">
        <f t="shared" si="16"/>
        <v>8.5</v>
      </c>
      <c r="AB49" s="41">
        <f t="shared" si="16"/>
        <v>8.1</v>
      </c>
      <c r="AC49" s="41">
        <f t="shared" si="16"/>
        <v>8.1999999999999993</v>
      </c>
      <c r="AD49" s="41">
        <f t="shared" si="16"/>
        <v>8.3000000000000007</v>
      </c>
      <c r="AE49" s="41">
        <f t="shared" si="16"/>
        <v>8.3000000000000007</v>
      </c>
      <c r="AF49" s="41">
        <f t="shared" si="16"/>
        <v>8.1</v>
      </c>
      <c r="AG49" s="157">
        <f t="shared" si="16"/>
        <v>0</v>
      </c>
      <c r="AH49" s="2">
        <f t="shared" si="1"/>
        <v>74.499999999999986</v>
      </c>
    </row>
    <row r="50" spans="1:34" ht="15.75" x14ac:dyDescent="0.25">
      <c r="A50" s="155" t="s">
        <v>123</v>
      </c>
      <c r="B50" s="22" t="s">
        <v>142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>
        <v>1</v>
      </c>
      <c r="R50" s="15"/>
      <c r="S50" s="15"/>
      <c r="T50" s="15"/>
      <c r="U50" s="15"/>
      <c r="V50" s="15"/>
      <c r="W50" s="15">
        <v>1.8</v>
      </c>
      <c r="X50" s="15"/>
      <c r="Y50" s="15"/>
      <c r="Z50" s="15"/>
      <c r="AA50" s="15"/>
      <c r="AB50" s="15"/>
      <c r="AC50" s="15"/>
      <c r="AD50" s="15"/>
      <c r="AE50" s="15"/>
      <c r="AF50" s="15"/>
      <c r="AG50" s="64"/>
      <c r="AH50" s="44"/>
    </row>
    <row r="51" spans="1:34" ht="15.75" x14ac:dyDescent="0.25">
      <c r="A51" s="189">
        <f>SUM!$D$19</f>
        <v>0</v>
      </c>
      <c r="B51" s="19" t="s">
        <v>141</v>
      </c>
      <c r="C51" s="15">
        <v>2.1</v>
      </c>
      <c r="D51" s="15">
        <v>1.5</v>
      </c>
      <c r="E51" s="15">
        <v>2</v>
      </c>
      <c r="F51" s="15">
        <v>1.9</v>
      </c>
      <c r="G51" s="15">
        <v>1.5</v>
      </c>
      <c r="H51" s="15">
        <v>2</v>
      </c>
      <c r="I51" s="15">
        <v>1.9</v>
      </c>
      <c r="J51" s="15">
        <v>1.9</v>
      </c>
      <c r="K51" s="15">
        <v>1.8</v>
      </c>
      <c r="L51" s="15">
        <v>1.8</v>
      </c>
      <c r="M51" s="15">
        <v>1.7</v>
      </c>
      <c r="N51" s="15"/>
      <c r="O51" s="15">
        <v>1.5</v>
      </c>
      <c r="P51" s="15">
        <v>1.8</v>
      </c>
      <c r="Q51" s="15"/>
      <c r="R51" s="15">
        <v>1.5</v>
      </c>
      <c r="S51" s="15">
        <v>1</v>
      </c>
      <c r="T51" s="15">
        <v>1</v>
      </c>
      <c r="U51" s="15"/>
      <c r="V51" s="15"/>
      <c r="W51" s="15">
        <v>1</v>
      </c>
      <c r="X51" s="15"/>
      <c r="Y51" s="15"/>
      <c r="Z51" s="15"/>
      <c r="AA51" s="15"/>
      <c r="AB51" s="15"/>
      <c r="AC51" s="15"/>
      <c r="AD51" s="15"/>
      <c r="AE51" s="15"/>
      <c r="AF51" s="15"/>
      <c r="AG51" s="64"/>
      <c r="AH51" s="44"/>
    </row>
    <row r="52" spans="1:34" ht="16.5" thickBot="1" x14ac:dyDescent="0.3">
      <c r="A52" s="190" t="e">
        <f>'[1]Bij Dan'!$M$18</f>
        <v>#VALUE!</v>
      </c>
      <c r="B52" s="153"/>
      <c r="C52" s="41">
        <f>SUM(C50:C51)</f>
        <v>2.1</v>
      </c>
      <c r="D52" s="41">
        <f t="shared" ref="D52:AG52" si="17">SUM(D50:D51)</f>
        <v>1.5</v>
      </c>
      <c r="E52" s="41">
        <f t="shared" si="17"/>
        <v>2</v>
      </c>
      <c r="F52" s="41">
        <f t="shared" si="17"/>
        <v>1.9</v>
      </c>
      <c r="G52" s="41">
        <f t="shared" si="17"/>
        <v>1.5</v>
      </c>
      <c r="H52" s="41">
        <f t="shared" si="17"/>
        <v>2</v>
      </c>
      <c r="I52" s="41">
        <f t="shared" si="17"/>
        <v>1.9</v>
      </c>
      <c r="J52" s="41">
        <f t="shared" si="17"/>
        <v>1.9</v>
      </c>
      <c r="K52" s="41">
        <f t="shared" si="17"/>
        <v>1.8</v>
      </c>
      <c r="L52" s="41">
        <f t="shared" si="17"/>
        <v>1.8</v>
      </c>
      <c r="M52" s="41">
        <f t="shared" si="17"/>
        <v>1.7</v>
      </c>
      <c r="N52" s="41">
        <f t="shared" si="17"/>
        <v>0</v>
      </c>
      <c r="O52" s="41">
        <f t="shared" si="17"/>
        <v>1.5</v>
      </c>
      <c r="P52" s="41">
        <f t="shared" si="17"/>
        <v>1.8</v>
      </c>
      <c r="Q52" s="41">
        <f t="shared" si="17"/>
        <v>1</v>
      </c>
      <c r="R52" s="41">
        <f t="shared" si="17"/>
        <v>1.5</v>
      </c>
      <c r="S52" s="41">
        <f t="shared" si="17"/>
        <v>1</v>
      </c>
      <c r="T52" s="41">
        <f t="shared" si="17"/>
        <v>1</v>
      </c>
      <c r="U52" s="41">
        <f t="shared" si="17"/>
        <v>0</v>
      </c>
      <c r="V52" s="41">
        <f t="shared" si="17"/>
        <v>0</v>
      </c>
      <c r="W52" s="41">
        <f t="shared" si="17"/>
        <v>2.8</v>
      </c>
      <c r="X52" s="41">
        <f t="shared" si="17"/>
        <v>0</v>
      </c>
      <c r="Y52" s="41">
        <f t="shared" si="17"/>
        <v>0</v>
      </c>
      <c r="Z52" s="41">
        <f t="shared" si="17"/>
        <v>0</v>
      </c>
      <c r="AA52" s="41">
        <f t="shared" si="17"/>
        <v>0</v>
      </c>
      <c r="AB52" s="41">
        <f t="shared" si="17"/>
        <v>0</v>
      </c>
      <c r="AC52" s="41">
        <f t="shared" si="17"/>
        <v>0</v>
      </c>
      <c r="AD52" s="41">
        <f t="shared" si="17"/>
        <v>0</v>
      </c>
      <c r="AE52" s="41">
        <f t="shared" si="17"/>
        <v>0</v>
      </c>
      <c r="AF52" s="41">
        <f t="shared" si="17"/>
        <v>0</v>
      </c>
      <c r="AG52" s="157">
        <f t="shared" si="17"/>
        <v>0</v>
      </c>
      <c r="AH52" s="2">
        <f t="shared" si="1"/>
        <v>30.700000000000003</v>
      </c>
    </row>
    <row r="53" spans="1:34" ht="15.75" x14ac:dyDescent="0.25">
      <c r="A53" s="155" t="s">
        <v>124</v>
      </c>
      <c r="B53" s="22" t="s">
        <v>142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64"/>
      <c r="AH53" s="44"/>
    </row>
    <row r="54" spans="1:34" ht="15.75" x14ac:dyDescent="0.25">
      <c r="A54" s="189">
        <f>SUM!$D$20</f>
        <v>0</v>
      </c>
      <c r="B54" s="19" t="s">
        <v>141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64"/>
      <c r="AH54" s="44"/>
    </row>
    <row r="55" spans="1:34" ht="16.5" thickBot="1" x14ac:dyDescent="0.3">
      <c r="A55" s="190" t="e">
        <f>'[1]Bij Dan'!$M$19</f>
        <v>#VALUE!</v>
      </c>
      <c r="B55" s="153"/>
      <c r="C55" s="41">
        <f>SUM(C53:C54)</f>
        <v>0</v>
      </c>
      <c r="D55" s="41">
        <f t="shared" ref="D55:AG55" si="18">SUM(D53:D54)</f>
        <v>0</v>
      </c>
      <c r="E55" s="41">
        <f t="shared" si="18"/>
        <v>0</v>
      </c>
      <c r="F55" s="41">
        <f t="shared" si="18"/>
        <v>0</v>
      </c>
      <c r="G55" s="41">
        <f t="shared" si="18"/>
        <v>0</v>
      </c>
      <c r="H55" s="41">
        <f t="shared" si="18"/>
        <v>0</v>
      </c>
      <c r="I55" s="41">
        <f t="shared" si="18"/>
        <v>0</v>
      </c>
      <c r="J55" s="41">
        <f t="shared" si="18"/>
        <v>0</v>
      </c>
      <c r="K55" s="41">
        <f t="shared" si="18"/>
        <v>0</v>
      </c>
      <c r="L55" s="41">
        <f t="shared" si="18"/>
        <v>0</v>
      </c>
      <c r="M55" s="41">
        <f t="shared" si="18"/>
        <v>0</v>
      </c>
      <c r="N55" s="41">
        <f t="shared" si="18"/>
        <v>0</v>
      </c>
      <c r="O55" s="41">
        <f t="shared" si="18"/>
        <v>0</v>
      </c>
      <c r="P55" s="41">
        <f t="shared" si="18"/>
        <v>0</v>
      </c>
      <c r="Q55" s="41">
        <f t="shared" si="18"/>
        <v>0</v>
      </c>
      <c r="R55" s="41">
        <f t="shared" si="18"/>
        <v>0</v>
      </c>
      <c r="S55" s="41">
        <f t="shared" si="18"/>
        <v>0</v>
      </c>
      <c r="T55" s="41">
        <f t="shared" si="18"/>
        <v>0</v>
      </c>
      <c r="U55" s="41">
        <f t="shared" si="18"/>
        <v>0</v>
      </c>
      <c r="V55" s="41">
        <f t="shared" si="18"/>
        <v>0</v>
      </c>
      <c r="W55" s="41">
        <f t="shared" si="18"/>
        <v>0</v>
      </c>
      <c r="X55" s="41">
        <f t="shared" si="18"/>
        <v>0</v>
      </c>
      <c r="Y55" s="41">
        <f t="shared" si="18"/>
        <v>0</v>
      </c>
      <c r="Z55" s="41">
        <f t="shared" si="18"/>
        <v>0</v>
      </c>
      <c r="AA55" s="41">
        <f t="shared" si="18"/>
        <v>0</v>
      </c>
      <c r="AB55" s="41">
        <f t="shared" si="18"/>
        <v>0</v>
      </c>
      <c r="AC55" s="41">
        <f t="shared" si="18"/>
        <v>0</v>
      </c>
      <c r="AD55" s="41">
        <f t="shared" si="18"/>
        <v>0</v>
      </c>
      <c r="AE55" s="41">
        <f t="shared" si="18"/>
        <v>0</v>
      </c>
      <c r="AF55" s="41">
        <f t="shared" si="18"/>
        <v>0</v>
      </c>
      <c r="AG55" s="157">
        <f t="shared" si="18"/>
        <v>0</v>
      </c>
      <c r="AH55" s="2">
        <f t="shared" si="1"/>
        <v>0</v>
      </c>
    </row>
    <row r="56" spans="1:34" ht="15.75" x14ac:dyDescent="0.25">
      <c r="A56" s="155" t="s">
        <v>125</v>
      </c>
      <c r="B56" s="22" t="s">
        <v>142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64"/>
      <c r="AH56" s="44"/>
    </row>
    <row r="57" spans="1:34" ht="15.75" x14ac:dyDescent="0.25">
      <c r="A57" s="189">
        <f>SUM!$D$21</f>
        <v>0</v>
      </c>
      <c r="B57" s="19" t="s">
        <v>141</v>
      </c>
      <c r="C57" s="15">
        <v>1</v>
      </c>
      <c r="D57" s="15"/>
      <c r="E57" s="15">
        <v>1</v>
      </c>
      <c r="F57" s="15">
        <v>1</v>
      </c>
      <c r="G57" s="15">
        <v>1</v>
      </c>
      <c r="H57" s="15">
        <v>1</v>
      </c>
      <c r="I57" s="15">
        <v>1</v>
      </c>
      <c r="J57" s="15">
        <v>1</v>
      </c>
      <c r="K57" s="15">
        <v>1</v>
      </c>
      <c r="L57" s="15">
        <v>1</v>
      </c>
      <c r="M57" s="15">
        <v>1</v>
      </c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64"/>
      <c r="AH57" s="44"/>
    </row>
    <row r="58" spans="1:34" ht="16.5" thickBot="1" x14ac:dyDescent="0.3">
      <c r="A58" s="190" t="str">
        <f>'[1]Bij Dan'!$M$20</f>
        <v>10 month(s), 1 Days</v>
      </c>
      <c r="B58" s="159"/>
      <c r="C58" s="159">
        <f>SUM(C56:C57)</f>
        <v>1</v>
      </c>
      <c r="D58" s="159">
        <f t="shared" ref="D58:AG58" si="19">SUM(D56:D57)</f>
        <v>0</v>
      </c>
      <c r="E58" s="159">
        <f t="shared" si="19"/>
        <v>1</v>
      </c>
      <c r="F58" s="159">
        <f t="shared" si="19"/>
        <v>1</v>
      </c>
      <c r="G58" s="159">
        <f t="shared" si="19"/>
        <v>1</v>
      </c>
      <c r="H58" s="159">
        <f t="shared" si="19"/>
        <v>1</v>
      </c>
      <c r="I58" s="159">
        <f t="shared" si="19"/>
        <v>1</v>
      </c>
      <c r="J58" s="159">
        <f t="shared" si="19"/>
        <v>1</v>
      </c>
      <c r="K58" s="159">
        <f t="shared" si="19"/>
        <v>1</v>
      </c>
      <c r="L58" s="159">
        <f t="shared" si="19"/>
        <v>1</v>
      </c>
      <c r="M58" s="159">
        <f t="shared" si="19"/>
        <v>1</v>
      </c>
      <c r="N58" s="159">
        <f t="shared" si="19"/>
        <v>0</v>
      </c>
      <c r="O58" s="159">
        <f t="shared" si="19"/>
        <v>0</v>
      </c>
      <c r="P58" s="159">
        <f t="shared" si="19"/>
        <v>0</v>
      </c>
      <c r="Q58" s="159">
        <f t="shared" si="19"/>
        <v>0</v>
      </c>
      <c r="R58" s="159">
        <f t="shared" si="19"/>
        <v>0</v>
      </c>
      <c r="S58" s="159">
        <f t="shared" si="19"/>
        <v>0</v>
      </c>
      <c r="T58" s="159">
        <f t="shared" si="19"/>
        <v>0</v>
      </c>
      <c r="U58" s="159">
        <f t="shared" si="19"/>
        <v>0</v>
      </c>
      <c r="V58" s="159">
        <f t="shared" si="19"/>
        <v>0</v>
      </c>
      <c r="W58" s="159">
        <f t="shared" si="19"/>
        <v>0</v>
      </c>
      <c r="X58" s="159">
        <f t="shared" si="19"/>
        <v>0</v>
      </c>
      <c r="Y58" s="159">
        <f t="shared" si="19"/>
        <v>0</v>
      </c>
      <c r="Z58" s="159">
        <f t="shared" si="19"/>
        <v>0</v>
      </c>
      <c r="AA58" s="159">
        <f t="shared" si="19"/>
        <v>0</v>
      </c>
      <c r="AB58" s="159">
        <f t="shared" si="19"/>
        <v>0</v>
      </c>
      <c r="AC58" s="159">
        <f t="shared" si="19"/>
        <v>0</v>
      </c>
      <c r="AD58" s="159">
        <f t="shared" si="19"/>
        <v>0</v>
      </c>
      <c r="AE58" s="159">
        <f t="shared" si="19"/>
        <v>0</v>
      </c>
      <c r="AF58" s="159">
        <f t="shared" si="19"/>
        <v>0</v>
      </c>
      <c r="AG58" s="161">
        <f t="shared" si="19"/>
        <v>0</v>
      </c>
      <c r="AH58" s="2">
        <f t="shared" ref="AH58" si="20">SUM(C58:AG58)</f>
        <v>10</v>
      </c>
    </row>
    <row r="59" spans="1:34" ht="15.75" x14ac:dyDescent="0.25">
      <c r="A59" s="195" t="s">
        <v>126</v>
      </c>
      <c r="B59" s="50" t="s">
        <v>142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64"/>
      <c r="AH59" s="44"/>
    </row>
    <row r="60" spans="1:34" ht="15.75" x14ac:dyDescent="0.25">
      <c r="A60" s="196">
        <f>SUM!$D$22</f>
        <v>0</v>
      </c>
      <c r="B60" s="52" t="s">
        <v>141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52"/>
      <c r="AH60" s="44"/>
    </row>
    <row r="61" spans="1:34" ht="16.5" thickBot="1" x14ac:dyDescent="0.3">
      <c r="A61" s="197" t="str">
        <f>'[1]Bij Dan'!$M$21</f>
        <v>7 month(s), 14 Days</v>
      </c>
      <c r="B61" s="199"/>
      <c r="C61" s="41">
        <f>SUM(C59:C60)</f>
        <v>0</v>
      </c>
      <c r="D61" s="41">
        <f t="shared" ref="D61:AG61" si="21">SUM(D59:D60)</f>
        <v>0</v>
      </c>
      <c r="E61" s="41">
        <f t="shared" si="21"/>
        <v>0</v>
      </c>
      <c r="F61" s="41">
        <f t="shared" si="21"/>
        <v>0</v>
      </c>
      <c r="G61" s="41">
        <f t="shared" si="21"/>
        <v>0</v>
      </c>
      <c r="H61" s="41">
        <f t="shared" si="21"/>
        <v>0</v>
      </c>
      <c r="I61" s="41">
        <f t="shared" si="21"/>
        <v>0</v>
      </c>
      <c r="J61" s="41">
        <f t="shared" si="21"/>
        <v>0</v>
      </c>
      <c r="K61" s="41">
        <f t="shared" si="21"/>
        <v>0</v>
      </c>
      <c r="L61" s="41">
        <f t="shared" si="21"/>
        <v>0</v>
      </c>
      <c r="M61" s="41">
        <f t="shared" si="21"/>
        <v>0</v>
      </c>
      <c r="N61" s="41">
        <f t="shared" si="21"/>
        <v>0</v>
      </c>
      <c r="O61" s="41">
        <f t="shared" si="21"/>
        <v>0</v>
      </c>
      <c r="P61" s="41">
        <f t="shared" si="21"/>
        <v>0</v>
      </c>
      <c r="Q61" s="41">
        <f t="shared" si="21"/>
        <v>0</v>
      </c>
      <c r="R61" s="41">
        <f t="shared" si="21"/>
        <v>0</v>
      </c>
      <c r="S61" s="41">
        <f t="shared" si="21"/>
        <v>0</v>
      </c>
      <c r="T61" s="41">
        <f t="shared" si="21"/>
        <v>0</v>
      </c>
      <c r="U61" s="41">
        <f t="shared" si="21"/>
        <v>0</v>
      </c>
      <c r="V61" s="41">
        <f t="shared" si="21"/>
        <v>0</v>
      </c>
      <c r="W61" s="41">
        <f t="shared" si="21"/>
        <v>0</v>
      </c>
      <c r="X61" s="41">
        <f t="shared" si="21"/>
        <v>0</v>
      </c>
      <c r="Y61" s="41">
        <f t="shared" si="21"/>
        <v>0</v>
      </c>
      <c r="Z61" s="41">
        <f t="shared" si="21"/>
        <v>0</v>
      </c>
      <c r="AA61" s="41">
        <f t="shared" si="21"/>
        <v>0</v>
      </c>
      <c r="AB61" s="41">
        <f t="shared" si="21"/>
        <v>0</v>
      </c>
      <c r="AC61" s="41">
        <f t="shared" si="21"/>
        <v>0</v>
      </c>
      <c r="AD61" s="41">
        <f t="shared" si="21"/>
        <v>0</v>
      </c>
      <c r="AE61" s="41">
        <f t="shared" si="21"/>
        <v>0</v>
      </c>
      <c r="AF61" s="41">
        <f t="shared" si="21"/>
        <v>0</v>
      </c>
      <c r="AG61" s="157">
        <f t="shared" si="21"/>
        <v>0</v>
      </c>
      <c r="AH61" s="2">
        <f t="shared" ref="AH61:AH73" si="22">SUM(C61:AG61)</f>
        <v>0</v>
      </c>
    </row>
    <row r="62" spans="1:34" ht="15.75" x14ac:dyDescent="0.25">
      <c r="A62" s="198" t="s">
        <v>127</v>
      </c>
      <c r="B62" s="50" t="s">
        <v>142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52"/>
      <c r="AH62" s="44"/>
    </row>
    <row r="63" spans="1:34" ht="15.75" x14ac:dyDescent="0.25">
      <c r="A63" s="196">
        <f>SUM!$D$23</f>
        <v>0</v>
      </c>
      <c r="B63" s="52" t="s">
        <v>141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52"/>
      <c r="AH63" s="44"/>
    </row>
    <row r="64" spans="1:34" ht="16.5" thickBot="1" x14ac:dyDescent="0.3">
      <c r="A64" s="197" t="str">
        <f>'[1]Bij Dan'!$M$22</f>
        <v>5 month(s), 12 Days</v>
      </c>
      <c r="B64" s="199"/>
      <c r="C64" s="41">
        <f>SUM(C62:C63)</f>
        <v>0</v>
      </c>
      <c r="D64" s="41">
        <f t="shared" ref="D64:AG64" si="23">SUM(D62:D63)</f>
        <v>0</v>
      </c>
      <c r="E64" s="41">
        <f t="shared" si="23"/>
        <v>0</v>
      </c>
      <c r="F64" s="41">
        <f t="shared" si="23"/>
        <v>0</v>
      </c>
      <c r="G64" s="41">
        <f t="shared" si="23"/>
        <v>0</v>
      </c>
      <c r="H64" s="41">
        <f t="shared" si="23"/>
        <v>0</v>
      </c>
      <c r="I64" s="41">
        <f t="shared" si="23"/>
        <v>0</v>
      </c>
      <c r="J64" s="41">
        <f t="shared" si="23"/>
        <v>0</v>
      </c>
      <c r="K64" s="41">
        <f t="shared" si="23"/>
        <v>0</v>
      </c>
      <c r="L64" s="41">
        <f t="shared" si="23"/>
        <v>0</v>
      </c>
      <c r="M64" s="41">
        <f t="shared" si="23"/>
        <v>0</v>
      </c>
      <c r="N64" s="41">
        <f t="shared" si="23"/>
        <v>0</v>
      </c>
      <c r="O64" s="41">
        <f t="shared" si="23"/>
        <v>0</v>
      </c>
      <c r="P64" s="41">
        <f t="shared" si="23"/>
        <v>0</v>
      </c>
      <c r="Q64" s="41">
        <f t="shared" si="23"/>
        <v>0</v>
      </c>
      <c r="R64" s="41">
        <f t="shared" si="23"/>
        <v>0</v>
      </c>
      <c r="S64" s="41">
        <f t="shared" si="23"/>
        <v>0</v>
      </c>
      <c r="T64" s="41">
        <f t="shared" si="23"/>
        <v>0</v>
      </c>
      <c r="U64" s="41">
        <f t="shared" si="23"/>
        <v>0</v>
      </c>
      <c r="V64" s="41">
        <f t="shared" si="23"/>
        <v>0</v>
      </c>
      <c r="W64" s="41">
        <f t="shared" si="23"/>
        <v>0</v>
      </c>
      <c r="X64" s="41">
        <f t="shared" si="23"/>
        <v>0</v>
      </c>
      <c r="Y64" s="41">
        <f t="shared" si="23"/>
        <v>0</v>
      </c>
      <c r="Z64" s="41">
        <f t="shared" si="23"/>
        <v>0</v>
      </c>
      <c r="AA64" s="41">
        <f t="shared" si="23"/>
        <v>0</v>
      </c>
      <c r="AB64" s="41">
        <f t="shared" si="23"/>
        <v>0</v>
      </c>
      <c r="AC64" s="41">
        <f t="shared" si="23"/>
        <v>0</v>
      </c>
      <c r="AD64" s="41">
        <f t="shared" si="23"/>
        <v>0</v>
      </c>
      <c r="AE64" s="41">
        <f t="shared" si="23"/>
        <v>0</v>
      </c>
      <c r="AF64" s="41">
        <f t="shared" si="23"/>
        <v>0</v>
      </c>
      <c r="AG64" s="157">
        <f t="shared" si="23"/>
        <v>0</v>
      </c>
      <c r="AH64" s="2">
        <f t="shared" si="22"/>
        <v>0</v>
      </c>
    </row>
    <row r="65" spans="1:34" ht="15.75" x14ac:dyDescent="0.25">
      <c r="A65" s="198" t="s">
        <v>128</v>
      </c>
      <c r="B65" s="50" t="s">
        <v>142</v>
      </c>
      <c r="C65" s="14">
        <v>2.8</v>
      </c>
      <c r="D65" s="14">
        <v>2.7</v>
      </c>
      <c r="E65" s="14">
        <v>2.8</v>
      </c>
      <c r="F65" s="14">
        <v>2.8</v>
      </c>
      <c r="G65" s="14">
        <v>2.6</v>
      </c>
      <c r="H65" s="14">
        <v>3</v>
      </c>
      <c r="I65" s="14">
        <v>2.9</v>
      </c>
      <c r="J65" s="14">
        <v>2.8</v>
      </c>
      <c r="K65" s="14">
        <v>2.9</v>
      </c>
      <c r="L65" s="14">
        <v>2.9</v>
      </c>
      <c r="M65" s="14">
        <v>2.5</v>
      </c>
      <c r="N65" s="14">
        <v>2.4</v>
      </c>
      <c r="O65" s="14">
        <v>2.5</v>
      </c>
      <c r="P65" s="14">
        <v>2.6</v>
      </c>
      <c r="Q65" s="14">
        <v>2.8</v>
      </c>
      <c r="R65" s="14">
        <v>2.5</v>
      </c>
      <c r="S65" s="14">
        <v>2.4</v>
      </c>
      <c r="T65" s="14">
        <v>2.2000000000000002</v>
      </c>
      <c r="U65" s="14">
        <v>2.4</v>
      </c>
      <c r="V65" s="14">
        <v>2.8</v>
      </c>
      <c r="W65" s="14">
        <v>2.7</v>
      </c>
      <c r="X65" s="14">
        <v>2.2000000000000002</v>
      </c>
      <c r="Y65" s="14">
        <v>2.1</v>
      </c>
      <c r="Z65" s="14">
        <v>2</v>
      </c>
      <c r="AA65" s="14">
        <v>2.2000000000000002</v>
      </c>
      <c r="AB65" s="14">
        <v>2.2999999999999998</v>
      </c>
      <c r="AC65" s="14">
        <v>2</v>
      </c>
      <c r="AD65" s="14">
        <v>2.2999999999999998</v>
      </c>
      <c r="AE65" s="14">
        <v>2.2000000000000002</v>
      </c>
      <c r="AF65" s="14">
        <v>2.1</v>
      </c>
      <c r="AG65" s="152"/>
      <c r="AH65" s="44"/>
    </row>
    <row r="66" spans="1:34" ht="15.75" x14ac:dyDescent="0.25">
      <c r="A66" s="196">
        <f>SUM!$D$24</f>
        <v>0</v>
      </c>
      <c r="B66" s="52" t="s">
        <v>141</v>
      </c>
      <c r="C66" s="14">
        <v>2.9</v>
      </c>
      <c r="D66" s="14">
        <v>2.9</v>
      </c>
      <c r="E66" s="14">
        <v>2.9</v>
      </c>
      <c r="F66" s="14">
        <v>2.9</v>
      </c>
      <c r="G66" s="14">
        <v>2.7</v>
      </c>
      <c r="H66" s="14">
        <v>3.1</v>
      </c>
      <c r="I66" s="14">
        <v>3.1</v>
      </c>
      <c r="J66" s="14">
        <v>3</v>
      </c>
      <c r="K66" s="14">
        <v>2.8</v>
      </c>
      <c r="L66" s="14">
        <v>2.7</v>
      </c>
      <c r="M66" s="14">
        <v>2.4</v>
      </c>
      <c r="N66" s="14">
        <v>2.2999999999999998</v>
      </c>
      <c r="O66" s="14">
        <v>2.6</v>
      </c>
      <c r="P66" s="14">
        <v>2.7</v>
      </c>
      <c r="Q66" s="14">
        <v>2.7</v>
      </c>
      <c r="R66" s="14">
        <v>2.6</v>
      </c>
      <c r="S66" s="14">
        <v>2.5</v>
      </c>
      <c r="T66" s="14">
        <v>2</v>
      </c>
      <c r="U66" s="14">
        <v>2.2000000000000002</v>
      </c>
      <c r="V66" s="14">
        <v>2.6</v>
      </c>
      <c r="W66" s="14">
        <v>2.8</v>
      </c>
      <c r="X66" s="14">
        <v>2.4</v>
      </c>
      <c r="Y66" s="14">
        <v>2.2000000000000002</v>
      </c>
      <c r="Z66" s="14">
        <v>2.2000000000000002</v>
      </c>
      <c r="AA66" s="14">
        <v>2</v>
      </c>
      <c r="AB66" s="14">
        <v>2</v>
      </c>
      <c r="AC66" s="14">
        <v>2.2000000000000002</v>
      </c>
      <c r="AD66" s="14">
        <v>2.2000000000000002</v>
      </c>
      <c r="AE66" s="14">
        <v>2</v>
      </c>
      <c r="AF66" s="14">
        <v>2</v>
      </c>
      <c r="AG66" s="152"/>
      <c r="AH66" s="44"/>
    </row>
    <row r="67" spans="1:34" ht="16.5" thickBot="1" x14ac:dyDescent="0.3">
      <c r="A67" s="197" t="str">
        <f>'[1]Bij Dan'!$M$23</f>
        <v>5 month(s), 11 Days</v>
      </c>
      <c r="B67" s="200"/>
      <c r="C67" s="41">
        <f>SUM(C65:C66)</f>
        <v>5.6999999999999993</v>
      </c>
      <c r="D67" s="41">
        <f t="shared" ref="D67:AG67" si="24">SUM(D65:D66)</f>
        <v>5.6</v>
      </c>
      <c r="E67" s="41">
        <f t="shared" si="24"/>
        <v>5.6999999999999993</v>
      </c>
      <c r="F67" s="41">
        <f t="shared" si="24"/>
        <v>5.6999999999999993</v>
      </c>
      <c r="G67" s="41">
        <f t="shared" si="24"/>
        <v>5.3000000000000007</v>
      </c>
      <c r="H67" s="41">
        <f t="shared" si="24"/>
        <v>6.1</v>
      </c>
      <c r="I67" s="41">
        <f t="shared" si="24"/>
        <v>6</v>
      </c>
      <c r="J67" s="41">
        <f t="shared" si="24"/>
        <v>5.8</v>
      </c>
      <c r="K67" s="41">
        <f t="shared" si="24"/>
        <v>5.6999999999999993</v>
      </c>
      <c r="L67" s="41">
        <f t="shared" si="24"/>
        <v>5.6</v>
      </c>
      <c r="M67" s="41">
        <f t="shared" si="24"/>
        <v>4.9000000000000004</v>
      </c>
      <c r="N67" s="41">
        <f t="shared" si="24"/>
        <v>4.6999999999999993</v>
      </c>
      <c r="O67" s="41">
        <f t="shared" si="24"/>
        <v>5.0999999999999996</v>
      </c>
      <c r="P67" s="41">
        <f t="shared" si="24"/>
        <v>5.3000000000000007</v>
      </c>
      <c r="Q67" s="41">
        <f t="shared" si="24"/>
        <v>5.5</v>
      </c>
      <c r="R67" s="41">
        <f t="shared" si="24"/>
        <v>5.0999999999999996</v>
      </c>
      <c r="S67" s="41">
        <f t="shared" si="24"/>
        <v>4.9000000000000004</v>
      </c>
      <c r="T67" s="41">
        <f t="shared" si="24"/>
        <v>4.2</v>
      </c>
      <c r="U67" s="41">
        <f t="shared" si="24"/>
        <v>4.5999999999999996</v>
      </c>
      <c r="V67" s="41">
        <f t="shared" si="24"/>
        <v>5.4</v>
      </c>
      <c r="W67" s="41">
        <f t="shared" si="24"/>
        <v>5.5</v>
      </c>
      <c r="X67" s="41">
        <f t="shared" si="24"/>
        <v>4.5999999999999996</v>
      </c>
      <c r="Y67" s="41">
        <f t="shared" si="24"/>
        <v>4.3000000000000007</v>
      </c>
      <c r="Z67" s="41">
        <f t="shared" si="24"/>
        <v>4.2</v>
      </c>
      <c r="AA67" s="41">
        <f t="shared" si="24"/>
        <v>4.2</v>
      </c>
      <c r="AB67" s="41">
        <f t="shared" si="24"/>
        <v>4.3</v>
      </c>
      <c r="AC67" s="41">
        <f t="shared" si="24"/>
        <v>4.2</v>
      </c>
      <c r="AD67" s="41">
        <f t="shared" si="24"/>
        <v>4.5</v>
      </c>
      <c r="AE67" s="41">
        <f t="shared" si="24"/>
        <v>4.2</v>
      </c>
      <c r="AF67" s="41">
        <f t="shared" si="24"/>
        <v>4.0999999999999996</v>
      </c>
      <c r="AG67" s="157">
        <f t="shared" si="24"/>
        <v>0</v>
      </c>
      <c r="AH67" s="2">
        <f t="shared" si="22"/>
        <v>150.99999999999997</v>
      </c>
    </row>
    <row r="68" spans="1:34" ht="15.75" x14ac:dyDescent="0.25">
      <c r="A68" s="198" t="s">
        <v>129</v>
      </c>
      <c r="B68" s="50" t="s">
        <v>142</v>
      </c>
      <c r="C68" s="14">
        <v>1.5</v>
      </c>
      <c r="D68" s="14">
        <v>1.5</v>
      </c>
      <c r="E68" s="14">
        <v>1.6</v>
      </c>
      <c r="F68" s="14">
        <v>1.6</v>
      </c>
      <c r="G68" s="14">
        <v>1.9</v>
      </c>
      <c r="H68" s="14">
        <v>1.3</v>
      </c>
      <c r="I68" s="14">
        <v>1.5</v>
      </c>
      <c r="J68" s="14">
        <v>1</v>
      </c>
      <c r="K68" s="14">
        <v>1</v>
      </c>
      <c r="L68" s="14">
        <v>1</v>
      </c>
      <c r="M68" s="14">
        <v>1</v>
      </c>
      <c r="N68" s="14">
        <v>1</v>
      </c>
      <c r="O68" s="14">
        <v>1</v>
      </c>
      <c r="P68" s="14">
        <v>1.2</v>
      </c>
      <c r="Q68" s="14">
        <v>1.2</v>
      </c>
      <c r="R68" s="14">
        <v>1.2</v>
      </c>
      <c r="S68" s="14">
        <v>1</v>
      </c>
      <c r="T68" s="14">
        <v>1</v>
      </c>
      <c r="U68" s="14">
        <v>1.1000000000000001</v>
      </c>
      <c r="V68" s="14">
        <v>1</v>
      </c>
      <c r="W68" s="14">
        <v>1.1000000000000001</v>
      </c>
      <c r="X68" s="14"/>
      <c r="Y68" s="14">
        <v>1</v>
      </c>
      <c r="Z68" s="14">
        <v>1</v>
      </c>
      <c r="AA68" s="14">
        <v>1</v>
      </c>
      <c r="AB68" s="14">
        <v>1</v>
      </c>
      <c r="AC68" s="14">
        <v>1</v>
      </c>
      <c r="AD68" s="14">
        <v>1</v>
      </c>
      <c r="AE68" s="14">
        <v>1</v>
      </c>
      <c r="AF68" s="14">
        <v>1</v>
      </c>
      <c r="AG68" s="152"/>
      <c r="AH68" s="44"/>
    </row>
    <row r="69" spans="1:34" ht="15.75" x14ac:dyDescent="0.25">
      <c r="A69" s="196">
        <f>SUM!$D$25</f>
        <v>0</v>
      </c>
      <c r="B69" s="52" t="s">
        <v>141</v>
      </c>
      <c r="C69" s="14">
        <v>1.4</v>
      </c>
      <c r="D69" s="14">
        <v>1.6</v>
      </c>
      <c r="E69" s="14">
        <v>1.7</v>
      </c>
      <c r="F69" s="14">
        <v>1.5</v>
      </c>
      <c r="G69" s="14">
        <v>1.8</v>
      </c>
      <c r="H69" s="14">
        <v>1.4</v>
      </c>
      <c r="I69" s="14">
        <v>1.6</v>
      </c>
      <c r="J69" s="14">
        <v>1</v>
      </c>
      <c r="K69" s="14">
        <v>1</v>
      </c>
      <c r="L69" s="14">
        <v>1.2</v>
      </c>
      <c r="M69" s="14">
        <v>1.3</v>
      </c>
      <c r="N69" s="14">
        <v>1.1000000000000001</v>
      </c>
      <c r="O69" s="14">
        <v>1.2</v>
      </c>
      <c r="P69" s="14">
        <v>1.1000000000000001</v>
      </c>
      <c r="Q69" s="14">
        <v>1</v>
      </c>
      <c r="R69" s="14">
        <v>1.3</v>
      </c>
      <c r="S69" s="14">
        <v>1.1000000000000001</v>
      </c>
      <c r="T69" s="14">
        <v>1</v>
      </c>
      <c r="U69" s="14">
        <v>1</v>
      </c>
      <c r="V69" s="14">
        <v>1.2</v>
      </c>
      <c r="W69" s="14">
        <v>1.2</v>
      </c>
      <c r="X69" s="14"/>
      <c r="Y69" s="14">
        <v>1</v>
      </c>
      <c r="Z69" s="14">
        <v>1</v>
      </c>
      <c r="AA69" s="14">
        <v>1</v>
      </c>
      <c r="AB69" s="14">
        <v>1</v>
      </c>
      <c r="AC69" s="14">
        <v>1</v>
      </c>
      <c r="AD69" s="14">
        <v>1</v>
      </c>
      <c r="AE69" s="14">
        <v>1</v>
      </c>
      <c r="AF69" s="14">
        <v>1</v>
      </c>
      <c r="AG69" s="152"/>
      <c r="AH69" s="44"/>
    </row>
    <row r="70" spans="1:34" ht="16.5" thickBot="1" x14ac:dyDescent="0.3">
      <c r="A70" s="197" t="e">
        <f>'[1]Bij Dan'!$M$24</f>
        <v>#VALUE!</v>
      </c>
      <c r="B70" s="200"/>
      <c r="C70" s="41">
        <f>SUM(C68:C69)</f>
        <v>2.9</v>
      </c>
      <c r="D70" s="41">
        <f t="shared" ref="D70:AG70" si="25">SUM(D68:D69)</f>
        <v>3.1</v>
      </c>
      <c r="E70" s="41">
        <f t="shared" si="25"/>
        <v>3.3</v>
      </c>
      <c r="F70" s="41">
        <f t="shared" si="25"/>
        <v>3.1</v>
      </c>
      <c r="G70" s="41">
        <f t="shared" si="25"/>
        <v>3.7</v>
      </c>
      <c r="H70" s="41">
        <f t="shared" si="25"/>
        <v>2.7</v>
      </c>
      <c r="I70" s="41">
        <f t="shared" si="25"/>
        <v>3.1</v>
      </c>
      <c r="J70" s="41">
        <f t="shared" si="25"/>
        <v>2</v>
      </c>
      <c r="K70" s="41">
        <f t="shared" si="25"/>
        <v>2</v>
      </c>
      <c r="L70" s="41">
        <f t="shared" si="25"/>
        <v>2.2000000000000002</v>
      </c>
      <c r="M70" s="41">
        <f t="shared" si="25"/>
        <v>2.2999999999999998</v>
      </c>
      <c r="N70" s="41">
        <f t="shared" si="25"/>
        <v>2.1</v>
      </c>
      <c r="O70" s="41">
        <f t="shared" si="25"/>
        <v>2.2000000000000002</v>
      </c>
      <c r="P70" s="41">
        <f t="shared" si="25"/>
        <v>2.2999999999999998</v>
      </c>
      <c r="Q70" s="41">
        <f t="shared" si="25"/>
        <v>2.2000000000000002</v>
      </c>
      <c r="R70" s="41">
        <f t="shared" si="25"/>
        <v>2.5</v>
      </c>
      <c r="S70" s="41">
        <f t="shared" si="25"/>
        <v>2.1</v>
      </c>
      <c r="T70" s="41">
        <f t="shared" si="25"/>
        <v>2</v>
      </c>
      <c r="U70" s="41">
        <f t="shared" si="25"/>
        <v>2.1</v>
      </c>
      <c r="V70" s="41">
        <f t="shared" si="25"/>
        <v>2.2000000000000002</v>
      </c>
      <c r="W70" s="41">
        <f t="shared" si="25"/>
        <v>2.2999999999999998</v>
      </c>
      <c r="X70" s="41">
        <f t="shared" si="25"/>
        <v>0</v>
      </c>
      <c r="Y70" s="41">
        <f t="shared" si="25"/>
        <v>2</v>
      </c>
      <c r="Z70" s="41">
        <f t="shared" si="25"/>
        <v>2</v>
      </c>
      <c r="AA70" s="41">
        <f t="shared" si="25"/>
        <v>2</v>
      </c>
      <c r="AB70" s="41">
        <f t="shared" si="25"/>
        <v>2</v>
      </c>
      <c r="AC70" s="41">
        <f t="shared" si="25"/>
        <v>2</v>
      </c>
      <c r="AD70" s="41">
        <f t="shared" si="25"/>
        <v>2</v>
      </c>
      <c r="AE70" s="41">
        <f t="shared" si="25"/>
        <v>2</v>
      </c>
      <c r="AF70" s="41">
        <f t="shared" si="25"/>
        <v>2</v>
      </c>
      <c r="AG70" s="157">
        <f t="shared" si="25"/>
        <v>0</v>
      </c>
      <c r="AH70" s="2">
        <f t="shared" si="22"/>
        <v>68.400000000000006</v>
      </c>
    </row>
    <row r="71" spans="1:34" ht="15.75" x14ac:dyDescent="0.25">
      <c r="A71" s="198" t="s">
        <v>130</v>
      </c>
      <c r="B71" s="50" t="s">
        <v>142</v>
      </c>
      <c r="C71" s="14">
        <v>1.8</v>
      </c>
      <c r="D71" s="14">
        <v>1.8</v>
      </c>
      <c r="E71" s="14">
        <v>2</v>
      </c>
      <c r="F71" s="14">
        <v>1.8</v>
      </c>
      <c r="G71" s="14">
        <v>1.9</v>
      </c>
      <c r="H71" s="14">
        <v>1.7</v>
      </c>
      <c r="I71" s="14">
        <v>1.9</v>
      </c>
      <c r="J71" s="14">
        <v>1.8</v>
      </c>
      <c r="K71" s="14">
        <v>1.9</v>
      </c>
      <c r="L71" s="14">
        <v>2.5</v>
      </c>
      <c r="M71" s="14">
        <v>2.1</v>
      </c>
      <c r="N71" s="14">
        <v>2</v>
      </c>
      <c r="O71" s="14">
        <v>2</v>
      </c>
      <c r="P71" s="14">
        <v>1.9</v>
      </c>
      <c r="Q71" s="14">
        <v>2.1</v>
      </c>
      <c r="R71" s="14">
        <v>2</v>
      </c>
      <c r="S71" s="14">
        <v>2.1</v>
      </c>
      <c r="T71" s="14">
        <v>2</v>
      </c>
      <c r="U71" s="14">
        <v>2.5</v>
      </c>
      <c r="V71" s="14">
        <v>2</v>
      </c>
      <c r="W71" s="14">
        <v>2</v>
      </c>
      <c r="X71" s="14">
        <v>2.2000000000000002</v>
      </c>
      <c r="Y71" s="14">
        <v>2</v>
      </c>
      <c r="Z71" s="14">
        <v>1.9</v>
      </c>
      <c r="AA71" s="14">
        <v>1.7</v>
      </c>
      <c r="AB71" s="14">
        <v>1.9</v>
      </c>
      <c r="AC71" s="14">
        <v>1.2</v>
      </c>
      <c r="AD71" s="14">
        <v>1.5</v>
      </c>
      <c r="AE71" s="14">
        <v>1</v>
      </c>
      <c r="AF71" s="14">
        <v>1.1000000000000001</v>
      </c>
      <c r="AG71" s="152"/>
      <c r="AH71" s="44"/>
    </row>
    <row r="72" spans="1:34" ht="15.75" x14ac:dyDescent="0.25">
      <c r="A72" s="196">
        <f>SUM!$D$26</f>
        <v>0</v>
      </c>
      <c r="B72" s="52" t="s">
        <v>141</v>
      </c>
      <c r="C72" s="14">
        <v>1.9</v>
      </c>
      <c r="D72" s="14">
        <v>1.9</v>
      </c>
      <c r="E72" s="14">
        <v>2.1</v>
      </c>
      <c r="F72" s="14">
        <v>1.9</v>
      </c>
      <c r="G72" s="14">
        <v>2</v>
      </c>
      <c r="H72" s="14">
        <v>1.9</v>
      </c>
      <c r="I72" s="14">
        <v>2</v>
      </c>
      <c r="J72" s="14">
        <v>1.7</v>
      </c>
      <c r="K72" s="14">
        <v>1.8</v>
      </c>
      <c r="L72" s="14">
        <v>1.9</v>
      </c>
      <c r="M72" s="14">
        <v>2.2000000000000002</v>
      </c>
      <c r="N72" s="14">
        <v>2.2000000000000002</v>
      </c>
      <c r="O72" s="14">
        <v>2.2000000000000002</v>
      </c>
      <c r="P72" s="14">
        <v>2</v>
      </c>
      <c r="Q72" s="14">
        <v>2</v>
      </c>
      <c r="R72" s="14">
        <v>2.1</v>
      </c>
      <c r="S72" s="14">
        <v>2</v>
      </c>
      <c r="T72" s="14">
        <v>2.2000000000000002</v>
      </c>
      <c r="U72" s="14">
        <v>2.2999999999999998</v>
      </c>
      <c r="V72" s="14">
        <v>1.9</v>
      </c>
      <c r="W72" s="14">
        <v>2.1</v>
      </c>
      <c r="X72" s="14">
        <v>2.5</v>
      </c>
      <c r="Y72" s="14">
        <v>2.1</v>
      </c>
      <c r="Z72" s="14">
        <v>2</v>
      </c>
      <c r="AA72" s="14">
        <v>1.9</v>
      </c>
      <c r="AB72" s="14">
        <v>1.7</v>
      </c>
      <c r="AC72" s="14">
        <v>1.3</v>
      </c>
      <c r="AD72" s="14">
        <v>1.6</v>
      </c>
      <c r="AE72" s="14">
        <v>1.6</v>
      </c>
      <c r="AF72" s="14">
        <v>1.2</v>
      </c>
      <c r="AG72" s="152"/>
      <c r="AH72" s="44"/>
    </row>
    <row r="73" spans="1:34" ht="16.5" thickBot="1" x14ac:dyDescent="0.3">
      <c r="A73" s="197" t="str">
        <f>'[1]Bij Dan'!$M$25</f>
        <v>9 month(s), 29 Days</v>
      </c>
      <c r="B73" s="199"/>
      <c r="C73" s="41">
        <f>SUM(C71:C72)</f>
        <v>3.7</v>
      </c>
      <c r="D73" s="41">
        <f t="shared" ref="D73:AG73" si="26">SUM(D71:D72)</f>
        <v>3.7</v>
      </c>
      <c r="E73" s="41">
        <f t="shared" si="26"/>
        <v>4.0999999999999996</v>
      </c>
      <c r="F73" s="41">
        <f t="shared" si="26"/>
        <v>3.7</v>
      </c>
      <c r="G73" s="41">
        <f t="shared" si="26"/>
        <v>3.9</v>
      </c>
      <c r="H73" s="41">
        <f t="shared" si="26"/>
        <v>3.5999999999999996</v>
      </c>
      <c r="I73" s="41">
        <f t="shared" si="26"/>
        <v>3.9</v>
      </c>
      <c r="J73" s="41">
        <f t="shared" si="26"/>
        <v>3.5</v>
      </c>
      <c r="K73" s="41">
        <f t="shared" si="26"/>
        <v>3.7</v>
      </c>
      <c r="L73" s="41">
        <f t="shared" si="26"/>
        <v>4.4000000000000004</v>
      </c>
      <c r="M73" s="41">
        <f t="shared" si="26"/>
        <v>4.3000000000000007</v>
      </c>
      <c r="N73" s="41">
        <f t="shared" si="26"/>
        <v>4.2</v>
      </c>
      <c r="O73" s="41">
        <f t="shared" si="26"/>
        <v>4.2</v>
      </c>
      <c r="P73" s="41">
        <f t="shared" si="26"/>
        <v>3.9</v>
      </c>
      <c r="Q73" s="41">
        <f t="shared" si="26"/>
        <v>4.0999999999999996</v>
      </c>
      <c r="R73" s="41">
        <f t="shared" si="26"/>
        <v>4.0999999999999996</v>
      </c>
      <c r="S73" s="41">
        <f t="shared" si="26"/>
        <v>4.0999999999999996</v>
      </c>
      <c r="T73" s="41">
        <f t="shared" si="26"/>
        <v>4.2</v>
      </c>
      <c r="U73" s="41">
        <f t="shared" si="26"/>
        <v>4.8</v>
      </c>
      <c r="V73" s="41">
        <f t="shared" si="26"/>
        <v>3.9</v>
      </c>
      <c r="W73" s="41">
        <f t="shared" si="26"/>
        <v>4.0999999999999996</v>
      </c>
      <c r="X73" s="41">
        <f t="shared" si="26"/>
        <v>4.7</v>
      </c>
      <c r="Y73" s="41">
        <f t="shared" si="26"/>
        <v>4.0999999999999996</v>
      </c>
      <c r="Z73" s="41">
        <f t="shared" si="26"/>
        <v>3.9</v>
      </c>
      <c r="AA73" s="41">
        <f t="shared" si="26"/>
        <v>3.5999999999999996</v>
      </c>
      <c r="AB73" s="41">
        <f t="shared" si="26"/>
        <v>3.5999999999999996</v>
      </c>
      <c r="AC73" s="41">
        <f t="shared" si="26"/>
        <v>2.5</v>
      </c>
      <c r="AD73" s="41">
        <f t="shared" si="26"/>
        <v>3.1</v>
      </c>
      <c r="AE73" s="41">
        <f t="shared" si="26"/>
        <v>2.6</v>
      </c>
      <c r="AF73" s="41">
        <f t="shared" si="26"/>
        <v>2.2999999999999998</v>
      </c>
      <c r="AG73" s="157">
        <f t="shared" si="26"/>
        <v>0</v>
      </c>
      <c r="AH73" s="2">
        <f t="shared" si="22"/>
        <v>114.49999999999999</v>
      </c>
    </row>
    <row r="74" spans="1:34" ht="15.75" x14ac:dyDescent="0.25">
      <c r="A74" s="198" t="s">
        <v>131</v>
      </c>
      <c r="B74" s="50" t="s">
        <v>142</v>
      </c>
      <c r="C74" s="14">
        <v>4</v>
      </c>
      <c r="D74" s="14">
        <v>3.8</v>
      </c>
      <c r="E74" s="14">
        <v>3.7</v>
      </c>
      <c r="F74" s="14">
        <v>3.8</v>
      </c>
      <c r="G74" s="14">
        <v>3.7</v>
      </c>
      <c r="H74" s="14">
        <v>3.9</v>
      </c>
      <c r="I74" s="14">
        <v>3.8</v>
      </c>
      <c r="J74" s="14">
        <v>3.8</v>
      </c>
      <c r="K74" s="14">
        <v>3.7</v>
      </c>
      <c r="L74" s="14">
        <v>3.5</v>
      </c>
      <c r="M74" s="14">
        <v>3.6</v>
      </c>
      <c r="N74" s="14">
        <v>3.8</v>
      </c>
      <c r="O74" s="14">
        <v>3.8</v>
      </c>
      <c r="P74" s="14">
        <v>3.7</v>
      </c>
      <c r="Q74" s="14">
        <v>3.7</v>
      </c>
      <c r="R74" s="14">
        <v>3.6</v>
      </c>
      <c r="S74" s="14">
        <v>3.5</v>
      </c>
      <c r="T74" s="14">
        <v>3.4</v>
      </c>
      <c r="U74" s="14">
        <v>3.8</v>
      </c>
      <c r="V74" s="14">
        <v>3.7</v>
      </c>
      <c r="W74" s="14">
        <v>3.5</v>
      </c>
      <c r="X74" s="14">
        <v>3.4</v>
      </c>
      <c r="Y74" s="14">
        <v>3.3</v>
      </c>
      <c r="Z74" s="14">
        <v>3.3</v>
      </c>
      <c r="AA74" s="14">
        <v>3.5</v>
      </c>
      <c r="AB74" s="14">
        <v>3.4</v>
      </c>
      <c r="AC74" s="14">
        <v>3.2</v>
      </c>
      <c r="AD74" s="14">
        <v>2.2000000000000002</v>
      </c>
      <c r="AE74" s="14">
        <v>3</v>
      </c>
      <c r="AF74" s="14">
        <v>2.7</v>
      </c>
      <c r="AG74" s="152"/>
      <c r="AH74" s="44"/>
    </row>
    <row r="75" spans="1:34" ht="15.75" x14ac:dyDescent="0.25">
      <c r="A75" s="196">
        <f>SUM!$D$27</f>
        <v>0</v>
      </c>
      <c r="B75" s="52" t="s">
        <v>141</v>
      </c>
      <c r="C75" s="14">
        <v>3.8</v>
      </c>
      <c r="D75" s="14">
        <v>3.5</v>
      </c>
      <c r="E75" s="14">
        <v>3.8</v>
      </c>
      <c r="F75" s="14">
        <v>3.9</v>
      </c>
      <c r="G75" s="14">
        <v>3.8</v>
      </c>
      <c r="H75" s="14">
        <v>3.7</v>
      </c>
      <c r="I75" s="14">
        <v>3.9</v>
      </c>
      <c r="J75" s="14">
        <v>3.7</v>
      </c>
      <c r="K75" s="14">
        <v>3.8</v>
      </c>
      <c r="L75" s="14">
        <v>3.6</v>
      </c>
      <c r="M75" s="14">
        <v>3.7</v>
      </c>
      <c r="N75" s="14">
        <v>3.4</v>
      </c>
      <c r="O75" s="14">
        <v>3.4</v>
      </c>
      <c r="P75" s="14">
        <v>3.5</v>
      </c>
      <c r="Q75" s="14">
        <v>3.8</v>
      </c>
      <c r="R75" s="14">
        <v>3.7</v>
      </c>
      <c r="S75" s="14">
        <v>3.6</v>
      </c>
      <c r="T75" s="14">
        <v>3.3</v>
      </c>
      <c r="U75" s="14">
        <v>3.7</v>
      </c>
      <c r="V75" s="14">
        <v>3.6</v>
      </c>
      <c r="W75" s="14">
        <v>3.7</v>
      </c>
      <c r="X75" s="14">
        <v>3.5</v>
      </c>
      <c r="Y75" s="14">
        <v>3.4</v>
      </c>
      <c r="Z75" s="14">
        <v>3.5</v>
      </c>
      <c r="AA75" s="14">
        <v>3.3</v>
      </c>
      <c r="AB75" s="14">
        <v>3.3</v>
      </c>
      <c r="AC75" s="14">
        <v>3</v>
      </c>
      <c r="AD75" s="14">
        <v>2</v>
      </c>
      <c r="AE75" s="14">
        <v>3.1</v>
      </c>
      <c r="AF75" s="14">
        <v>2.5</v>
      </c>
      <c r="AG75" s="152"/>
      <c r="AH75" s="44"/>
    </row>
    <row r="76" spans="1:34" ht="16.5" thickBot="1" x14ac:dyDescent="0.3">
      <c r="A76" s="197" t="e">
        <f>'[1]Bij Dan'!$M$26</f>
        <v>#VALUE!</v>
      </c>
      <c r="B76" s="199"/>
      <c r="C76" s="41">
        <f>SUM(C74:C75)</f>
        <v>7.8</v>
      </c>
      <c r="D76" s="41">
        <f t="shared" ref="D76:AG76" si="27">SUM(D74:D75)</f>
        <v>7.3</v>
      </c>
      <c r="E76" s="41">
        <f t="shared" si="27"/>
        <v>7.5</v>
      </c>
      <c r="F76" s="41">
        <f t="shared" si="27"/>
        <v>7.6999999999999993</v>
      </c>
      <c r="G76" s="41">
        <f t="shared" si="27"/>
        <v>7.5</v>
      </c>
      <c r="H76" s="41">
        <f t="shared" si="27"/>
        <v>7.6</v>
      </c>
      <c r="I76" s="41">
        <f t="shared" si="27"/>
        <v>7.6999999999999993</v>
      </c>
      <c r="J76" s="41">
        <f t="shared" si="27"/>
        <v>7.5</v>
      </c>
      <c r="K76" s="41">
        <f t="shared" si="27"/>
        <v>7.5</v>
      </c>
      <c r="L76" s="41">
        <f t="shared" si="27"/>
        <v>7.1</v>
      </c>
      <c r="M76" s="41">
        <f t="shared" si="27"/>
        <v>7.3000000000000007</v>
      </c>
      <c r="N76" s="41">
        <f t="shared" si="27"/>
        <v>7.1999999999999993</v>
      </c>
      <c r="O76" s="41">
        <f t="shared" si="27"/>
        <v>7.1999999999999993</v>
      </c>
      <c r="P76" s="41">
        <f t="shared" si="27"/>
        <v>7.2</v>
      </c>
      <c r="Q76" s="41">
        <f t="shared" si="27"/>
        <v>7.5</v>
      </c>
      <c r="R76" s="41">
        <f t="shared" si="27"/>
        <v>7.3000000000000007</v>
      </c>
      <c r="S76" s="41">
        <f t="shared" si="27"/>
        <v>7.1</v>
      </c>
      <c r="T76" s="41">
        <f t="shared" si="27"/>
        <v>6.6999999999999993</v>
      </c>
      <c r="U76" s="41">
        <f t="shared" si="27"/>
        <v>7.5</v>
      </c>
      <c r="V76" s="41">
        <f t="shared" si="27"/>
        <v>7.3000000000000007</v>
      </c>
      <c r="W76" s="41">
        <f t="shared" si="27"/>
        <v>7.2</v>
      </c>
      <c r="X76" s="41">
        <f t="shared" si="27"/>
        <v>6.9</v>
      </c>
      <c r="Y76" s="41">
        <f t="shared" si="27"/>
        <v>6.6999999999999993</v>
      </c>
      <c r="Z76" s="41">
        <f t="shared" si="27"/>
        <v>6.8</v>
      </c>
      <c r="AA76" s="41">
        <f t="shared" si="27"/>
        <v>6.8</v>
      </c>
      <c r="AB76" s="41">
        <f t="shared" si="27"/>
        <v>6.6999999999999993</v>
      </c>
      <c r="AC76" s="41">
        <f t="shared" si="27"/>
        <v>6.2</v>
      </c>
      <c r="AD76" s="41">
        <f t="shared" si="27"/>
        <v>4.2</v>
      </c>
      <c r="AE76" s="41">
        <f t="shared" si="27"/>
        <v>6.1</v>
      </c>
      <c r="AF76" s="41">
        <f t="shared" si="27"/>
        <v>5.2</v>
      </c>
      <c r="AG76" s="157">
        <f t="shared" si="27"/>
        <v>0</v>
      </c>
      <c r="AH76" s="2">
        <f t="shared" ref="AH76" si="28">SUM(C76:AG76)</f>
        <v>210.29999999999995</v>
      </c>
    </row>
    <row r="77" spans="1:34" ht="15.75" x14ac:dyDescent="0.25">
      <c r="A77" s="198" t="s">
        <v>132</v>
      </c>
      <c r="B77" s="50" t="s">
        <v>142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52"/>
      <c r="AH77" s="44"/>
    </row>
    <row r="78" spans="1:34" ht="15.75" x14ac:dyDescent="0.25">
      <c r="A78" s="196">
        <f>SUM!$D$28</f>
        <v>0</v>
      </c>
      <c r="B78" s="52" t="s">
        <v>141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52"/>
      <c r="AH78" s="44"/>
    </row>
    <row r="79" spans="1:34" ht="16.5" thickBot="1" x14ac:dyDescent="0.3">
      <c r="A79" s="197" t="str">
        <f>'[1]Bij Dan'!$M$27</f>
        <v>8 month(s), 1 Days</v>
      </c>
      <c r="B79" s="199"/>
      <c r="C79" s="41">
        <f>SUM(C77:C78)</f>
        <v>0</v>
      </c>
      <c r="D79" s="41">
        <f t="shared" ref="D79:AG79" si="29">SUM(D77:D78)</f>
        <v>0</v>
      </c>
      <c r="E79" s="41">
        <f t="shared" si="29"/>
        <v>0</v>
      </c>
      <c r="F79" s="41">
        <f t="shared" si="29"/>
        <v>0</v>
      </c>
      <c r="G79" s="41">
        <f t="shared" si="29"/>
        <v>0</v>
      </c>
      <c r="H79" s="41">
        <f t="shared" si="29"/>
        <v>0</v>
      </c>
      <c r="I79" s="41">
        <f t="shared" si="29"/>
        <v>0</v>
      </c>
      <c r="J79" s="41">
        <f t="shared" si="29"/>
        <v>0</v>
      </c>
      <c r="K79" s="41">
        <f t="shared" si="29"/>
        <v>0</v>
      </c>
      <c r="L79" s="41">
        <f t="shared" si="29"/>
        <v>0</v>
      </c>
      <c r="M79" s="41">
        <f t="shared" si="29"/>
        <v>0</v>
      </c>
      <c r="N79" s="41">
        <f t="shared" si="29"/>
        <v>0</v>
      </c>
      <c r="O79" s="41">
        <f t="shared" si="29"/>
        <v>0</v>
      </c>
      <c r="P79" s="41">
        <f t="shared" si="29"/>
        <v>0</v>
      </c>
      <c r="Q79" s="41">
        <f t="shared" si="29"/>
        <v>0</v>
      </c>
      <c r="R79" s="41">
        <f t="shared" si="29"/>
        <v>0</v>
      </c>
      <c r="S79" s="41">
        <f t="shared" si="29"/>
        <v>0</v>
      </c>
      <c r="T79" s="41">
        <f t="shared" si="29"/>
        <v>0</v>
      </c>
      <c r="U79" s="41">
        <f t="shared" si="29"/>
        <v>0</v>
      </c>
      <c r="V79" s="41">
        <f t="shared" si="29"/>
        <v>0</v>
      </c>
      <c r="W79" s="41">
        <f t="shared" si="29"/>
        <v>0</v>
      </c>
      <c r="X79" s="41">
        <f t="shared" si="29"/>
        <v>0</v>
      </c>
      <c r="Y79" s="41">
        <f t="shared" si="29"/>
        <v>0</v>
      </c>
      <c r="Z79" s="41">
        <f t="shared" si="29"/>
        <v>0</v>
      </c>
      <c r="AA79" s="41">
        <f t="shared" si="29"/>
        <v>0</v>
      </c>
      <c r="AB79" s="41">
        <f t="shared" si="29"/>
        <v>0</v>
      </c>
      <c r="AC79" s="41">
        <f t="shared" si="29"/>
        <v>0</v>
      </c>
      <c r="AD79" s="41">
        <f t="shared" si="29"/>
        <v>0</v>
      </c>
      <c r="AE79" s="41">
        <f t="shared" si="29"/>
        <v>0</v>
      </c>
      <c r="AF79" s="41">
        <f t="shared" si="29"/>
        <v>0</v>
      </c>
      <c r="AG79" s="157">
        <f t="shared" si="29"/>
        <v>0</v>
      </c>
      <c r="AH79" s="2">
        <f t="shared" ref="AH79" si="30">SUM(C79:AG79)</f>
        <v>0</v>
      </c>
    </row>
    <row r="80" spans="1:34" ht="15.75" x14ac:dyDescent="0.25">
      <c r="A80" s="198" t="s">
        <v>133</v>
      </c>
      <c r="B80" s="50" t="s">
        <v>142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52"/>
      <c r="AH80" s="44"/>
    </row>
    <row r="81" spans="1:34" ht="15.75" x14ac:dyDescent="0.25">
      <c r="A81" s="196">
        <f>SUM!$D$29</f>
        <v>0</v>
      </c>
      <c r="B81" s="52" t="s">
        <v>141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>
        <v>1</v>
      </c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52"/>
      <c r="AH81" s="44"/>
    </row>
    <row r="82" spans="1:34" ht="16.5" thickBot="1" x14ac:dyDescent="0.3">
      <c r="A82" s="197" t="e">
        <f>'[1]Bij Dan'!$M$28</f>
        <v>#VALUE!</v>
      </c>
      <c r="B82" s="199"/>
      <c r="C82" s="41">
        <f>SUM(C80:C81)</f>
        <v>0</v>
      </c>
      <c r="D82" s="41">
        <f t="shared" ref="D82:AD82" si="31">SUM(D80:D81)</f>
        <v>0</v>
      </c>
      <c r="E82" s="41">
        <f t="shared" si="31"/>
        <v>0</v>
      </c>
      <c r="F82" s="41">
        <f t="shared" si="31"/>
        <v>0</v>
      </c>
      <c r="G82" s="41">
        <f t="shared" si="31"/>
        <v>0</v>
      </c>
      <c r="H82" s="41">
        <f t="shared" si="31"/>
        <v>0</v>
      </c>
      <c r="I82" s="41">
        <f t="shared" si="31"/>
        <v>0</v>
      </c>
      <c r="J82" s="41">
        <f t="shared" si="31"/>
        <v>0</v>
      </c>
      <c r="K82" s="41">
        <f t="shared" si="31"/>
        <v>0</v>
      </c>
      <c r="L82" s="41">
        <f t="shared" si="31"/>
        <v>0</v>
      </c>
      <c r="M82" s="41">
        <f t="shared" si="31"/>
        <v>0</v>
      </c>
      <c r="N82" s="41">
        <f t="shared" si="31"/>
        <v>0</v>
      </c>
      <c r="O82" s="41">
        <f t="shared" si="31"/>
        <v>0</v>
      </c>
      <c r="P82" s="41">
        <f t="shared" si="31"/>
        <v>0</v>
      </c>
      <c r="Q82" s="41">
        <f t="shared" si="31"/>
        <v>0</v>
      </c>
      <c r="R82" s="41">
        <f t="shared" si="31"/>
        <v>0</v>
      </c>
      <c r="S82" s="41">
        <f t="shared" si="31"/>
        <v>0</v>
      </c>
      <c r="T82" s="41">
        <f t="shared" si="31"/>
        <v>1</v>
      </c>
      <c r="U82" s="41">
        <f t="shared" si="31"/>
        <v>0</v>
      </c>
      <c r="V82" s="41">
        <f t="shared" si="31"/>
        <v>0</v>
      </c>
      <c r="W82" s="41">
        <f t="shared" si="31"/>
        <v>0</v>
      </c>
      <c r="X82" s="41">
        <f t="shared" si="31"/>
        <v>0</v>
      </c>
      <c r="Y82" s="41">
        <f t="shared" si="31"/>
        <v>0</v>
      </c>
      <c r="Z82" s="41">
        <f t="shared" si="31"/>
        <v>0</v>
      </c>
      <c r="AA82" s="41">
        <f t="shared" si="31"/>
        <v>0</v>
      </c>
      <c r="AB82" s="41">
        <f t="shared" si="31"/>
        <v>0</v>
      </c>
      <c r="AC82" s="41">
        <f t="shared" si="31"/>
        <v>0</v>
      </c>
      <c r="AD82" s="41">
        <f t="shared" si="31"/>
        <v>0</v>
      </c>
      <c r="AE82" s="194">
        <f t="shared" ref="AE82" si="32">SUM(C82:AD82)</f>
        <v>1</v>
      </c>
      <c r="AF82" s="41">
        <f t="shared" ref="AF82:AG82" si="33">SUM(AF80:AF81)</f>
        <v>0</v>
      </c>
      <c r="AG82" s="157">
        <f t="shared" si="33"/>
        <v>0</v>
      </c>
      <c r="AH82" s="2">
        <f t="shared" ref="AH82" si="34">SUM(C82:AG82)</f>
        <v>2</v>
      </c>
    </row>
    <row r="83" spans="1:34" ht="15.75" x14ac:dyDescent="0.25">
      <c r="A83" s="198" t="s">
        <v>134</v>
      </c>
      <c r="B83" s="50" t="s">
        <v>142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52"/>
      <c r="AH83" s="44"/>
    </row>
    <row r="84" spans="1:34" ht="15.75" x14ac:dyDescent="0.25">
      <c r="A84" s="196">
        <f>SUM!$D$30</f>
        <v>0</v>
      </c>
      <c r="B84" s="52" t="s">
        <v>141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52"/>
      <c r="AH84" s="44"/>
    </row>
    <row r="85" spans="1:34" ht="16.5" thickBot="1" x14ac:dyDescent="0.3">
      <c r="A85" s="197" t="e">
        <f>'[1]Bij Dan'!$M$29</f>
        <v>#VALUE!</v>
      </c>
      <c r="B85" s="201"/>
      <c r="C85" s="209">
        <f>SUM(C83:C84)</f>
        <v>0</v>
      </c>
      <c r="D85" s="209">
        <f t="shared" ref="D85:AD85" si="35">SUM(D83:D84)</f>
        <v>0</v>
      </c>
      <c r="E85" s="209">
        <f t="shared" si="35"/>
        <v>0</v>
      </c>
      <c r="F85" s="209">
        <f t="shared" si="35"/>
        <v>0</v>
      </c>
      <c r="G85" s="209">
        <f t="shared" si="35"/>
        <v>0</v>
      </c>
      <c r="H85" s="209">
        <f t="shared" si="35"/>
        <v>0</v>
      </c>
      <c r="I85" s="209">
        <f t="shared" si="35"/>
        <v>0</v>
      </c>
      <c r="J85" s="209">
        <f t="shared" si="35"/>
        <v>0</v>
      </c>
      <c r="K85" s="209">
        <f t="shared" si="35"/>
        <v>0</v>
      </c>
      <c r="L85" s="209">
        <f t="shared" si="35"/>
        <v>0</v>
      </c>
      <c r="M85" s="209">
        <f t="shared" si="35"/>
        <v>0</v>
      </c>
      <c r="N85" s="209">
        <f t="shared" si="35"/>
        <v>0</v>
      </c>
      <c r="O85" s="209">
        <f t="shared" si="35"/>
        <v>0</v>
      </c>
      <c r="P85" s="209">
        <f t="shared" si="35"/>
        <v>0</v>
      </c>
      <c r="Q85" s="209">
        <f t="shared" si="35"/>
        <v>0</v>
      </c>
      <c r="R85" s="209">
        <f t="shared" si="35"/>
        <v>0</v>
      </c>
      <c r="S85" s="209">
        <f t="shared" si="35"/>
        <v>0</v>
      </c>
      <c r="T85" s="209">
        <f t="shared" si="35"/>
        <v>0</v>
      </c>
      <c r="U85" s="209">
        <f t="shared" si="35"/>
        <v>0</v>
      </c>
      <c r="V85" s="209">
        <f t="shared" si="35"/>
        <v>0</v>
      </c>
      <c r="W85" s="209">
        <f t="shared" si="35"/>
        <v>0</v>
      </c>
      <c r="X85" s="209">
        <f t="shared" si="35"/>
        <v>0</v>
      </c>
      <c r="Y85" s="209">
        <f t="shared" si="35"/>
        <v>0</v>
      </c>
      <c r="Z85" s="209">
        <f t="shared" si="35"/>
        <v>0</v>
      </c>
      <c r="AA85" s="209">
        <f t="shared" si="35"/>
        <v>0</v>
      </c>
      <c r="AB85" s="209">
        <f t="shared" si="35"/>
        <v>0</v>
      </c>
      <c r="AC85" s="209">
        <f t="shared" si="35"/>
        <v>0</v>
      </c>
      <c r="AD85" s="209">
        <f t="shared" si="35"/>
        <v>0</v>
      </c>
      <c r="AE85" s="210">
        <f t="shared" ref="AE85" si="36">SUM(C85:AD85)</f>
        <v>0</v>
      </c>
      <c r="AF85" s="209">
        <f t="shared" ref="AF85:AG85" si="37">SUM(AF83:AF84)</f>
        <v>0</v>
      </c>
      <c r="AG85" s="211">
        <f t="shared" si="37"/>
        <v>0</v>
      </c>
      <c r="AH85" s="2">
        <f t="shared" ref="AH85" si="38">SUM(C85:AG85)</f>
        <v>0</v>
      </c>
    </row>
    <row r="86" spans="1:34" ht="15.75" x14ac:dyDescent="0.25">
      <c r="A86" s="195" t="s">
        <v>150</v>
      </c>
      <c r="B86" s="50" t="s">
        <v>142</v>
      </c>
      <c r="C86" s="15">
        <v>4.4000000000000004</v>
      </c>
      <c r="D86" s="15">
        <v>4.2</v>
      </c>
      <c r="E86" s="15">
        <v>4.0999999999999996</v>
      </c>
      <c r="F86" s="15">
        <v>4.3</v>
      </c>
      <c r="G86" s="15">
        <v>4.2</v>
      </c>
      <c r="H86" s="15">
        <v>4.0999999999999996</v>
      </c>
      <c r="I86" s="15">
        <v>4.3</v>
      </c>
      <c r="J86" s="15">
        <v>4.2</v>
      </c>
      <c r="K86" s="15">
        <v>4.3</v>
      </c>
      <c r="L86" s="15">
        <v>4.2</v>
      </c>
      <c r="M86" s="15">
        <v>3.9</v>
      </c>
      <c r="N86" s="15">
        <v>4</v>
      </c>
      <c r="O86" s="15">
        <v>4.0999999999999996</v>
      </c>
      <c r="P86" s="15">
        <v>4.3</v>
      </c>
      <c r="Q86" s="15">
        <v>4.3</v>
      </c>
      <c r="R86" s="15">
        <v>4.4000000000000004</v>
      </c>
      <c r="S86" s="15">
        <v>4.3</v>
      </c>
      <c r="T86" s="15">
        <v>4.7</v>
      </c>
      <c r="U86" s="15">
        <v>4.9000000000000004</v>
      </c>
      <c r="V86" s="15">
        <v>4.9000000000000004</v>
      </c>
      <c r="W86" s="15">
        <v>4.2</v>
      </c>
      <c r="X86" s="15">
        <v>4.8</v>
      </c>
      <c r="Y86" s="15">
        <v>4.9000000000000004</v>
      </c>
      <c r="Z86" s="15">
        <v>4.7</v>
      </c>
      <c r="AA86" s="15">
        <v>4.5</v>
      </c>
      <c r="AB86" s="15">
        <v>4.3</v>
      </c>
      <c r="AC86" s="15">
        <v>4.3</v>
      </c>
      <c r="AD86" s="15">
        <v>4.5</v>
      </c>
      <c r="AE86" s="15">
        <v>4.4000000000000004</v>
      </c>
      <c r="AF86" s="15">
        <v>4.0999999999999996</v>
      </c>
      <c r="AG86" s="15"/>
      <c r="AH86" s="44"/>
    </row>
    <row r="87" spans="1:34" ht="15.75" x14ac:dyDescent="0.25">
      <c r="A87" s="196">
        <f>SUM!$D$22</f>
        <v>0</v>
      </c>
      <c r="B87" s="52" t="s">
        <v>141</v>
      </c>
      <c r="C87" s="15">
        <v>4.2</v>
      </c>
      <c r="D87" s="15">
        <v>4.0999999999999996</v>
      </c>
      <c r="E87" s="15">
        <v>4</v>
      </c>
      <c r="F87" s="15">
        <v>4.2</v>
      </c>
      <c r="G87" s="15">
        <v>4.3</v>
      </c>
      <c r="H87" s="15">
        <v>4.2</v>
      </c>
      <c r="I87" s="15">
        <v>4.2</v>
      </c>
      <c r="J87" s="15">
        <v>4.0999999999999996</v>
      </c>
      <c r="K87" s="15">
        <v>4.2</v>
      </c>
      <c r="L87" s="15">
        <v>4.0999999999999996</v>
      </c>
      <c r="M87" s="15">
        <v>4</v>
      </c>
      <c r="N87" s="15">
        <v>4.2</v>
      </c>
      <c r="O87" s="15">
        <v>4</v>
      </c>
      <c r="P87" s="15">
        <v>4.2</v>
      </c>
      <c r="Q87" s="15">
        <v>4.4000000000000004</v>
      </c>
      <c r="R87" s="15">
        <v>4.3</v>
      </c>
      <c r="S87" s="15">
        <v>4.2</v>
      </c>
      <c r="T87" s="15">
        <v>4.8</v>
      </c>
      <c r="U87" s="15">
        <v>4.7</v>
      </c>
      <c r="V87" s="15">
        <v>4.7</v>
      </c>
      <c r="W87" s="15">
        <v>4.3</v>
      </c>
      <c r="X87" s="15">
        <v>5</v>
      </c>
      <c r="Y87" s="15">
        <v>5</v>
      </c>
      <c r="Z87" s="15">
        <v>4.8</v>
      </c>
      <c r="AA87" s="15">
        <v>4.3</v>
      </c>
      <c r="AB87" s="15">
        <v>4.2</v>
      </c>
      <c r="AC87" s="15">
        <v>4.4000000000000004</v>
      </c>
      <c r="AD87" s="15">
        <v>4.4000000000000004</v>
      </c>
      <c r="AE87" s="15">
        <v>4.5</v>
      </c>
      <c r="AF87" s="15">
        <v>3.9</v>
      </c>
      <c r="AG87" s="15"/>
      <c r="AH87" s="44"/>
    </row>
    <row r="88" spans="1:34" ht="16.5" thickBot="1" x14ac:dyDescent="0.3">
      <c r="A88" s="197"/>
      <c r="B88" s="199"/>
      <c r="C88" s="41">
        <f>SUM(C86:C87)</f>
        <v>8.6000000000000014</v>
      </c>
      <c r="D88" s="41">
        <f t="shared" ref="D88:AG88" si="39">SUM(D86:D87)</f>
        <v>8.3000000000000007</v>
      </c>
      <c r="E88" s="41">
        <f t="shared" si="39"/>
        <v>8.1</v>
      </c>
      <c r="F88" s="41">
        <f t="shared" si="39"/>
        <v>8.5</v>
      </c>
      <c r="G88" s="41">
        <f t="shared" si="39"/>
        <v>8.5</v>
      </c>
      <c r="H88" s="41">
        <f t="shared" si="39"/>
        <v>8.3000000000000007</v>
      </c>
      <c r="I88" s="41">
        <f t="shared" si="39"/>
        <v>8.5</v>
      </c>
      <c r="J88" s="41">
        <f t="shared" si="39"/>
        <v>8.3000000000000007</v>
      </c>
      <c r="K88" s="41">
        <f t="shared" si="39"/>
        <v>8.5</v>
      </c>
      <c r="L88" s="41">
        <f t="shared" si="39"/>
        <v>8.3000000000000007</v>
      </c>
      <c r="M88" s="41">
        <f t="shared" si="39"/>
        <v>7.9</v>
      </c>
      <c r="N88" s="41">
        <f t="shared" si="39"/>
        <v>8.1999999999999993</v>
      </c>
      <c r="O88" s="41">
        <f t="shared" si="39"/>
        <v>8.1</v>
      </c>
      <c r="P88" s="41">
        <f t="shared" si="39"/>
        <v>8.5</v>
      </c>
      <c r="Q88" s="41">
        <f t="shared" si="39"/>
        <v>8.6999999999999993</v>
      </c>
      <c r="R88" s="41">
        <f t="shared" si="39"/>
        <v>8.6999999999999993</v>
      </c>
      <c r="S88" s="41">
        <f t="shared" si="39"/>
        <v>8.5</v>
      </c>
      <c r="T88" s="41">
        <f t="shared" si="39"/>
        <v>9.5</v>
      </c>
      <c r="U88" s="41">
        <f t="shared" si="39"/>
        <v>9.6000000000000014</v>
      </c>
      <c r="V88" s="41">
        <f t="shared" si="39"/>
        <v>9.6000000000000014</v>
      </c>
      <c r="W88" s="41">
        <f t="shared" si="39"/>
        <v>8.5</v>
      </c>
      <c r="X88" s="41">
        <f t="shared" si="39"/>
        <v>9.8000000000000007</v>
      </c>
      <c r="Y88" s="41">
        <f t="shared" si="39"/>
        <v>9.9</v>
      </c>
      <c r="Z88" s="41">
        <f t="shared" si="39"/>
        <v>9.5</v>
      </c>
      <c r="AA88" s="41">
        <f t="shared" si="39"/>
        <v>8.8000000000000007</v>
      </c>
      <c r="AB88" s="41">
        <f t="shared" si="39"/>
        <v>8.5</v>
      </c>
      <c r="AC88" s="41">
        <f t="shared" si="39"/>
        <v>8.6999999999999993</v>
      </c>
      <c r="AD88" s="41">
        <f t="shared" si="39"/>
        <v>8.9</v>
      </c>
      <c r="AE88" s="41">
        <f t="shared" si="39"/>
        <v>8.9</v>
      </c>
      <c r="AF88" s="41">
        <f t="shared" si="39"/>
        <v>8</v>
      </c>
      <c r="AG88" s="41">
        <f t="shared" si="39"/>
        <v>0</v>
      </c>
      <c r="AH88" s="2">
        <f t="shared" ref="AH88" si="40">SUM(C88:AG88)</f>
        <v>260.70000000000005</v>
      </c>
    </row>
    <row r="89" spans="1:34" ht="15.75" x14ac:dyDescent="0.25">
      <c r="A89" s="198" t="s">
        <v>151</v>
      </c>
      <c r="B89" s="50" t="s">
        <v>142</v>
      </c>
      <c r="C89" s="15">
        <v>3.9</v>
      </c>
      <c r="D89" s="15">
        <v>3.8</v>
      </c>
      <c r="E89" s="15">
        <v>3.8</v>
      </c>
      <c r="F89" s="15">
        <v>3.9</v>
      </c>
      <c r="G89" s="15">
        <v>4</v>
      </c>
      <c r="H89" s="15">
        <v>4.2</v>
      </c>
      <c r="I89" s="15">
        <v>4.2</v>
      </c>
      <c r="J89" s="15">
        <v>4.0999999999999996</v>
      </c>
      <c r="K89" s="15">
        <v>4</v>
      </c>
      <c r="L89" s="15">
        <v>4.0999999999999996</v>
      </c>
      <c r="M89" s="15">
        <v>4</v>
      </c>
      <c r="N89" s="15">
        <v>4.0999999999999996</v>
      </c>
      <c r="O89" s="15">
        <v>4</v>
      </c>
      <c r="P89" s="15">
        <v>4</v>
      </c>
      <c r="Q89" s="15">
        <v>4</v>
      </c>
      <c r="R89" s="15">
        <v>4.0999999999999996</v>
      </c>
      <c r="S89" s="15">
        <v>4.2</v>
      </c>
      <c r="T89" s="15">
        <v>4.4000000000000004</v>
      </c>
      <c r="U89" s="15">
        <v>4.8</v>
      </c>
      <c r="V89" s="15">
        <v>4.7</v>
      </c>
      <c r="W89" s="15">
        <v>3.9</v>
      </c>
      <c r="X89" s="15"/>
      <c r="Y89" s="15">
        <v>4.3</v>
      </c>
      <c r="Z89" s="15">
        <v>4</v>
      </c>
      <c r="AA89" s="15">
        <v>4.0999999999999996</v>
      </c>
      <c r="AB89" s="15">
        <v>4</v>
      </c>
      <c r="AC89" s="15">
        <v>3.5</v>
      </c>
      <c r="AD89" s="15">
        <v>4.0999999999999996</v>
      </c>
      <c r="AE89" s="15">
        <v>3</v>
      </c>
      <c r="AF89" s="15">
        <v>4.2</v>
      </c>
      <c r="AG89" s="15"/>
      <c r="AH89" s="44"/>
    </row>
    <row r="90" spans="1:34" ht="15.75" x14ac:dyDescent="0.25">
      <c r="A90" s="196">
        <f>SUM!$D$23</f>
        <v>0</v>
      </c>
      <c r="B90" s="52" t="s">
        <v>141</v>
      </c>
      <c r="C90" s="15">
        <v>4</v>
      </c>
      <c r="D90" s="15">
        <v>3.9</v>
      </c>
      <c r="E90" s="15">
        <v>3.7</v>
      </c>
      <c r="F90" s="15">
        <v>4</v>
      </c>
      <c r="G90" s="15">
        <v>3.9</v>
      </c>
      <c r="H90" s="15">
        <v>4</v>
      </c>
      <c r="I90" s="15">
        <v>4.0999999999999996</v>
      </c>
      <c r="J90" s="15">
        <v>4</v>
      </c>
      <c r="K90" s="15">
        <v>4.0999999999999996</v>
      </c>
      <c r="L90" s="15">
        <v>4</v>
      </c>
      <c r="M90" s="15">
        <v>4.0999999999999996</v>
      </c>
      <c r="N90" s="15">
        <v>4.2</v>
      </c>
      <c r="O90" s="15">
        <v>3.9</v>
      </c>
      <c r="P90" s="15">
        <v>3.9</v>
      </c>
      <c r="Q90" s="15">
        <v>4.0999999999999996</v>
      </c>
      <c r="R90" s="15">
        <v>4</v>
      </c>
      <c r="S90" s="15">
        <v>4</v>
      </c>
      <c r="T90" s="15">
        <v>4.5</v>
      </c>
      <c r="U90" s="15">
        <v>4.3</v>
      </c>
      <c r="V90" s="15">
        <v>4.5999999999999996</v>
      </c>
      <c r="W90" s="15">
        <v>4</v>
      </c>
      <c r="X90" s="15"/>
      <c r="Y90" s="15">
        <v>4.2</v>
      </c>
      <c r="Z90" s="15">
        <v>4.0999999999999996</v>
      </c>
      <c r="AA90" s="15">
        <v>4</v>
      </c>
      <c r="AB90" s="15">
        <v>3.9</v>
      </c>
      <c r="AC90" s="15">
        <v>3.8</v>
      </c>
      <c r="AD90" s="15">
        <v>4.2</v>
      </c>
      <c r="AE90" s="15">
        <v>4.0999999999999996</v>
      </c>
      <c r="AF90" s="15">
        <v>4</v>
      </c>
      <c r="AG90" s="15"/>
      <c r="AH90" s="44"/>
    </row>
    <row r="91" spans="1:34" ht="16.5" thickBot="1" x14ac:dyDescent="0.3">
      <c r="A91" s="197"/>
      <c r="B91" s="199"/>
      <c r="C91" s="41">
        <f>SUM(C89:C90)</f>
        <v>7.9</v>
      </c>
      <c r="D91" s="41">
        <f t="shared" ref="D91:AG91" si="41">SUM(D89:D90)</f>
        <v>7.6999999999999993</v>
      </c>
      <c r="E91" s="41">
        <f t="shared" si="41"/>
        <v>7.5</v>
      </c>
      <c r="F91" s="41">
        <f t="shared" si="41"/>
        <v>7.9</v>
      </c>
      <c r="G91" s="41">
        <f t="shared" si="41"/>
        <v>7.9</v>
      </c>
      <c r="H91" s="41">
        <f t="shared" si="41"/>
        <v>8.1999999999999993</v>
      </c>
      <c r="I91" s="41">
        <f t="shared" si="41"/>
        <v>8.3000000000000007</v>
      </c>
      <c r="J91" s="41">
        <f t="shared" si="41"/>
        <v>8.1</v>
      </c>
      <c r="K91" s="41">
        <f t="shared" si="41"/>
        <v>8.1</v>
      </c>
      <c r="L91" s="41">
        <f t="shared" si="41"/>
        <v>8.1</v>
      </c>
      <c r="M91" s="41">
        <f t="shared" si="41"/>
        <v>8.1</v>
      </c>
      <c r="N91" s="41">
        <f t="shared" si="41"/>
        <v>8.3000000000000007</v>
      </c>
      <c r="O91" s="41">
        <f t="shared" si="41"/>
        <v>7.9</v>
      </c>
      <c r="P91" s="41">
        <f t="shared" si="41"/>
        <v>7.9</v>
      </c>
      <c r="Q91" s="41">
        <f t="shared" si="41"/>
        <v>8.1</v>
      </c>
      <c r="R91" s="41">
        <f t="shared" si="41"/>
        <v>8.1</v>
      </c>
      <c r="S91" s="41">
        <f t="shared" si="41"/>
        <v>8.1999999999999993</v>
      </c>
      <c r="T91" s="41">
        <f t="shared" si="41"/>
        <v>8.9</v>
      </c>
      <c r="U91" s="41">
        <f t="shared" si="41"/>
        <v>9.1</v>
      </c>
      <c r="V91" s="41">
        <f t="shared" si="41"/>
        <v>9.3000000000000007</v>
      </c>
      <c r="W91" s="41">
        <f t="shared" si="41"/>
        <v>7.9</v>
      </c>
      <c r="X91" s="41">
        <f t="shared" si="41"/>
        <v>0</v>
      </c>
      <c r="Y91" s="41">
        <f t="shared" si="41"/>
        <v>8.5</v>
      </c>
      <c r="Z91" s="41">
        <f t="shared" si="41"/>
        <v>8.1</v>
      </c>
      <c r="AA91" s="41">
        <f t="shared" si="41"/>
        <v>8.1</v>
      </c>
      <c r="AB91" s="41">
        <f t="shared" si="41"/>
        <v>7.9</v>
      </c>
      <c r="AC91" s="41">
        <f t="shared" si="41"/>
        <v>7.3</v>
      </c>
      <c r="AD91" s="41">
        <f t="shared" si="41"/>
        <v>8.3000000000000007</v>
      </c>
      <c r="AE91" s="41">
        <f t="shared" si="41"/>
        <v>7.1</v>
      </c>
      <c r="AF91" s="41">
        <f t="shared" si="41"/>
        <v>8.1999999999999993</v>
      </c>
      <c r="AG91" s="41">
        <f t="shared" si="41"/>
        <v>0</v>
      </c>
      <c r="AH91" s="2">
        <f t="shared" ref="AH91" si="42">SUM(C91:AG91)</f>
        <v>235</v>
      </c>
    </row>
    <row r="92" spans="1:34" ht="15.75" x14ac:dyDescent="0.25">
      <c r="A92" s="198" t="s">
        <v>152</v>
      </c>
      <c r="B92" s="50" t="s">
        <v>142</v>
      </c>
      <c r="C92" s="15">
        <v>4.7</v>
      </c>
      <c r="D92" s="15">
        <v>4.4000000000000004</v>
      </c>
      <c r="E92" s="15">
        <v>4.3</v>
      </c>
      <c r="F92" s="15">
        <v>4.4000000000000004</v>
      </c>
      <c r="G92" s="15">
        <v>4.5</v>
      </c>
      <c r="H92" s="15">
        <v>4.3</v>
      </c>
      <c r="I92" s="15">
        <v>4.5</v>
      </c>
      <c r="J92" s="15">
        <v>4.4000000000000004</v>
      </c>
      <c r="K92" s="15">
        <v>4.3</v>
      </c>
      <c r="L92" s="15">
        <v>3.9</v>
      </c>
      <c r="M92" s="15">
        <v>3.8</v>
      </c>
      <c r="N92" s="15">
        <v>3.9</v>
      </c>
      <c r="O92" s="15">
        <v>4.4000000000000004</v>
      </c>
      <c r="P92" s="15">
        <v>4.4000000000000004</v>
      </c>
      <c r="Q92" s="15">
        <v>4.4000000000000004</v>
      </c>
      <c r="R92" s="15">
        <v>4.5</v>
      </c>
      <c r="S92" s="15">
        <v>4.5999999999999996</v>
      </c>
      <c r="T92" s="15">
        <v>4.8</v>
      </c>
      <c r="U92" s="15">
        <v>4.5999999999999996</v>
      </c>
      <c r="V92" s="15">
        <v>4.5999999999999996</v>
      </c>
      <c r="W92" s="15">
        <v>4.3</v>
      </c>
      <c r="X92" s="15">
        <v>4.7</v>
      </c>
      <c r="Y92" s="15">
        <v>4.8</v>
      </c>
      <c r="Z92" s="15">
        <v>4.9000000000000004</v>
      </c>
      <c r="AA92" s="15">
        <v>4.5</v>
      </c>
      <c r="AB92" s="15">
        <v>4.4000000000000004</v>
      </c>
      <c r="AC92" s="15">
        <v>4.7</v>
      </c>
      <c r="AD92" s="15">
        <v>4.4000000000000004</v>
      </c>
      <c r="AE92" s="15">
        <v>4.5999999999999996</v>
      </c>
      <c r="AF92" s="15">
        <v>4</v>
      </c>
      <c r="AG92" s="15"/>
      <c r="AH92" s="44"/>
    </row>
    <row r="93" spans="1:34" ht="15.75" x14ac:dyDescent="0.25">
      <c r="A93" s="196">
        <f>SUM!$D$24</f>
        <v>0</v>
      </c>
      <c r="B93" s="52" t="s">
        <v>141</v>
      </c>
      <c r="C93" s="15">
        <v>4.5</v>
      </c>
      <c r="D93" s="15">
        <v>4.3</v>
      </c>
      <c r="E93" s="15">
        <v>4.2</v>
      </c>
      <c r="F93" s="15">
        <v>4.3</v>
      </c>
      <c r="G93" s="15">
        <v>4.5999999999999996</v>
      </c>
      <c r="H93" s="15">
        <v>4.4000000000000004</v>
      </c>
      <c r="I93" s="15">
        <v>4.4000000000000004</v>
      </c>
      <c r="J93" s="15">
        <v>4.5</v>
      </c>
      <c r="K93" s="15">
        <v>4.4000000000000004</v>
      </c>
      <c r="L93" s="15">
        <v>4.0999999999999996</v>
      </c>
      <c r="M93" s="15">
        <v>3.9</v>
      </c>
      <c r="N93" s="15">
        <v>5</v>
      </c>
      <c r="O93" s="15">
        <v>4.3</v>
      </c>
      <c r="P93" s="15">
        <v>4.3</v>
      </c>
      <c r="Q93" s="15">
        <v>4.5</v>
      </c>
      <c r="R93" s="15">
        <v>4.4000000000000004</v>
      </c>
      <c r="S93" s="15">
        <v>4.5</v>
      </c>
      <c r="T93" s="15">
        <v>4.9000000000000004</v>
      </c>
      <c r="U93" s="15">
        <v>4.5</v>
      </c>
      <c r="V93" s="15">
        <v>4.7</v>
      </c>
      <c r="W93" s="15">
        <v>4.4000000000000004</v>
      </c>
      <c r="X93" s="15">
        <v>4.9000000000000004</v>
      </c>
      <c r="Y93" s="15">
        <v>4.9000000000000004</v>
      </c>
      <c r="Z93" s="15">
        <v>4.8</v>
      </c>
      <c r="AA93" s="15">
        <v>4.3</v>
      </c>
      <c r="AB93" s="15">
        <v>4.3</v>
      </c>
      <c r="AC93" s="15">
        <v>4.5999999999999996</v>
      </c>
      <c r="AD93" s="15">
        <v>4.3</v>
      </c>
      <c r="AE93" s="15">
        <v>4.7</v>
      </c>
      <c r="AF93" s="15">
        <v>4.0999999999999996</v>
      </c>
      <c r="AG93" s="15"/>
      <c r="AH93" s="44"/>
    </row>
    <row r="94" spans="1:34" ht="16.5" thickBot="1" x14ac:dyDescent="0.3">
      <c r="A94" s="197"/>
      <c r="B94" s="200"/>
      <c r="C94" s="41">
        <f>SUM(C92:C93)</f>
        <v>9.1999999999999993</v>
      </c>
      <c r="D94" s="41">
        <f t="shared" ref="D94:AG94" si="43">SUM(D92:D93)</f>
        <v>8.6999999999999993</v>
      </c>
      <c r="E94" s="41">
        <f t="shared" si="43"/>
        <v>8.5</v>
      </c>
      <c r="F94" s="41">
        <f t="shared" si="43"/>
        <v>8.6999999999999993</v>
      </c>
      <c r="G94" s="41">
        <f t="shared" si="43"/>
        <v>9.1</v>
      </c>
      <c r="H94" s="41">
        <f t="shared" si="43"/>
        <v>8.6999999999999993</v>
      </c>
      <c r="I94" s="41">
        <f t="shared" si="43"/>
        <v>8.9</v>
      </c>
      <c r="J94" s="41">
        <f t="shared" si="43"/>
        <v>8.9</v>
      </c>
      <c r="K94" s="41">
        <f t="shared" si="43"/>
        <v>8.6999999999999993</v>
      </c>
      <c r="L94" s="41">
        <f t="shared" si="43"/>
        <v>8</v>
      </c>
      <c r="M94" s="41">
        <f t="shared" si="43"/>
        <v>7.6999999999999993</v>
      </c>
      <c r="N94" s="41">
        <f t="shared" si="43"/>
        <v>8.9</v>
      </c>
      <c r="O94" s="41">
        <f t="shared" si="43"/>
        <v>8.6999999999999993</v>
      </c>
      <c r="P94" s="41">
        <f t="shared" si="43"/>
        <v>8.6999999999999993</v>
      </c>
      <c r="Q94" s="41">
        <f t="shared" si="43"/>
        <v>8.9</v>
      </c>
      <c r="R94" s="41">
        <f t="shared" si="43"/>
        <v>8.9</v>
      </c>
      <c r="S94" s="41">
        <f t="shared" si="43"/>
        <v>9.1</v>
      </c>
      <c r="T94" s="41">
        <f t="shared" si="43"/>
        <v>9.6999999999999993</v>
      </c>
      <c r="U94" s="41">
        <f t="shared" si="43"/>
        <v>9.1</v>
      </c>
      <c r="V94" s="41">
        <f t="shared" si="43"/>
        <v>9.3000000000000007</v>
      </c>
      <c r="W94" s="41">
        <f t="shared" si="43"/>
        <v>8.6999999999999993</v>
      </c>
      <c r="X94" s="41">
        <f t="shared" si="43"/>
        <v>9.6000000000000014</v>
      </c>
      <c r="Y94" s="41">
        <f t="shared" si="43"/>
        <v>9.6999999999999993</v>
      </c>
      <c r="Z94" s="41">
        <f t="shared" si="43"/>
        <v>9.6999999999999993</v>
      </c>
      <c r="AA94" s="41">
        <f t="shared" si="43"/>
        <v>8.8000000000000007</v>
      </c>
      <c r="AB94" s="41">
        <f t="shared" si="43"/>
        <v>8.6999999999999993</v>
      </c>
      <c r="AC94" s="41">
        <f t="shared" si="43"/>
        <v>9.3000000000000007</v>
      </c>
      <c r="AD94" s="41">
        <f t="shared" si="43"/>
        <v>8.6999999999999993</v>
      </c>
      <c r="AE94" s="41">
        <f t="shared" si="43"/>
        <v>9.3000000000000007</v>
      </c>
      <c r="AF94" s="41">
        <f t="shared" si="43"/>
        <v>8.1</v>
      </c>
      <c r="AG94" s="41">
        <f t="shared" si="43"/>
        <v>0</v>
      </c>
      <c r="AH94" s="2">
        <f t="shared" ref="AH94" si="44">SUM(C94:AG94)</f>
        <v>267</v>
      </c>
    </row>
    <row r="95" spans="1:34" ht="15.75" x14ac:dyDescent="0.25">
      <c r="A95" s="198" t="s">
        <v>153</v>
      </c>
      <c r="B95" s="50" t="s">
        <v>142</v>
      </c>
      <c r="C95" s="15">
        <v>3.9</v>
      </c>
      <c r="D95" s="15">
        <v>3.8</v>
      </c>
      <c r="E95" s="15">
        <v>3.6</v>
      </c>
      <c r="F95" s="15">
        <v>3.7</v>
      </c>
      <c r="G95" s="15">
        <v>3.6</v>
      </c>
      <c r="H95" s="15">
        <v>3.8</v>
      </c>
      <c r="I95" s="15">
        <v>3.8</v>
      </c>
      <c r="J95" s="15">
        <v>3.7</v>
      </c>
      <c r="K95" s="15">
        <v>3.6</v>
      </c>
      <c r="L95" s="15">
        <v>3.7</v>
      </c>
      <c r="M95" s="15">
        <v>3.7</v>
      </c>
      <c r="N95" s="15">
        <v>3.6</v>
      </c>
      <c r="O95" s="15">
        <v>3.7</v>
      </c>
      <c r="P95" s="15">
        <v>3.7</v>
      </c>
      <c r="Q95" s="15">
        <v>3.6</v>
      </c>
      <c r="R95" s="15">
        <v>3.6</v>
      </c>
      <c r="S95" s="15">
        <v>3.5</v>
      </c>
      <c r="T95" s="15">
        <v>3.7</v>
      </c>
      <c r="U95" s="15">
        <v>3.9</v>
      </c>
      <c r="V95" s="15">
        <v>3.8</v>
      </c>
      <c r="W95" s="15">
        <v>3.8</v>
      </c>
      <c r="X95" s="15">
        <v>3.6</v>
      </c>
      <c r="Y95" s="15">
        <v>2.5</v>
      </c>
      <c r="Z95" s="15">
        <v>3.2</v>
      </c>
      <c r="AA95" s="15">
        <v>1.5</v>
      </c>
      <c r="AB95" s="15">
        <v>2.2000000000000002</v>
      </c>
      <c r="AC95" s="15">
        <v>3.5</v>
      </c>
      <c r="AD95" s="15">
        <v>3</v>
      </c>
      <c r="AE95" s="15">
        <v>3.4</v>
      </c>
      <c r="AF95" s="15">
        <v>3.2</v>
      </c>
      <c r="AG95" s="15"/>
      <c r="AH95" s="44"/>
    </row>
    <row r="96" spans="1:34" ht="15.75" x14ac:dyDescent="0.25">
      <c r="A96" s="196">
        <f>SUM!$D$25</f>
        <v>0</v>
      </c>
      <c r="B96" s="52" t="s">
        <v>141</v>
      </c>
      <c r="C96" s="15">
        <v>3.8</v>
      </c>
      <c r="D96" s="15">
        <v>3.7</v>
      </c>
      <c r="E96" s="15">
        <v>3.7</v>
      </c>
      <c r="F96" s="15">
        <v>3.8</v>
      </c>
      <c r="G96" s="15">
        <v>3.8</v>
      </c>
      <c r="H96" s="15">
        <v>3.7</v>
      </c>
      <c r="I96" s="15">
        <v>3.9</v>
      </c>
      <c r="J96" s="15">
        <v>3.6</v>
      </c>
      <c r="K96" s="15">
        <v>3.5</v>
      </c>
      <c r="L96" s="15">
        <v>3.6</v>
      </c>
      <c r="M96" s="15">
        <v>3.9</v>
      </c>
      <c r="N96" s="15">
        <v>3.7</v>
      </c>
      <c r="O96" s="15">
        <v>3.8</v>
      </c>
      <c r="P96" s="15">
        <v>3.8</v>
      </c>
      <c r="Q96" s="15">
        <v>3.5</v>
      </c>
      <c r="R96" s="15">
        <v>3.7</v>
      </c>
      <c r="S96" s="15">
        <v>3.6</v>
      </c>
      <c r="T96" s="15">
        <v>3.8</v>
      </c>
      <c r="U96" s="15">
        <v>1</v>
      </c>
      <c r="V96" s="15">
        <v>3.7</v>
      </c>
      <c r="W96" s="15">
        <v>3.6</v>
      </c>
      <c r="X96" s="15">
        <v>3.8</v>
      </c>
      <c r="Y96" s="15">
        <v>3.2</v>
      </c>
      <c r="Z96" s="15">
        <v>3.3</v>
      </c>
      <c r="AA96" s="15">
        <v>2</v>
      </c>
      <c r="AB96" s="15">
        <v>2</v>
      </c>
      <c r="AC96" s="15">
        <v>3.4</v>
      </c>
      <c r="AD96" s="15">
        <v>3.2</v>
      </c>
      <c r="AE96" s="15">
        <v>3.6</v>
      </c>
      <c r="AF96" s="15">
        <v>3</v>
      </c>
      <c r="AG96" s="15"/>
      <c r="AH96" s="44"/>
    </row>
    <row r="97" spans="1:34" ht="16.5" thickBot="1" x14ac:dyDescent="0.3">
      <c r="A97" s="197"/>
      <c r="B97" s="200"/>
      <c r="C97" s="41">
        <f>SUM(C95:C96)</f>
        <v>7.6999999999999993</v>
      </c>
      <c r="D97" s="41">
        <f t="shared" ref="D97:AG97" si="45">SUM(D95:D96)</f>
        <v>7.5</v>
      </c>
      <c r="E97" s="41">
        <f t="shared" si="45"/>
        <v>7.3000000000000007</v>
      </c>
      <c r="F97" s="41">
        <f t="shared" si="45"/>
        <v>7.5</v>
      </c>
      <c r="G97" s="41">
        <f t="shared" si="45"/>
        <v>7.4</v>
      </c>
      <c r="H97" s="41">
        <f t="shared" si="45"/>
        <v>7.5</v>
      </c>
      <c r="I97" s="41">
        <f t="shared" si="45"/>
        <v>7.6999999999999993</v>
      </c>
      <c r="J97" s="41">
        <f t="shared" si="45"/>
        <v>7.3000000000000007</v>
      </c>
      <c r="K97" s="41">
        <f t="shared" si="45"/>
        <v>7.1</v>
      </c>
      <c r="L97" s="41">
        <f t="shared" si="45"/>
        <v>7.3000000000000007</v>
      </c>
      <c r="M97" s="41">
        <f t="shared" si="45"/>
        <v>7.6</v>
      </c>
      <c r="N97" s="41">
        <f t="shared" si="45"/>
        <v>7.3000000000000007</v>
      </c>
      <c r="O97" s="41">
        <f t="shared" si="45"/>
        <v>7.5</v>
      </c>
      <c r="P97" s="41">
        <f t="shared" si="45"/>
        <v>7.5</v>
      </c>
      <c r="Q97" s="41">
        <f t="shared" si="45"/>
        <v>7.1</v>
      </c>
      <c r="R97" s="41">
        <f t="shared" si="45"/>
        <v>7.3000000000000007</v>
      </c>
      <c r="S97" s="41">
        <f t="shared" si="45"/>
        <v>7.1</v>
      </c>
      <c r="T97" s="41">
        <f t="shared" si="45"/>
        <v>7.5</v>
      </c>
      <c r="U97" s="41">
        <f t="shared" si="45"/>
        <v>4.9000000000000004</v>
      </c>
      <c r="V97" s="41">
        <f t="shared" si="45"/>
        <v>7.5</v>
      </c>
      <c r="W97" s="41">
        <f t="shared" si="45"/>
        <v>7.4</v>
      </c>
      <c r="X97" s="41">
        <f t="shared" si="45"/>
        <v>7.4</v>
      </c>
      <c r="Y97" s="41">
        <f t="shared" si="45"/>
        <v>5.7</v>
      </c>
      <c r="Z97" s="41">
        <f t="shared" si="45"/>
        <v>6.5</v>
      </c>
      <c r="AA97" s="41">
        <f t="shared" si="45"/>
        <v>3.5</v>
      </c>
      <c r="AB97" s="41">
        <f t="shared" si="45"/>
        <v>4.2</v>
      </c>
      <c r="AC97" s="41">
        <f t="shared" si="45"/>
        <v>6.9</v>
      </c>
      <c r="AD97" s="41">
        <f t="shared" si="45"/>
        <v>6.2</v>
      </c>
      <c r="AE97" s="41">
        <f t="shared" si="45"/>
        <v>7</v>
      </c>
      <c r="AF97" s="41">
        <f t="shared" si="45"/>
        <v>6.2</v>
      </c>
      <c r="AG97" s="41">
        <f t="shared" si="45"/>
        <v>0</v>
      </c>
      <c r="AH97" s="2">
        <f t="shared" ref="AH97" si="46">SUM(C97:AG97)</f>
        <v>206.59999999999994</v>
      </c>
    </row>
    <row r="98" spans="1:34" ht="15.75" x14ac:dyDescent="0.25">
      <c r="A98" s="198" t="s">
        <v>154</v>
      </c>
      <c r="B98" s="50" t="s">
        <v>142</v>
      </c>
      <c r="C98" s="15">
        <v>2.4</v>
      </c>
      <c r="D98" s="15">
        <v>2.4</v>
      </c>
      <c r="E98" s="15">
        <v>2.5</v>
      </c>
      <c r="F98" s="15">
        <v>2.7</v>
      </c>
      <c r="G98" s="15">
        <v>2.2999999999999998</v>
      </c>
      <c r="H98" s="15">
        <v>2.2999999999999998</v>
      </c>
      <c r="I98" s="15">
        <v>2.2999999999999998</v>
      </c>
      <c r="J98" s="15">
        <v>2.2999999999999998</v>
      </c>
      <c r="K98" s="15">
        <v>2.5</v>
      </c>
      <c r="L98" s="15">
        <v>2.4</v>
      </c>
      <c r="M98" s="15">
        <v>2.5</v>
      </c>
      <c r="N98" s="15">
        <v>2.2999999999999998</v>
      </c>
      <c r="O98" s="15">
        <v>2.2000000000000002</v>
      </c>
      <c r="P98" s="15">
        <v>2.1</v>
      </c>
      <c r="Q98" s="15">
        <v>2.1</v>
      </c>
      <c r="R98" s="15">
        <v>2.2000000000000002</v>
      </c>
      <c r="S98" s="15">
        <v>2.1</v>
      </c>
      <c r="T98" s="15">
        <v>2.1</v>
      </c>
      <c r="U98" s="15">
        <v>2.1</v>
      </c>
      <c r="V98" s="15">
        <v>2.2000000000000002</v>
      </c>
      <c r="W98" s="15">
        <v>2.2999999999999998</v>
      </c>
      <c r="X98" s="15">
        <v>2.1</v>
      </c>
      <c r="Y98" s="15">
        <v>2</v>
      </c>
      <c r="Z98" s="15">
        <v>2</v>
      </c>
      <c r="AA98" s="15">
        <v>2.1</v>
      </c>
      <c r="AB98" s="15">
        <v>2</v>
      </c>
      <c r="AC98" s="15">
        <v>2.5</v>
      </c>
      <c r="AD98" s="15">
        <v>2.2999999999999998</v>
      </c>
      <c r="AE98" s="15">
        <v>2</v>
      </c>
      <c r="AF98" s="15">
        <v>2</v>
      </c>
      <c r="AG98" s="15"/>
      <c r="AH98" s="44"/>
    </row>
    <row r="99" spans="1:34" ht="15.75" x14ac:dyDescent="0.25">
      <c r="A99" s="196">
        <f>SUM!$D$26</f>
        <v>0</v>
      </c>
      <c r="B99" s="52" t="s">
        <v>141</v>
      </c>
      <c r="C99" s="15">
        <v>2.6</v>
      </c>
      <c r="D99" s="15">
        <v>2.2999999999999998</v>
      </c>
      <c r="E99" s="15">
        <v>2.4</v>
      </c>
      <c r="F99" s="15">
        <v>2.6</v>
      </c>
      <c r="G99" s="15">
        <v>2.5</v>
      </c>
      <c r="H99" s="15">
        <v>2.5</v>
      </c>
      <c r="I99" s="15">
        <v>2.4</v>
      </c>
      <c r="J99" s="15">
        <v>2.4</v>
      </c>
      <c r="K99" s="15">
        <v>2.4</v>
      </c>
      <c r="L99" s="15">
        <v>2.2999999999999998</v>
      </c>
      <c r="M99" s="15">
        <v>2.2999999999999998</v>
      </c>
      <c r="N99" s="15">
        <v>2.9</v>
      </c>
      <c r="O99" s="15">
        <v>2.4</v>
      </c>
      <c r="P99" s="15">
        <v>2.2999999999999998</v>
      </c>
      <c r="Q99" s="15">
        <v>2.2000000000000002</v>
      </c>
      <c r="R99" s="15">
        <v>2.1</v>
      </c>
      <c r="S99" s="15">
        <v>2</v>
      </c>
      <c r="T99" s="15">
        <v>2.2000000000000002</v>
      </c>
      <c r="U99" s="15">
        <v>2.1</v>
      </c>
      <c r="V99" s="15">
        <v>2.1</v>
      </c>
      <c r="W99" s="15">
        <v>2.1</v>
      </c>
      <c r="X99" s="15">
        <v>2.2000000000000002</v>
      </c>
      <c r="Y99" s="15">
        <v>2.1</v>
      </c>
      <c r="Z99" s="15">
        <v>2.2999999999999998</v>
      </c>
      <c r="AA99" s="15">
        <v>2.1</v>
      </c>
      <c r="AB99" s="15">
        <v>2.2000000000000002</v>
      </c>
      <c r="AC99" s="15">
        <v>2.2999999999999998</v>
      </c>
      <c r="AD99" s="15">
        <v>2.1</v>
      </c>
      <c r="AE99" s="15">
        <v>2.4</v>
      </c>
      <c r="AF99" s="15">
        <v>2</v>
      </c>
      <c r="AG99" s="15"/>
      <c r="AH99" s="44"/>
    </row>
    <row r="100" spans="1:34" ht="16.5" thickBot="1" x14ac:dyDescent="0.3">
      <c r="A100" s="197"/>
      <c r="B100" s="199"/>
      <c r="C100" s="41">
        <f>SUM(C98:C99)</f>
        <v>5</v>
      </c>
      <c r="D100" s="41">
        <f t="shared" ref="D100:AG100" si="47">SUM(D98:D99)</f>
        <v>4.6999999999999993</v>
      </c>
      <c r="E100" s="41">
        <f t="shared" si="47"/>
        <v>4.9000000000000004</v>
      </c>
      <c r="F100" s="41">
        <f t="shared" si="47"/>
        <v>5.3000000000000007</v>
      </c>
      <c r="G100" s="41">
        <f t="shared" si="47"/>
        <v>4.8</v>
      </c>
      <c r="H100" s="41">
        <f t="shared" si="47"/>
        <v>4.8</v>
      </c>
      <c r="I100" s="41">
        <f t="shared" si="47"/>
        <v>4.6999999999999993</v>
      </c>
      <c r="J100" s="41">
        <f t="shared" si="47"/>
        <v>4.6999999999999993</v>
      </c>
      <c r="K100" s="41">
        <f t="shared" si="47"/>
        <v>4.9000000000000004</v>
      </c>
      <c r="L100" s="41">
        <f t="shared" si="47"/>
        <v>4.6999999999999993</v>
      </c>
      <c r="M100" s="41">
        <f t="shared" si="47"/>
        <v>4.8</v>
      </c>
      <c r="N100" s="41">
        <f t="shared" si="47"/>
        <v>5.1999999999999993</v>
      </c>
      <c r="O100" s="41">
        <f t="shared" si="47"/>
        <v>4.5999999999999996</v>
      </c>
      <c r="P100" s="41">
        <f t="shared" si="47"/>
        <v>4.4000000000000004</v>
      </c>
      <c r="Q100" s="41">
        <f t="shared" si="47"/>
        <v>4.3000000000000007</v>
      </c>
      <c r="R100" s="41">
        <f t="shared" si="47"/>
        <v>4.3000000000000007</v>
      </c>
      <c r="S100" s="41">
        <f t="shared" si="47"/>
        <v>4.0999999999999996</v>
      </c>
      <c r="T100" s="41">
        <f t="shared" si="47"/>
        <v>4.3000000000000007</v>
      </c>
      <c r="U100" s="41">
        <f t="shared" si="47"/>
        <v>4.2</v>
      </c>
      <c r="V100" s="41">
        <f t="shared" si="47"/>
        <v>4.3000000000000007</v>
      </c>
      <c r="W100" s="41">
        <f t="shared" si="47"/>
        <v>4.4000000000000004</v>
      </c>
      <c r="X100" s="41">
        <f t="shared" si="47"/>
        <v>4.3000000000000007</v>
      </c>
      <c r="Y100" s="41">
        <f t="shared" si="47"/>
        <v>4.0999999999999996</v>
      </c>
      <c r="Z100" s="41">
        <f t="shared" si="47"/>
        <v>4.3</v>
      </c>
      <c r="AA100" s="41">
        <f t="shared" si="47"/>
        <v>4.2</v>
      </c>
      <c r="AB100" s="41">
        <f t="shared" si="47"/>
        <v>4.2</v>
      </c>
      <c r="AC100" s="41">
        <f t="shared" si="47"/>
        <v>4.8</v>
      </c>
      <c r="AD100" s="41">
        <f t="shared" si="47"/>
        <v>4.4000000000000004</v>
      </c>
      <c r="AE100" s="41">
        <f t="shared" si="47"/>
        <v>4.4000000000000004</v>
      </c>
      <c r="AF100" s="41">
        <f t="shared" si="47"/>
        <v>4</v>
      </c>
      <c r="AG100" s="41">
        <f t="shared" si="47"/>
        <v>0</v>
      </c>
      <c r="AH100" s="2">
        <f t="shared" ref="AH100" si="48">SUM(C100:AG100)</f>
        <v>136.1</v>
      </c>
    </row>
    <row r="101" spans="1:34" ht="15.75" x14ac:dyDescent="0.25">
      <c r="A101" s="198" t="s">
        <v>155</v>
      </c>
      <c r="B101" s="50" t="s">
        <v>142</v>
      </c>
      <c r="C101" s="15">
        <v>2.8</v>
      </c>
      <c r="D101" s="15">
        <v>2.5</v>
      </c>
      <c r="E101" s="15">
        <v>2.2999999999999998</v>
      </c>
      <c r="F101" s="15">
        <v>2.8</v>
      </c>
      <c r="G101" s="15">
        <v>2.5</v>
      </c>
      <c r="H101" s="15">
        <v>2.4</v>
      </c>
      <c r="I101" s="15">
        <v>2.6</v>
      </c>
      <c r="J101" s="15">
        <v>2.5</v>
      </c>
      <c r="K101" s="15">
        <v>2.2999999999999998</v>
      </c>
      <c r="L101" s="15">
        <v>2.2999999999999998</v>
      </c>
      <c r="M101" s="15">
        <v>2.4</v>
      </c>
      <c r="N101" s="15">
        <v>2.6</v>
      </c>
      <c r="O101" s="15">
        <v>2.2999999999999998</v>
      </c>
      <c r="P101" s="15">
        <v>2.4</v>
      </c>
      <c r="Q101" s="15">
        <v>2.2999999999999998</v>
      </c>
      <c r="R101" s="15">
        <v>2.2999999999999998</v>
      </c>
      <c r="S101" s="15">
        <v>2.2000000000000002</v>
      </c>
      <c r="T101" s="15">
        <v>2.2000000000000002</v>
      </c>
      <c r="U101" s="15">
        <v>2.2999999999999998</v>
      </c>
      <c r="V101" s="15">
        <v>2.2999999999999998</v>
      </c>
      <c r="W101" s="15">
        <v>2.5</v>
      </c>
      <c r="X101" s="15">
        <v>2.2000000000000002</v>
      </c>
      <c r="Y101" s="15">
        <v>2.1</v>
      </c>
      <c r="Z101" s="15">
        <v>2.2000000000000002</v>
      </c>
      <c r="AA101" s="15">
        <v>2.2999999999999998</v>
      </c>
      <c r="AB101" s="15">
        <v>2.2999999999999998</v>
      </c>
      <c r="AC101" s="15">
        <v>2.2000000000000002</v>
      </c>
      <c r="AD101" s="15">
        <v>2.1</v>
      </c>
      <c r="AE101" s="15">
        <v>2.2999999999999998</v>
      </c>
      <c r="AF101" s="15">
        <v>2.1</v>
      </c>
      <c r="AG101" s="15"/>
      <c r="AH101" s="44"/>
    </row>
    <row r="102" spans="1:34" ht="15.75" x14ac:dyDescent="0.25">
      <c r="A102" s="196">
        <f>SUM!$D$27</f>
        <v>0</v>
      </c>
      <c r="B102" s="52" t="s">
        <v>141</v>
      </c>
      <c r="C102" s="15">
        <v>2.7</v>
      </c>
      <c r="D102" s="15">
        <v>2.6</v>
      </c>
      <c r="E102" s="15">
        <v>2.5</v>
      </c>
      <c r="F102" s="15">
        <v>2.7</v>
      </c>
      <c r="G102" s="15">
        <v>2.4</v>
      </c>
      <c r="H102" s="15">
        <v>2.5</v>
      </c>
      <c r="I102" s="15">
        <v>2.5</v>
      </c>
      <c r="J102" s="15">
        <v>2.6</v>
      </c>
      <c r="K102" s="15">
        <v>2.5</v>
      </c>
      <c r="L102" s="15">
        <v>2.6</v>
      </c>
      <c r="M102" s="15">
        <v>2.2999999999999998</v>
      </c>
      <c r="N102" s="15">
        <v>2.9</v>
      </c>
      <c r="O102" s="15">
        <v>2.4</v>
      </c>
      <c r="P102" s="15">
        <v>2.5</v>
      </c>
      <c r="Q102" s="15">
        <v>2.4</v>
      </c>
      <c r="R102" s="15">
        <v>2.2999999999999998</v>
      </c>
      <c r="S102" s="15">
        <v>2.2999999999999998</v>
      </c>
      <c r="T102" s="15">
        <v>2.2999999999999998</v>
      </c>
      <c r="U102" s="15">
        <v>2.2000000000000002</v>
      </c>
      <c r="V102" s="15">
        <v>2.2000000000000002</v>
      </c>
      <c r="W102" s="15">
        <v>2.2999999999999998</v>
      </c>
      <c r="X102" s="15">
        <v>2.1</v>
      </c>
      <c r="Y102" s="15">
        <v>2.2999999999999998</v>
      </c>
      <c r="Z102" s="15">
        <v>2.1</v>
      </c>
      <c r="AA102" s="15">
        <v>2.2000000000000002</v>
      </c>
      <c r="AB102" s="15">
        <v>2.1</v>
      </c>
      <c r="AC102" s="15">
        <v>2.1</v>
      </c>
      <c r="AD102" s="15">
        <v>2.2000000000000002</v>
      </c>
      <c r="AE102" s="15">
        <v>2.1</v>
      </c>
      <c r="AF102" s="15">
        <v>2.2999999999999998</v>
      </c>
      <c r="AG102" s="15"/>
      <c r="AH102" s="44"/>
    </row>
    <row r="103" spans="1:34" ht="16.5" thickBot="1" x14ac:dyDescent="0.3">
      <c r="A103" s="197"/>
      <c r="B103" s="201"/>
      <c r="C103" s="41">
        <f>SUM(C101:C102)</f>
        <v>5.5</v>
      </c>
      <c r="D103" s="41">
        <f t="shared" ref="D103:AG103" si="49">SUM(D101:D102)</f>
        <v>5.0999999999999996</v>
      </c>
      <c r="E103" s="41">
        <f t="shared" si="49"/>
        <v>4.8</v>
      </c>
      <c r="F103" s="41">
        <f t="shared" si="49"/>
        <v>5.5</v>
      </c>
      <c r="G103" s="41">
        <f t="shared" si="49"/>
        <v>4.9000000000000004</v>
      </c>
      <c r="H103" s="41">
        <f t="shared" si="49"/>
        <v>4.9000000000000004</v>
      </c>
      <c r="I103" s="41">
        <f t="shared" si="49"/>
        <v>5.0999999999999996</v>
      </c>
      <c r="J103" s="41">
        <f t="shared" si="49"/>
        <v>5.0999999999999996</v>
      </c>
      <c r="K103" s="41">
        <f t="shared" si="49"/>
        <v>4.8</v>
      </c>
      <c r="L103" s="41">
        <f t="shared" si="49"/>
        <v>4.9000000000000004</v>
      </c>
      <c r="M103" s="41">
        <f t="shared" si="49"/>
        <v>4.6999999999999993</v>
      </c>
      <c r="N103" s="41">
        <f t="shared" si="49"/>
        <v>5.5</v>
      </c>
      <c r="O103" s="41">
        <f t="shared" si="49"/>
        <v>4.6999999999999993</v>
      </c>
      <c r="P103" s="41">
        <f t="shared" si="49"/>
        <v>4.9000000000000004</v>
      </c>
      <c r="Q103" s="41">
        <f t="shared" si="49"/>
        <v>4.6999999999999993</v>
      </c>
      <c r="R103" s="41">
        <f t="shared" si="49"/>
        <v>4.5999999999999996</v>
      </c>
      <c r="S103" s="41">
        <f t="shared" si="49"/>
        <v>4.5</v>
      </c>
      <c r="T103" s="41">
        <f t="shared" si="49"/>
        <v>4.5</v>
      </c>
      <c r="U103" s="41">
        <f t="shared" si="49"/>
        <v>4.5</v>
      </c>
      <c r="V103" s="41">
        <f t="shared" si="49"/>
        <v>4.5</v>
      </c>
      <c r="W103" s="41">
        <f t="shared" si="49"/>
        <v>4.8</v>
      </c>
      <c r="X103" s="41">
        <f t="shared" si="49"/>
        <v>4.3000000000000007</v>
      </c>
      <c r="Y103" s="41">
        <f t="shared" si="49"/>
        <v>4.4000000000000004</v>
      </c>
      <c r="Z103" s="41">
        <f t="shared" si="49"/>
        <v>4.3000000000000007</v>
      </c>
      <c r="AA103" s="41">
        <f t="shared" si="49"/>
        <v>4.5</v>
      </c>
      <c r="AB103" s="41">
        <f t="shared" si="49"/>
        <v>4.4000000000000004</v>
      </c>
      <c r="AC103" s="41">
        <f t="shared" si="49"/>
        <v>4.3000000000000007</v>
      </c>
      <c r="AD103" s="41">
        <f t="shared" si="49"/>
        <v>4.3000000000000007</v>
      </c>
      <c r="AE103" s="41">
        <f t="shared" si="49"/>
        <v>4.4000000000000004</v>
      </c>
      <c r="AF103" s="41">
        <f t="shared" si="49"/>
        <v>4.4000000000000004</v>
      </c>
      <c r="AG103" s="41">
        <f t="shared" si="49"/>
        <v>0</v>
      </c>
      <c r="AH103" s="2">
        <f t="shared" ref="AH103" si="50">SUM(C103:AG103)</f>
        <v>141.80000000000004</v>
      </c>
    </row>
    <row r="104" spans="1:34" ht="15.75" x14ac:dyDescent="0.25">
      <c r="A104" s="198" t="s">
        <v>164</v>
      </c>
      <c r="B104" s="50" t="s">
        <v>142</v>
      </c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>
        <v>3.8</v>
      </c>
      <c r="U104" s="15">
        <v>3.5</v>
      </c>
      <c r="V104" s="15"/>
      <c r="W104" s="15"/>
      <c r="X104" s="15">
        <v>3</v>
      </c>
      <c r="Y104" s="15">
        <v>3.3</v>
      </c>
      <c r="Z104" s="15">
        <v>3.4</v>
      </c>
      <c r="AA104" s="15">
        <v>3.3</v>
      </c>
      <c r="AB104" s="15">
        <v>3.5</v>
      </c>
      <c r="AC104" s="15">
        <v>3.5</v>
      </c>
      <c r="AD104" s="15">
        <v>3.4</v>
      </c>
      <c r="AE104" s="15">
        <v>3.6</v>
      </c>
      <c r="AF104" s="15">
        <v>3.4</v>
      </c>
      <c r="AG104" s="15"/>
      <c r="AH104" s="44"/>
    </row>
    <row r="105" spans="1:34" ht="15.75" x14ac:dyDescent="0.25">
      <c r="A105" s="196">
        <f>SUM!$D$27</f>
        <v>0</v>
      </c>
      <c r="B105" s="52" t="s">
        <v>141</v>
      </c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>
        <v>29</v>
      </c>
      <c r="Y105" s="15">
        <v>3.4</v>
      </c>
      <c r="Z105" s="15">
        <v>3.5</v>
      </c>
      <c r="AA105" s="15">
        <v>3.5</v>
      </c>
      <c r="AB105" s="15">
        <v>3.3</v>
      </c>
      <c r="AC105" s="15">
        <v>3.2</v>
      </c>
      <c r="AD105" s="15">
        <v>3.6</v>
      </c>
      <c r="AE105" s="15">
        <v>3</v>
      </c>
      <c r="AF105" s="15">
        <v>3.5</v>
      </c>
      <c r="AG105" s="15"/>
      <c r="AH105" s="44"/>
    </row>
    <row r="106" spans="1:34" ht="16.5" thickBot="1" x14ac:dyDescent="0.3">
      <c r="A106" s="197"/>
      <c r="B106" s="201"/>
      <c r="C106" s="41">
        <f>SUM(C104:C105)</f>
        <v>0</v>
      </c>
      <c r="D106" s="41">
        <f t="shared" ref="D106:AG106" si="51">SUM(D104:D105)</f>
        <v>0</v>
      </c>
      <c r="E106" s="41">
        <f t="shared" si="51"/>
        <v>0</v>
      </c>
      <c r="F106" s="41">
        <f t="shared" si="51"/>
        <v>0</v>
      </c>
      <c r="G106" s="41">
        <f t="shared" si="51"/>
        <v>0</v>
      </c>
      <c r="H106" s="41">
        <f t="shared" si="51"/>
        <v>0</v>
      </c>
      <c r="I106" s="41">
        <f t="shared" si="51"/>
        <v>0</v>
      </c>
      <c r="J106" s="41">
        <f t="shared" si="51"/>
        <v>0</v>
      </c>
      <c r="K106" s="41">
        <f t="shared" si="51"/>
        <v>0</v>
      </c>
      <c r="L106" s="41">
        <f t="shared" si="51"/>
        <v>0</v>
      </c>
      <c r="M106" s="41">
        <f t="shared" si="51"/>
        <v>0</v>
      </c>
      <c r="N106" s="41">
        <f t="shared" si="51"/>
        <v>0</v>
      </c>
      <c r="O106" s="41">
        <f t="shared" si="51"/>
        <v>0</v>
      </c>
      <c r="P106" s="41">
        <f t="shared" si="51"/>
        <v>0</v>
      </c>
      <c r="Q106" s="41">
        <f t="shared" si="51"/>
        <v>0</v>
      </c>
      <c r="R106" s="41">
        <f t="shared" si="51"/>
        <v>0</v>
      </c>
      <c r="S106" s="41">
        <f t="shared" si="51"/>
        <v>0</v>
      </c>
      <c r="T106" s="41">
        <f t="shared" si="51"/>
        <v>3.8</v>
      </c>
      <c r="U106" s="41">
        <f t="shared" si="51"/>
        <v>3.5</v>
      </c>
      <c r="V106" s="41">
        <f t="shared" si="51"/>
        <v>0</v>
      </c>
      <c r="W106" s="41">
        <f t="shared" si="51"/>
        <v>0</v>
      </c>
      <c r="X106" s="41">
        <f t="shared" si="51"/>
        <v>32</v>
      </c>
      <c r="Y106" s="41">
        <f t="shared" si="51"/>
        <v>6.6999999999999993</v>
      </c>
      <c r="Z106" s="41">
        <f t="shared" si="51"/>
        <v>6.9</v>
      </c>
      <c r="AA106" s="41">
        <f t="shared" si="51"/>
        <v>6.8</v>
      </c>
      <c r="AB106" s="41">
        <f t="shared" si="51"/>
        <v>6.8</v>
      </c>
      <c r="AC106" s="41">
        <f t="shared" si="51"/>
        <v>6.7</v>
      </c>
      <c r="AD106" s="41">
        <f t="shared" si="51"/>
        <v>7</v>
      </c>
      <c r="AE106" s="41">
        <f t="shared" si="51"/>
        <v>6.6</v>
      </c>
      <c r="AF106" s="41">
        <f t="shared" si="51"/>
        <v>6.9</v>
      </c>
      <c r="AG106" s="41">
        <f t="shared" si="51"/>
        <v>0</v>
      </c>
      <c r="AH106" s="2">
        <f t="shared" ref="AH106" si="52">SUM(C106:AG106)</f>
        <v>93.7</v>
      </c>
    </row>
    <row r="107" spans="1:34" ht="15.75" x14ac:dyDescent="0.25">
      <c r="A107" s="198" t="s">
        <v>165</v>
      </c>
      <c r="B107" s="50" t="s">
        <v>142</v>
      </c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>
        <v>3.3</v>
      </c>
      <c r="S107" s="15">
        <v>3.5</v>
      </c>
      <c r="T107" s="15"/>
      <c r="U107" s="15"/>
      <c r="V107" s="15">
        <v>3.3</v>
      </c>
      <c r="W107" s="15"/>
      <c r="X107" s="15">
        <v>3.7</v>
      </c>
      <c r="Y107" s="15">
        <v>4.0999999999999996</v>
      </c>
      <c r="Z107" s="15">
        <v>4</v>
      </c>
      <c r="AA107" s="15">
        <v>4.0999999999999996</v>
      </c>
      <c r="AB107" s="15">
        <v>4</v>
      </c>
      <c r="AC107" s="15">
        <v>4.0999999999999996</v>
      </c>
      <c r="AD107" s="15">
        <v>4.2</v>
      </c>
      <c r="AE107" s="15">
        <v>4.3</v>
      </c>
      <c r="AF107" s="15">
        <v>4.2</v>
      </c>
      <c r="AG107" s="15"/>
      <c r="AH107" s="44"/>
    </row>
    <row r="108" spans="1:34" ht="15.75" x14ac:dyDescent="0.25">
      <c r="A108" s="196">
        <f>SUM!$D$27</f>
        <v>0</v>
      </c>
      <c r="B108" s="52" t="s">
        <v>141</v>
      </c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>
        <v>3.4</v>
      </c>
      <c r="S108" s="15">
        <v>3.6</v>
      </c>
      <c r="T108" s="15"/>
      <c r="U108" s="15"/>
      <c r="V108" s="15">
        <v>3.5</v>
      </c>
      <c r="W108" s="15"/>
      <c r="X108" s="15">
        <v>3.5</v>
      </c>
      <c r="Y108" s="15">
        <v>4</v>
      </c>
      <c r="Z108" s="15"/>
      <c r="AA108" s="15">
        <v>4</v>
      </c>
      <c r="AB108" s="15">
        <v>4.0999999999999996</v>
      </c>
      <c r="AC108" s="15">
        <v>4</v>
      </c>
      <c r="AD108" s="15">
        <v>3</v>
      </c>
      <c r="AE108" s="15">
        <v>4</v>
      </c>
      <c r="AF108" s="15">
        <v>4</v>
      </c>
      <c r="AG108" s="15"/>
      <c r="AH108" s="44"/>
    </row>
    <row r="109" spans="1:34" ht="16.5" thickBot="1" x14ac:dyDescent="0.3">
      <c r="A109" s="197"/>
      <c r="B109" s="201"/>
      <c r="C109" s="41">
        <f>SUM(C107:C108)</f>
        <v>0</v>
      </c>
      <c r="D109" s="41">
        <f t="shared" ref="D109:AG109" si="53">SUM(D107:D108)</f>
        <v>0</v>
      </c>
      <c r="E109" s="41">
        <f t="shared" si="53"/>
        <v>0</v>
      </c>
      <c r="F109" s="41">
        <f t="shared" si="53"/>
        <v>0</v>
      </c>
      <c r="G109" s="41">
        <f t="shared" si="53"/>
        <v>0</v>
      </c>
      <c r="H109" s="41">
        <f t="shared" si="53"/>
        <v>0</v>
      </c>
      <c r="I109" s="41">
        <f t="shared" si="53"/>
        <v>0</v>
      </c>
      <c r="J109" s="41">
        <f t="shared" si="53"/>
        <v>0</v>
      </c>
      <c r="K109" s="41">
        <f t="shared" si="53"/>
        <v>0</v>
      </c>
      <c r="L109" s="41">
        <f t="shared" si="53"/>
        <v>0</v>
      </c>
      <c r="M109" s="41">
        <f t="shared" si="53"/>
        <v>0</v>
      </c>
      <c r="N109" s="41">
        <f t="shared" si="53"/>
        <v>0</v>
      </c>
      <c r="O109" s="41">
        <f t="shared" si="53"/>
        <v>0</v>
      </c>
      <c r="P109" s="41">
        <f t="shared" si="53"/>
        <v>0</v>
      </c>
      <c r="Q109" s="41">
        <f t="shared" si="53"/>
        <v>0</v>
      </c>
      <c r="R109" s="41">
        <f t="shared" si="53"/>
        <v>6.6999999999999993</v>
      </c>
      <c r="S109" s="41">
        <f t="shared" si="53"/>
        <v>7.1</v>
      </c>
      <c r="T109" s="41">
        <f t="shared" si="53"/>
        <v>0</v>
      </c>
      <c r="U109" s="41">
        <f t="shared" si="53"/>
        <v>0</v>
      </c>
      <c r="V109" s="41">
        <f t="shared" si="53"/>
        <v>6.8</v>
      </c>
      <c r="W109" s="41">
        <f t="shared" si="53"/>
        <v>0</v>
      </c>
      <c r="X109" s="41">
        <f t="shared" si="53"/>
        <v>7.2</v>
      </c>
      <c r="Y109" s="41">
        <f t="shared" si="53"/>
        <v>8.1</v>
      </c>
      <c r="Z109" s="41">
        <f t="shared" si="53"/>
        <v>4</v>
      </c>
      <c r="AA109" s="41">
        <f t="shared" si="53"/>
        <v>8.1</v>
      </c>
      <c r="AB109" s="41">
        <f t="shared" si="53"/>
        <v>8.1</v>
      </c>
      <c r="AC109" s="41">
        <f t="shared" si="53"/>
        <v>8.1</v>
      </c>
      <c r="AD109" s="41">
        <f t="shared" si="53"/>
        <v>7.2</v>
      </c>
      <c r="AE109" s="41">
        <f t="shared" si="53"/>
        <v>8.3000000000000007</v>
      </c>
      <c r="AF109" s="41">
        <f t="shared" si="53"/>
        <v>8.1999999999999993</v>
      </c>
      <c r="AG109" s="41">
        <f t="shared" si="53"/>
        <v>0</v>
      </c>
      <c r="AH109" s="2">
        <f t="shared" ref="AH109" si="54">SUM(C109:AG109)</f>
        <v>87.9</v>
      </c>
    </row>
    <row r="110" spans="1:34" ht="15.75" x14ac:dyDescent="0.25">
      <c r="A110" s="198" t="s">
        <v>166</v>
      </c>
      <c r="B110" s="50" t="s">
        <v>142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44"/>
    </row>
    <row r="111" spans="1:34" ht="15.75" x14ac:dyDescent="0.25">
      <c r="A111" s="196">
        <f>SUM!$D$27</f>
        <v>0</v>
      </c>
      <c r="B111" s="52" t="s">
        <v>141</v>
      </c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44"/>
    </row>
    <row r="112" spans="1:34" ht="16.5" thickBot="1" x14ac:dyDescent="0.3">
      <c r="A112" s="197"/>
      <c r="B112" s="201"/>
      <c r="C112" s="41">
        <f>SUM(C110:C111)</f>
        <v>0</v>
      </c>
      <c r="D112" s="41">
        <f t="shared" ref="D112:AG112" si="55">SUM(D110:D111)</f>
        <v>0</v>
      </c>
      <c r="E112" s="41">
        <f t="shared" si="55"/>
        <v>0</v>
      </c>
      <c r="F112" s="41">
        <f t="shared" si="55"/>
        <v>0</v>
      </c>
      <c r="G112" s="41">
        <f t="shared" si="55"/>
        <v>0</v>
      </c>
      <c r="H112" s="41">
        <f t="shared" si="55"/>
        <v>0</v>
      </c>
      <c r="I112" s="41">
        <f t="shared" si="55"/>
        <v>0</v>
      </c>
      <c r="J112" s="41">
        <f t="shared" si="55"/>
        <v>0</v>
      </c>
      <c r="K112" s="41">
        <f t="shared" si="55"/>
        <v>0</v>
      </c>
      <c r="L112" s="41">
        <f t="shared" si="55"/>
        <v>0</v>
      </c>
      <c r="M112" s="41">
        <f t="shared" si="55"/>
        <v>0</v>
      </c>
      <c r="N112" s="41">
        <f t="shared" si="55"/>
        <v>0</v>
      </c>
      <c r="O112" s="41">
        <f t="shared" si="55"/>
        <v>0</v>
      </c>
      <c r="P112" s="41">
        <f t="shared" si="55"/>
        <v>0</v>
      </c>
      <c r="Q112" s="41">
        <f t="shared" si="55"/>
        <v>0</v>
      </c>
      <c r="R112" s="41">
        <f t="shared" si="55"/>
        <v>0</v>
      </c>
      <c r="S112" s="41">
        <f t="shared" si="55"/>
        <v>0</v>
      </c>
      <c r="T112" s="41">
        <f t="shared" si="55"/>
        <v>0</v>
      </c>
      <c r="U112" s="41">
        <f t="shared" si="55"/>
        <v>0</v>
      </c>
      <c r="V112" s="41">
        <f t="shared" si="55"/>
        <v>0</v>
      </c>
      <c r="W112" s="41">
        <f t="shared" si="55"/>
        <v>0</v>
      </c>
      <c r="X112" s="41">
        <f t="shared" si="55"/>
        <v>0</v>
      </c>
      <c r="Y112" s="41">
        <f t="shared" si="55"/>
        <v>0</v>
      </c>
      <c r="Z112" s="41">
        <f t="shared" si="55"/>
        <v>0</v>
      </c>
      <c r="AA112" s="41">
        <f t="shared" si="55"/>
        <v>0</v>
      </c>
      <c r="AB112" s="41">
        <f t="shared" si="55"/>
        <v>0</v>
      </c>
      <c r="AC112" s="41">
        <f t="shared" si="55"/>
        <v>0</v>
      </c>
      <c r="AD112" s="41">
        <f t="shared" si="55"/>
        <v>0</v>
      </c>
      <c r="AE112" s="41">
        <f t="shared" si="55"/>
        <v>0</v>
      </c>
      <c r="AF112" s="41">
        <f t="shared" si="55"/>
        <v>0</v>
      </c>
      <c r="AG112" s="41">
        <f t="shared" si="55"/>
        <v>0</v>
      </c>
      <c r="AH112" s="2">
        <f t="shared" ref="AH112" si="56">SUM(C112:AG112)</f>
        <v>0</v>
      </c>
    </row>
    <row r="113" spans="1:34" ht="15.75" x14ac:dyDescent="0.25">
      <c r="A113" s="198" t="s">
        <v>167</v>
      </c>
      <c r="B113" s="50" t="s">
        <v>142</v>
      </c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44"/>
    </row>
    <row r="114" spans="1:34" ht="15.75" x14ac:dyDescent="0.25">
      <c r="A114" s="196">
        <f>SUM!$D$27</f>
        <v>0</v>
      </c>
      <c r="B114" s="52" t="s">
        <v>141</v>
      </c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44"/>
    </row>
    <row r="115" spans="1:34" ht="16.5" thickBot="1" x14ac:dyDescent="0.3">
      <c r="A115" s="197"/>
      <c r="B115" s="201"/>
      <c r="C115" s="41">
        <f>SUM(C113:C114)</f>
        <v>0</v>
      </c>
      <c r="D115" s="41">
        <f t="shared" ref="D115:AG115" si="57">SUM(D113:D114)</f>
        <v>0</v>
      </c>
      <c r="E115" s="41">
        <f t="shared" si="57"/>
        <v>0</v>
      </c>
      <c r="F115" s="41">
        <f t="shared" si="57"/>
        <v>0</v>
      </c>
      <c r="G115" s="41">
        <f t="shared" si="57"/>
        <v>0</v>
      </c>
      <c r="H115" s="41">
        <f t="shared" si="57"/>
        <v>0</v>
      </c>
      <c r="I115" s="41">
        <f t="shared" si="57"/>
        <v>0</v>
      </c>
      <c r="J115" s="41">
        <f t="shared" si="57"/>
        <v>0</v>
      </c>
      <c r="K115" s="41">
        <f t="shared" si="57"/>
        <v>0</v>
      </c>
      <c r="L115" s="41">
        <f t="shared" si="57"/>
        <v>0</v>
      </c>
      <c r="M115" s="41">
        <f t="shared" si="57"/>
        <v>0</v>
      </c>
      <c r="N115" s="41">
        <f t="shared" si="57"/>
        <v>0</v>
      </c>
      <c r="O115" s="41">
        <f t="shared" si="57"/>
        <v>0</v>
      </c>
      <c r="P115" s="41">
        <f t="shared" si="57"/>
        <v>0</v>
      </c>
      <c r="Q115" s="41">
        <f t="shared" si="57"/>
        <v>0</v>
      </c>
      <c r="R115" s="41">
        <f t="shared" si="57"/>
        <v>0</v>
      </c>
      <c r="S115" s="41">
        <f t="shared" si="57"/>
        <v>0</v>
      </c>
      <c r="T115" s="41">
        <f t="shared" si="57"/>
        <v>0</v>
      </c>
      <c r="U115" s="41">
        <f t="shared" si="57"/>
        <v>0</v>
      </c>
      <c r="V115" s="41">
        <f t="shared" si="57"/>
        <v>0</v>
      </c>
      <c r="W115" s="41">
        <f t="shared" si="57"/>
        <v>0</v>
      </c>
      <c r="X115" s="41">
        <f t="shared" si="57"/>
        <v>0</v>
      </c>
      <c r="Y115" s="41">
        <f t="shared" si="57"/>
        <v>0</v>
      </c>
      <c r="Z115" s="41">
        <f t="shared" si="57"/>
        <v>0</v>
      </c>
      <c r="AA115" s="41">
        <f t="shared" si="57"/>
        <v>0</v>
      </c>
      <c r="AB115" s="41">
        <f t="shared" si="57"/>
        <v>0</v>
      </c>
      <c r="AC115" s="41">
        <f t="shared" si="57"/>
        <v>0</v>
      </c>
      <c r="AD115" s="41">
        <f t="shared" si="57"/>
        <v>0</v>
      </c>
      <c r="AE115" s="41">
        <f t="shared" si="57"/>
        <v>0</v>
      </c>
      <c r="AF115" s="41">
        <f t="shared" si="57"/>
        <v>0</v>
      </c>
      <c r="AG115" s="41">
        <f t="shared" si="57"/>
        <v>0</v>
      </c>
      <c r="AH115" s="2">
        <f t="shared" ref="AH115" si="58">SUM(C115:AG115)</f>
        <v>0</v>
      </c>
    </row>
    <row r="116" spans="1:34" ht="15.75" x14ac:dyDescent="0.25">
      <c r="C116" s="2">
        <f t="shared" ref="C116:AG116" si="59">C85+C82+C79+C76+C73+C70+C67+C64+C61+C58+C55+C52+C49+C46+C43+C40+C37+C34+C31+C28+C25+C22+C19+C16+C13+C10+C7+C4+C88+C91+C94+C97+C100+C103+C106+C109+C112+C115</f>
        <v>111.80000000000001</v>
      </c>
      <c r="D116" s="2">
        <f t="shared" si="59"/>
        <v>107.7</v>
      </c>
      <c r="E116" s="2">
        <f t="shared" si="59"/>
        <v>109.6</v>
      </c>
      <c r="F116" s="2">
        <f t="shared" si="59"/>
        <v>111.3</v>
      </c>
      <c r="G116" s="2">
        <f t="shared" si="59"/>
        <v>110.30000000000001</v>
      </c>
      <c r="H116" s="2">
        <f t="shared" si="59"/>
        <v>108.9</v>
      </c>
      <c r="I116" s="2">
        <f t="shared" si="59"/>
        <v>109.89999999999999</v>
      </c>
      <c r="J116" s="2">
        <f t="shared" si="59"/>
        <v>107.39999999999999</v>
      </c>
      <c r="K116" s="2">
        <f t="shared" si="59"/>
        <v>107.5</v>
      </c>
      <c r="L116" s="2">
        <f t="shared" si="59"/>
        <v>106.99999999999999</v>
      </c>
      <c r="M116" s="2">
        <f t="shared" si="59"/>
        <v>105.3</v>
      </c>
      <c r="N116" s="2">
        <f t="shared" si="59"/>
        <v>102.8</v>
      </c>
      <c r="O116" s="2">
        <f t="shared" si="59"/>
        <v>104.1</v>
      </c>
      <c r="P116" s="2">
        <f t="shared" si="59"/>
        <v>104.40000000000002</v>
      </c>
      <c r="Q116" s="2">
        <f t="shared" si="59"/>
        <v>103.69999999999999</v>
      </c>
      <c r="R116" s="2">
        <f t="shared" si="59"/>
        <v>111.39999999999999</v>
      </c>
      <c r="S116" s="2">
        <f t="shared" si="59"/>
        <v>109.59999999999998</v>
      </c>
      <c r="T116" s="2">
        <f t="shared" si="59"/>
        <v>108.7</v>
      </c>
      <c r="U116" s="2">
        <f t="shared" si="59"/>
        <v>105.2</v>
      </c>
      <c r="V116" s="2">
        <f t="shared" si="59"/>
        <v>112.89999999999999</v>
      </c>
      <c r="W116" s="2">
        <f t="shared" si="59"/>
        <v>105.30000000000001</v>
      </c>
      <c r="X116" s="2">
        <f t="shared" si="59"/>
        <v>136.6</v>
      </c>
      <c r="Y116" s="2">
        <f t="shared" si="59"/>
        <v>119.4</v>
      </c>
      <c r="Z116" s="2">
        <f t="shared" si="59"/>
        <v>115.99999999999999</v>
      </c>
      <c r="AA116" s="2">
        <f t="shared" si="59"/>
        <v>114.49999999999999</v>
      </c>
      <c r="AB116" s="2">
        <f t="shared" si="59"/>
        <v>116.10000000000001</v>
      </c>
      <c r="AC116" s="2">
        <f t="shared" si="59"/>
        <v>116.09999999999998</v>
      </c>
      <c r="AD116" s="2">
        <f t="shared" si="59"/>
        <v>112.5</v>
      </c>
      <c r="AE116" s="2">
        <f t="shared" si="59"/>
        <v>114.4</v>
      </c>
      <c r="AF116" s="2">
        <f t="shared" si="59"/>
        <v>109.20000000000002</v>
      </c>
      <c r="AG116" s="2">
        <f t="shared" si="59"/>
        <v>0</v>
      </c>
    </row>
  </sheetData>
  <printOptions horizontalCentered="1"/>
  <pageMargins left="0.70866141732283472" right="0.70866141732283472" top="0.94488188976377963" bottom="0.74803149606299213" header="0.31496062992125984" footer="0.31496062992125984"/>
  <pageSetup paperSize="8" scale="43" orientation="portrait" r:id="rId1"/>
  <headerFooter>
    <oddHeader>&amp;L
&amp;"-,Bold"&amp;14Print on &amp;D&amp;R&amp;G</oddHeader>
  </headerFooter>
  <ignoredErrors>
    <ignoredError sqref="C4:AG4 C7:AG7" formulaRange="1"/>
  </ignoredErrors>
  <legacyDrawingHF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6"/>
  <sheetViews>
    <sheetView view="pageBreakPreview" zoomScale="60" zoomScaleNormal="55" zoomScalePageLayoutView="40" workbookViewId="0">
      <pane ySplit="1" topLeftCell="A79" activePane="bottomLeft" state="frozen"/>
      <selection activeCell="B1" sqref="B1"/>
      <selection pane="bottomLeft" activeCell="AD110" sqref="AD110"/>
    </sheetView>
  </sheetViews>
  <sheetFormatPr defaultRowHeight="15" x14ac:dyDescent="0.25"/>
  <cols>
    <col min="1" max="1" width="36.28515625" style="146" bestFit="1" customWidth="1"/>
    <col min="2" max="2" width="10.7109375" style="1" customWidth="1"/>
    <col min="3" max="3" width="9" bestFit="1" customWidth="1"/>
    <col min="4" max="32" width="7.7109375" customWidth="1"/>
    <col min="33" max="33" width="7.7109375" style="4" customWidth="1"/>
    <col min="34" max="34" width="10.28515625" style="4" bestFit="1" customWidth="1"/>
  </cols>
  <sheetData>
    <row r="1" spans="1:34" ht="21.75" thickBot="1" x14ac:dyDescent="0.3">
      <c r="A1" s="7" t="s">
        <v>172</v>
      </c>
      <c r="B1" s="3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11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3" t="s">
        <v>20</v>
      </c>
    </row>
    <row r="2" spans="1:34" ht="15.75" x14ac:dyDescent="0.25">
      <c r="A2" s="154" t="str">
        <f>'[1]Bij Dan'!$C$2</f>
        <v>A-1</v>
      </c>
      <c r="B2" s="22" t="s">
        <v>142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64"/>
      <c r="AH2" s="44"/>
    </row>
    <row r="3" spans="1:34" ht="15.75" x14ac:dyDescent="0.25">
      <c r="A3" s="189">
        <f>SUM!$D$3</f>
        <v>0</v>
      </c>
      <c r="B3" s="19" t="s">
        <v>141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52"/>
      <c r="AH3" s="44"/>
    </row>
    <row r="4" spans="1:34" ht="16.5" thickBot="1" x14ac:dyDescent="0.3">
      <c r="A4" s="190" t="str">
        <f>'[1]Bij Dan'!$M$2</f>
        <v>6 month(s), 8 Days</v>
      </c>
      <c r="B4" s="41"/>
      <c r="C4" s="41">
        <f>SUM(C2:C3)</f>
        <v>0</v>
      </c>
      <c r="D4" s="41">
        <f t="shared" ref="D4:AG4" si="0">SUM(D2:D3)</f>
        <v>0</v>
      </c>
      <c r="E4" s="41">
        <f t="shared" si="0"/>
        <v>0</v>
      </c>
      <c r="F4" s="41">
        <f t="shared" si="0"/>
        <v>0</v>
      </c>
      <c r="G4" s="41">
        <f t="shared" si="0"/>
        <v>0</v>
      </c>
      <c r="H4" s="41">
        <f t="shared" si="0"/>
        <v>0</v>
      </c>
      <c r="I4" s="41">
        <f t="shared" si="0"/>
        <v>0</v>
      </c>
      <c r="J4" s="41">
        <f t="shared" si="0"/>
        <v>0</v>
      </c>
      <c r="K4" s="41">
        <f t="shared" si="0"/>
        <v>0</v>
      </c>
      <c r="L4" s="41">
        <f t="shared" si="0"/>
        <v>0</v>
      </c>
      <c r="M4" s="41">
        <f t="shared" si="0"/>
        <v>0</v>
      </c>
      <c r="N4" s="41">
        <f t="shared" si="0"/>
        <v>0</v>
      </c>
      <c r="O4" s="41">
        <f t="shared" si="0"/>
        <v>0</v>
      </c>
      <c r="P4" s="41">
        <f t="shared" si="0"/>
        <v>0</v>
      </c>
      <c r="Q4" s="41">
        <f t="shared" si="0"/>
        <v>0</v>
      </c>
      <c r="R4" s="41">
        <f t="shared" si="0"/>
        <v>0</v>
      </c>
      <c r="S4" s="41">
        <f t="shared" si="0"/>
        <v>0</v>
      </c>
      <c r="T4" s="41">
        <f t="shared" si="0"/>
        <v>0</v>
      </c>
      <c r="U4" s="41">
        <f t="shared" si="0"/>
        <v>0</v>
      </c>
      <c r="V4" s="41">
        <f t="shared" si="0"/>
        <v>0</v>
      </c>
      <c r="W4" s="41">
        <f t="shared" si="0"/>
        <v>0</v>
      </c>
      <c r="X4" s="41">
        <f t="shared" si="0"/>
        <v>0</v>
      </c>
      <c r="Y4" s="41">
        <f t="shared" si="0"/>
        <v>0</v>
      </c>
      <c r="Z4" s="41">
        <f t="shared" si="0"/>
        <v>0</v>
      </c>
      <c r="AA4" s="41">
        <f t="shared" si="0"/>
        <v>0</v>
      </c>
      <c r="AB4" s="41">
        <f t="shared" si="0"/>
        <v>0</v>
      </c>
      <c r="AC4" s="41">
        <f t="shared" si="0"/>
        <v>0</v>
      </c>
      <c r="AD4" s="41">
        <f t="shared" si="0"/>
        <v>0</v>
      </c>
      <c r="AE4" s="41">
        <f t="shared" si="0"/>
        <v>0</v>
      </c>
      <c r="AF4" s="41">
        <f t="shared" si="0"/>
        <v>0</v>
      </c>
      <c r="AG4" s="157">
        <f t="shared" si="0"/>
        <v>0</v>
      </c>
      <c r="AH4" s="2">
        <f t="shared" ref="AH4:AH55" si="1">SUM(C4:AG4)</f>
        <v>0</v>
      </c>
    </row>
    <row r="5" spans="1:34" ht="15.75" x14ac:dyDescent="0.25">
      <c r="A5" s="155" t="str">
        <f>'[1]Bij Dan'!$C$3</f>
        <v>A-2</v>
      </c>
      <c r="B5" s="22" t="s">
        <v>142</v>
      </c>
      <c r="C5" s="14">
        <v>3.2</v>
      </c>
      <c r="D5" s="14">
        <v>3</v>
      </c>
      <c r="E5" s="14">
        <v>2.9</v>
      </c>
      <c r="F5" s="14">
        <v>3.2</v>
      </c>
      <c r="G5" s="14">
        <v>3.1</v>
      </c>
      <c r="H5" s="14">
        <v>2.8</v>
      </c>
      <c r="I5" s="14">
        <v>2.9</v>
      </c>
      <c r="J5" s="14">
        <v>3</v>
      </c>
      <c r="K5" s="14">
        <v>3.1</v>
      </c>
      <c r="L5" s="14">
        <v>3.1</v>
      </c>
      <c r="M5" s="14">
        <v>3</v>
      </c>
      <c r="N5" s="14">
        <v>3</v>
      </c>
      <c r="O5" s="14">
        <v>2.8</v>
      </c>
      <c r="P5" s="14">
        <v>3</v>
      </c>
      <c r="Q5" s="14">
        <v>2.8</v>
      </c>
      <c r="R5" s="14">
        <v>2.9</v>
      </c>
      <c r="S5" s="14">
        <v>3</v>
      </c>
      <c r="T5" s="14">
        <v>2.8</v>
      </c>
      <c r="U5" s="14">
        <v>2.9</v>
      </c>
      <c r="V5" s="14">
        <v>2.9</v>
      </c>
      <c r="W5" s="14">
        <v>2.7</v>
      </c>
      <c r="X5" s="14">
        <v>2.8</v>
      </c>
      <c r="Y5" s="14">
        <v>2.7</v>
      </c>
      <c r="Z5" s="14">
        <v>2.6</v>
      </c>
      <c r="AA5" s="14">
        <v>2.5</v>
      </c>
      <c r="AB5" s="14">
        <v>2.4</v>
      </c>
      <c r="AC5" s="14">
        <v>2.2999999999999998</v>
      </c>
      <c r="AD5" s="14">
        <v>2.4</v>
      </c>
      <c r="AE5" s="14">
        <v>2.5</v>
      </c>
      <c r="AF5" s="14">
        <v>2.6</v>
      </c>
      <c r="AG5" s="152">
        <v>2.2999999999999998</v>
      </c>
      <c r="AH5" s="44"/>
    </row>
    <row r="6" spans="1:34" ht="15.75" x14ac:dyDescent="0.25">
      <c r="A6" s="189">
        <f>SUM!$D$4</f>
        <v>0</v>
      </c>
      <c r="B6" s="19" t="s">
        <v>141</v>
      </c>
      <c r="C6" s="14">
        <v>3</v>
      </c>
      <c r="D6" s="14">
        <v>3.1</v>
      </c>
      <c r="E6" s="14">
        <v>3</v>
      </c>
      <c r="F6" s="14">
        <v>3.1</v>
      </c>
      <c r="G6" s="14">
        <v>3</v>
      </c>
      <c r="H6" s="14">
        <v>2.9</v>
      </c>
      <c r="I6" s="14">
        <v>2.9</v>
      </c>
      <c r="J6" s="14">
        <v>2.8</v>
      </c>
      <c r="K6" s="14">
        <v>3</v>
      </c>
      <c r="L6" s="14">
        <v>3</v>
      </c>
      <c r="M6" s="14">
        <v>3.3</v>
      </c>
      <c r="N6" s="14">
        <v>3.1</v>
      </c>
      <c r="O6" s="14">
        <v>3</v>
      </c>
      <c r="P6" s="14">
        <v>2.9</v>
      </c>
      <c r="Q6" s="14">
        <v>2.9</v>
      </c>
      <c r="R6" s="14">
        <v>2.7</v>
      </c>
      <c r="S6" s="14">
        <v>2.8</v>
      </c>
      <c r="T6" s="14">
        <v>3.1</v>
      </c>
      <c r="U6" s="14">
        <v>3</v>
      </c>
      <c r="V6" s="14">
        <v>3</v>
      </c>
      <c r="W6" s="14">
        <v>2.9</v>
      </c>
      <c r="X6" s="14">
        <v>2.7</v>
      </c>
      <c r="Y6" s="14">
        <v>2.5</v>
      </c>
      <c r="Z6" s="14">
        <v>2.8</v>
      </c>
      <c r="AA6" s="14">
        <v>2.7</v>
      </c>
      <c r="AB6" s="14">
        <v>2.2999999999999998</v>
      </c>
      <c r="AC6" s="14">
        <v>2.4</v>
      </c>
      <c r="AD6" s="14">
        <v>2.5</v>
      </c>
      <c r="AE6" s="14">
        <v>2.2999999999999998</v>
      </c>
      <c r="AF6" s="14">
        <v>2.4</v>
      </c>
      <c r="AG6" s="152">
        <v>2.2000000000000002</v>
      </c>
      <c r="AH6" s="44"/>
    </row>
    <row r="7" spans="1:34" ht="16.5" thickBot="1" x14ac:dyDescent="0.3">
      <c r="A7" s="190" t="str">
        <f>'[1]Bij Dan'!$M$3</f>
        <v>7 month(s), 29 Days</v>
      </c>
      <c r="B7" s="41"/>
      <c r="C7" s="41">
        <f>SUM(C5:C6)</f>
        <v>6.2</v>
      </c>
      <c r="D7" s="41">
        <f t="shared" ref="D7:AG7" si="2">SUM(D5:D6)</f>
        <v>6.1</v>
      </c>
      <c r="E7" s="41">
        <f t="shared" si="2"/>
        <v>5.9</v>
      </c>
      <c r="F7" s="41">
        <f t="shared" si="2"/>
        <v>6.3000000000000007</v>
      </c>
      <c r="G7" s="41">
        <f t="shared" si="2"/>
        <v>6.1</v>
      </c>
      <c r="H7" s="41">
        <f t="shared" si="2"/>
        <v>5.6999999999999993</v>
      </c>
      <c r="I7" s="41">
        <f t="shared" si="2"/>
        <v>5.8</v>
      </c>
      <c r="J7" s="41">
        <f t="shared" si="2"/>
        <v>5.8</v>
      </c>
      <c r="K7" s="41">
        <f t="shared" si="2"/>
        <v>6.1</v>
      </c>
      <c r="L7" s="41">
        <f t="shared" si="2"/>
        <v>6.1</v>
      </c>
      <c r="M7" s="41">
        <f t="shared" si="2"/>
        <v>6.3</v>
      </c>
      <c r="N7" s="41">
        <f t="shared" si="2"/>
        <v>6.1</v>
      </c>
      <c r="O7" s="41">
        <f t="shared" si="2"/>
        <v>5.8</v>
      </c>
      <c r="P7" s="41">
        <f t="shared" si="2"/>
        <v>5.9</v>
      </c>
      <c r="Q7" s="41">
        <f t="shared" si="2"/>
        <v>5.6999999999999993</v>
      </c>
      <c r="R7" s="41">
        <f t="shared" si="2"/>
        <v>5.6</v>
      </c>
      <c r="S7" s="41">
        <f t="shared" si="2"/>
        <v>5.8</v>
      </c>
      <c r="T7" s="41">
        <f t="shared" si="2"/>
        <v>5.9</v>
      </c>
      <c r="U7" s="41">
        <f t="shared" si="2"/>
        <v>5.9</v>
      </c>
      <c r="V7" s="41">
        <f t="shared" si="2"/>
        <v>5.9</v>
      </c>
      <c r="W7" s="41">
        <f t="shared" si="2"/>
        <v>5.6</v>
      </c>
      <c r="X7" s="41">
        <f t="shared" si="2"/>
        <v>5.5</v>
      </c>
      <c r="Y7" s="41">
        <f t="shared" si="2"/>
        <v>5.2</v>
      </c>
      <c r="Z7" s="41">
        <f t="shared" si="2"/>
        <v>5.4</v>
      </c>
      <c r="AA7" s="41">
        <f t="shared" si="2"/>
        <v>5.2</v>
      </c>
      <c r="AB7" s="41">
        <f t="shared" si="2"/>
        <v>4.6999999999999993</v>
      </c>
      <c r="AC7" s="41">
        <f t="shared" si="2"/>
        <v>4.6999999999999993</v>
      </c>
      <c r="AD7" s="41">
        <f t="shared" si="2"/>
        <v>4.9000000000000004</v>
      </c>
      <c r="AE7" s="41">
        <f t="shared" si="2"/>
        <v>4.8</v>
      </c>
      <c r="AF7" s="41">
        <f t="shared" si="2"/>
        <v>5</v>
      </c>
      <c r="AG7" s="157">
        <f t="shared" si="2"/>
        <v>4.5</v>
      </c>
      <c r="AH7" s="2">
        <f t="shared" si="1"/>
        <v>174.49999999999997</v>
      </c>
    </row>
    <row r="8" spans="1:34" ht="15.75" x14ac:dyDescent="0.25">
      <c r="A8" s="155" t="str">
        <f>'[1]Bij Dan'!$C$4</f>
        <v>A-3</v>
      </c>
      <c r="B8" s="22" t="s">
        <v>142</v>
      </c>
      <c r="C8" s="14">
        <v>3</v>
      </c>
      <c r="D8" s="14">
        <v>2.7</v>
      </c>
      <c r="E8" s="14">
        <v>2.8</v>
      </c>
      <c r="F8" s="14">
        <v>2.5</v>
      </c>
      <c r="G8" s="14">
        <v>2.7</v>
      </c>
      <c r="H8" s="14">
        <v>2.9</v>
      </c>
      <c r="I8" s="14">
        <v>2.8</v>
      </c>
      <c r="J8" s="14">
        <v>2.9</v>
      </c>
      <c r="K8" s="14">
        <v>2</v>
      </c>
      <c r="L8" s="14">
        <v>2</v>
      </c>
      <c r="M8" s="14">
        <v>2.9</v>
      </c>
      <c r="N8" s="14">
        <v>2.9</v>
      </c>
      <c r="O8" s="14">
        <v>2.7</v>
      </c>
      <c r="P8" s="14">
        <v>2</v>
      </c>
      <c r="Q8" s="14">
        <v>2.5</v>
      </c>
      <c r="R8" s="14">
        <v>2.7</v>
      </c>
      <c r="S8" s="14">
        <v>2</v>
      </c>
      <c r="T8" s="14">
        <v>2</v>
      </c>
      <c r="U8" s="14">
        <v>1.9</v>
      </c>
      <c r="V8" s="14">
        <v>2</v>
      </c>
      <c r="W8" s="14">
        <v>1.7</v>
      </c>
      <c r="X8" s="14">
        <v>1.9</v>
      </c>
      <c r="Y8" s="14">
        <v>1.8</v>
      </c>
      <c r="Z8" s="14">
        <v>1.9</v>
      </c>
      <c r="AA8" s="14">
        <v>1.9</v>
      </c>
      <c r="AB8" s="14">
        <v>2</v>
      </c>
      <c r="AC8" s="14">
        <v>2.1</v>
      </c>
      <c r="AD8" s="14">
        <v>2</v>
      </c>
      <c r="AE8" s="14">
        <v>2.2000000000000002</v>
      </c>
      <c r="AF8" s="14">
        <v>2.2999999999999998</v>
      </c>
      <c r="AG8" s="152">
        <v>1.5</v>
      </c>
      <c r="AH8" s="44"/>
    </row>
    <row r="9" spans="1:34" ht="15.75" x14ac:dyDescent="0.25">
      <c r="A9" s="189">
        <f>SUM!$D$5</f>
        <v>0</v>
      </c>
      <c r="B9" s="19" t="s">
        <v>141</v>
      </c>
      <c r="C9" s="14">
        <v>3.2</v>
      </c>
      <c r="D9" s="14">
        <v>2.9</v>
      </c>
      <c r="E9" s="14">
        <v>2.9</v>
      </c>
      <c r="F9" s="14">
        <v>2.6</v>
      </c>
      <c r="G9" s="14">
        <v>2.9</v>
      </c>
      <c r="H9" s="14">
        <v>3</v>
      </c>
      <c r="I9" s="14">
        <v>3</v>
      </c>
      <c r="J9" s="14">
        <v>3</v>
      </c>
      <c r="K9" s="14">
        <v>2.9</v>
      </c>
      <c r="L9" s="14">
        <v>2.5</v>
      </c>
      <c r="M9" s="14">
        <v>3</v>
      </c>
      <c r="N9" s="14">
        <v>3</v>
      </c>
      <c r="O9" s="14">
        <v>2.9</v>
      </c>
      <c r="P9" s="14">
        <v>3.2</v>
      </c>
      <c r="Q9" s="14">
        <v>2.8</v>
      </c>
      <c r="R9" s="14">
        <v>1.6</v>
      </c>
      <c r="S9" s="14">
        <v>2.1</v>
      </c>
      <c r="T9" s="14">
        <v>2.2000000000000002</v>
      </c>
      <c r="U9" s="14">
        <v>2</v>
      </c>
      <c r="V9" s="14">
        <v>2.2000000000000002</v>
      </c>
      <c r="W9" s="14">
        <v>1.6</v>
      </c>
      <c r="X9" s="14">
        <v>2.8</v>
      </c>
      <c r="Y9" s="14">
        <v>1.9</v>
      </c>
      <c r="Z9" s="14">
        <v>2</v>
      </c>
      <c r="AA9" s="14">
        <v>1.8</v>
      </c>
      <c r="AB9" s="14">
        <v>1.9</v>
      </c>
      <c r="AC9" s="14">
        <v>2</v>
      </c>
      <c r="AD9" s="14">
        <v>2.1</v>
      </c>
      <c r="AE9" s="14">
        <v>2.1</v>
      </c>
      <c r="AF9" s="14">
        <v>1.9</v>
      </c>
      <c r="AG9" s="152">
        <v>1.6</v>
      </c>
      <c r="AH9" s="44"/>
    </row>
    <row r="10" spans="1:34" ht="16.5" thickBot="1" x14ac:dyDescent="0.3">
      <c r="A10" s="190" t="str">
        <f>'[1]Bij Dan'!$M$4</f>
        <v>7 month(s), 17 Days</v>
      </c>
      <c r="B10" s="41"/>
      <c r="C10" s="41">
        <f>SUM(C8:C9)</f>
        <v>6.2</v>
      </c>
      <c r="D10" s="41">
        <f t="shared" ref="D10:AG10" si="3">SUM(D8:D9)</f>
        <v>5.6</v>
      </c>
      <c r="E10" s="41">
        <f t="shared" si="3"/>
        <v>5.6999999999999993</v>
      </c>
      <c r="F10" s="41">
        <f t="shared" si="3"/>
        <v>5.0999999999999996</v>
      </c>
      <c r="G10" s="41">
        <f t="shared" si="3"/>
        <v>5.6</v>
      </c>
      <c r="H10" s="41">
        <f t="shared" si="3"/>
        <v>5.9</v>
      </c>
      <c r="I10" s="41">
        <f t="shared" si="3"/>
        <v>5.8</v>
      </c>
      <c r="J10" s="41">
        <f t="shared" si="3"/>
        <v>5.9</v>
      </c>
      <c r="K10" s="41">
        <f t="shared" si="3"/>
        <v>4.9000000000000004</v>
      </c>
      <c r="L10" s="41">
        <f t="shared" si="3"/>
        <v>4.5</v>
      </c>
      <c r="M10" s="41">
        <f t="shared" si="3"/>
        <v>5.9</v>
      </c>
      <c r="N10" s="41">
        <f t="shared" si="3"/>
        <v>5.9</v>
      </c>
      <c r="O10" s="41">
        <f t="shared" si="3"/>
        <v>5.6</v>
      </c>
      <c r="P10" s="41">
        <f t="shared" si="3"/>
        <v>5.2</v>
      </c>
      <c r="Q10" s="41">
        <f t="shared" si="3"/>
        <v>5.3</v>
      </c>
      <c r="R10" s="41">
        <f t="shared" si="3"/>
        <v>4.3000000000000007</v>
      </c>
      <c r="S10" s="41">
        <f t="shared" si="3"/>
        <v>4.0999999999999996</v>
      </c>
      <c r="T10" s="41">
        <f t="shared" si="3"/>
        <v>4.2</v>
      </c>
      <c r="U10" s="41">
        <f t="shared" si="3"/>
        <v>3.9</v>
      </c>
      <c r="V10" s="41">
        <f t="shared" si="3"/>
        <v>4.2</v>
      </c>
      <c r="W10" s="41">
        <f t="shared" si="3"/>
        <v>3.3</v>
      </c>
      <c r="X10" s="41">
        <f t="shared" si="3"/>
        <v>4.6999999999999993</v>
      </c>
      <c r="Y10" s="41">
        <f t="shared" si="3"/>
        <v>3.7</v>
      </c>
      <c r="Z10" s="41">
        <f t="shared" si="3"/>
        <v>3.9</v>
      </c>
      <c r="AA10" s="41">
        <f t="shared" si="3"/>
        <v>3.7</v>
      </c>
      <c r="AB10" s="41">
        <f t="shared" si="3"/>
        <v>3.9</v>
      </c>
      <c r="AC10" s="41">
        <f t="shared" si="3"/>
        <v>4.0999999999999996</v>
      </c>
      <c r="AD10" s="41">
        <f t="shared" si="3"/>
        <v>4.0999999999999996</v>
      </c>
      <c r="AE10" s="41">
        <f t="shared" si="3"/>
        <v>4.3000000000000007</v>
      </c>
      <c r="AF10" s="41">
        <f t="shared" si="3"/>
        <v>4.1999999999999993</v>
      </c>
      <c r="AG10" s="157">
        <f t="shared" si="3"/>
        <v>3.1</v>
      </c>
      <c r="AH10" s="2">
        <f t="shared" si="1"/>
        <v>146.80000000000001</v>
      </c>
    </row>
    <row r="11" spans="1:34" ht="15.75" x14ac:dyDescent="0.25">
      <c r="A11" s="155" t="str">
        <f>'[1]Bij Dan'!$C$5</f>
        <v>A-4</v>
      </c>
      <c r="B11" s="22" t="s">
        <v>142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52"/>
      <c r="AH11" s="44"/>
    </row>
    <row r="12" spans="1:34" ht="15.75" x14ac:dyDescent="0.25">
      <c r="A12" s="189">
        <f>SUM!$D$6</f>
        <v>0</v>
      </c>
      <c r="B12" s="19" t="s">
        <v>141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52"/>
      <c r="AH12" s="44"/>
    </row>
    <row r="13" spans="1:34" ht="16.5" thickBot="1" x14ac:dyDescent="0.3">
      <c r="A13" s="190" t="str">
        <f>'[1]Bij Dan'!$M$5</f>
        <v>4 month(s), 21 Days</v>
      </c>
      <c r="B13" s="41"/>
      <c r="C13" s="41">
        <f>SUM(C11:C12)</f>
        <v>0</v>
      </c>
      <c r="D13" s="41">
        <f t="shared" ref="D13:AG13" si="4">SUM(D11:D12)</f>
        <v>0</v>
      </c>
      <c r="E13" s="41">
        <f t="shared" si="4"/>
        <v>0</v>
      </c>
      <c r="F13" s="41">
        <f t="shared" si="4"/>
        <v>0</v>
      </c>
      <c r="G13" s="41">
        <f t="shared" si="4"/>
        <v>0</v>
      </c>
      <c r="H13" s="41">
        <f t="shared" si="4"/>
        <v>0</v>
      </c>
      <c r="I13" s="41">
        <f t="shared" si="4"/>
        <v>0</v>
      </c>
      <c r="J13" s="41">
        <f t="shared" si="4"/>
        <v>0</v>
      </c>
      <c r="K13" s="41">
        <f t="shared" si="4"/>
        <v>0</v>
      </c>
      <c r="L13" s="41">
        <f t="shared" si="4"/>
        <v>0</v>
      </c>
      <c r="M13" s="41">
        <f t="shared" si="4"/>
        <v>0</v>
      </c>
      <c r="N13" s="41">
        <f t="shared" si="4"/>
        <v>0</v>
      </c>
      <c r="O13" s="41">
        <f t="shared" si="4"/>
        <v>0</v>
      </c>
      <c r="P13" s="41">
        <f t="shared" si="4"/>
        <v>0</v>
      </c>
      <c r="Q13" s="41">
        <f t="shared" si="4"/>
        <v>0</v>
      </c>
      <c r="R13" s="41">
        <f t="shared" si="4"/>
        <v>0</v>
      </c>
      <c r="S13" s="41">
        <f t="shared" si="4"/>
        <v>0</v>
      </c>
      <c r="T13" s="41">
        <f t="shared" si="4"/>
        <v>0</v>
      </c>
      <c r="U13" s="41">
        <f t="shared" si="4"/>
        <v>0</v>
      </c>
      <c r="V13" s="41">
        <f t="shared" si="4"/>
        <v>0</v>
      </c>
      <c r="W13" s="41">
        <f t="shared" si="4"/>
        <v>0</v>
      </c>
      <c r="X13" s="41">
        <f t="shared" si="4"/>
        <v>0</v>
      </c>
      <c r="Y13" s="41">
        <f t="shared" si="4"/>
        <v>0</v>
      </c>
      <c r="Z13" s="41">
        <f t="shared" si="4"/>
        <v>0</v>
      </c>
      <c r="AA13" s="41">
        <f t="shared" si="4"/>
        <v>0</v>
      </c>
      <c r="AB13" s="41">
        <f t="shared" si="4"/>
        <v>0</v>
      </c>
      <c r="AC13" s="41">
        <f t="shared" si="4"/>
        <v>0</v>
      </c>
      <c r="AD13" s="41">
        <f t="shared" si="4"/>
        <v>0</v>
      </c>
      <c r="AE13" s="41">
        <f t="shared" si="4"/>
        <v>0</v>
      </c>
      <c r="AF13" s="41">
        <f t="shared" si="4"/>
        <v>0</v>
      </c>
      <c r="AG13" s="157">
        <f t="shared" si="4"/>
        <v>0</v>
      </c>
      <c r="AH13" s="2">
        <f t="shared" si="1"/>
        <v>0</v>
      </c>
    </row>
    <row r="14" spans="1:34" ht="15.75" x14ac:dyDescent="0.25">
      <c r="A14" s="155" t="str">
        <f>'[1]Bij Dan'!$C$6</f>
        <v>A-5</v>
      </c>
      <c r="B14" s="22" t="s">
        <v>142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52"/>
      <c r="AH14" s="44"/>
    </row>
    <row r="15" spans="1:34" ht="15.75" x14ac:dyDescent="0.25">
      <c r="A15" s="189">
        <f>SUM!$D$7</f>
        <v>0</v>
      </c>
      <c r="B15" s="19" t="s">
        <v>141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52"/>
      <c r="AH15" s="44"/>
    </row>
    <row r="16" spans="1:34" ht="16.5" thickBot="1" x14ac:dyDescent="0.3">
      <c r="A16" s="190" t="str">
        <f>'[1]Bij Dan'!$M$6</f>
        <v>7 month(s), 13 Days</v>
      </c>
      <c r="B16" s="41"/>
      <c r="C16" s="41">
        <f>SUM(C14:C15)</f>
        <v>0</v>
      </c>
      <c r="D16" s="41">
        <f t="shared" ref="D16:AG16" si="5">SUM(D14:D15)</f>
        <v>0</v>
      </c>
      <c r="E16" s="41">
        <f t="shared" si="5"/>
        <v>0</v>
      </c>
      <c r="F16" s="41">
        <f t="shared" si="5"/>
        <v>0</v>
      </c>
      <c r="G16" s="41">
        <f t="shared" si="5"/>
        <v>0</v>
      </c>
      <c r="H16" s="41">
        <f t="shared" si="5"/>
        <v>0</v>
      </c>
      <c r="I16" s="41">
        <f t="shared" si="5"/>
        <v>0</v>
      </c>
      <c r="J16" s="41">
        <f t="shared" si="5"/>
        <v>0</v>
      </c>
      <c r="K16" s="41">
        <f t="shared" si="5"/>
        <v>0</v>
      </c>
      <c r="L16" s="41">
        <f t="shared" si="5"/>
        <v>0</v>
      </c>
      <c r="M16" s="41">
        <f t="shared" si="5"/>
        <v>0</v>
      </c>
      <c r="N16" s="41">
        <f t="shared" si="5"/>
        <v>0</v>
      </c>
      <c r="O16" s="41">
        <f t="shared" si="5"/>
        <v>0</v>
      </c>
      <c r="P16" s="41">
        <f t="shared" si="5"/>
        <v>0</v>
      </c>
      <c r="Q16" s="41">
        <f t="shared" si="5"/>
        <v>0</v>
      </c>
      <c r="R16" s="41">
        <f t="shared" si="5"/>
        <v>0</v>
      </c>
      <c r="S16" s="41">
        <f t="shared" si="5"/>
        <v>0</v>
      </c>
      <c r="T16" s="41">
        <f t="shared" si="5"/>
        <v>0</v>
      </c>
      <c r="U16" s="41">
        <f t="shared" si="5"/>
        <v>0</v>
      </c>
      <c r="V16" s="41">
        <f t="shared" si="5"/>
        <v>0</v>
      </c>
      <c r="W16" s="41">
        <f t="shared" si="5"/>
        <v>0</v>
      </c>
      <c r="X16" s="41">
        <f t="shared" si="5"/>
        <v>0</v>
      </c>
      <c r="Y16" s="41">
        <f t="shared" si="5"/>
        <v>0</v>
      </c>
      <c r="Z16" s="41">
        <f t="shared" si="5"/>
        <v>0</v>
      </c>
      <c r="AA16" s="41">
        <f t="shared" si="5"/>
        <v>0</v>
      </c>
      <c r="AB16" s="41">
        <f t="shared" si="5"/>
        <v>0</v>
      </c>
      <c r="AC16" s="41">
        <f t="shared" si="5"/>
        <v>0</v>
      </c>
      <c r="AD16" s="41">
        <f t="shared" si="5"/>
        <v>0</v>
      </c>
      <c r="AE16" s="41">
        <f t="shared" si="5"/>
        <v>0</v>
      </c>
      <c r="AF16" s="41">
        <f t="shared" si="5"/>
        <v>0</v>
      </c>
      <c r="AG16" s="157">
        <f t="shared" si="5"/>
        <v>0</v>
      </c>
      <c r="AH16" s="2">
        <f t="shared" si="1"/>
        <v>0</v>
      </c>
    </row>
    <row r="17" spans="1:34" ht="15.75" x14ac:dyDescent="0.25">
      <c r="A17" s="155" t="str">
        <f>'[1]Bij Dan'!$C$7</f>
        <v>A-6</v>
      </c>
      <c r="B17" s="22" t="s">
        <v>142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52"/>
      <c r="AH17" s="44"/>
    </row>
    <row r="18" spans="1:34" ht="15.75" x14ac:dyDescent="0.25">
      <c r="A18" s="189">
        <f>SUM!$D$8</f>
        <v>0</v>
      </c>
      <c r="B18" s="19" t="s">
        <v>141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52"/>
      <c r="AH18" s="44"/>
    </row>
    <row r="19" spans="1:34" ht="16.5" thickBot="1" x14ac:dyDescent="0.3">
      <c r="A19" s="190" t="str">
        <f>'[1]Bij Dan'!$M$7</f>
        <v>6 month(s), 23 Days</v>
      </c>
      <c r="B19" s="41"/>
      <c r="C19" s="41">
        <f>SUM(C17:C18)</f>
        <v>0</v>
      </c>
      <c r="D19" s="41">
        <f t="shared" ref="D19:AG19" si="6">SUM(D17:D18)</f>
        <v>0</v>
      </c>
      <c r="E19" s="41">
        <f t="shared" si="6"/>
        <v>0</v>
      </c>
      <c r="F19" s="41">
        <f t="shared" si="6"/>
        <v>0</v>
      </c>
      <c r="G19" s="41">
        <f t="shared" si="6"/>
        <v>0</v>
      </c>
      <c r="H19" s="41">
        <f t="shared" si="6"/>
        <v>0</v>
      </c>
      <c r="I19" s="41">
        <f t="shared" si="6"/>
        <v>0</v>
      </c>
      <c r="J19" s="41">
        <f t="shared" si="6"/>
        <v>0</v>
      </c>
      <c r="K19" s="41">
        <f t="shared" si="6"/>
        <v>0</v>
      </c>
      <c r="L19" s="41">
        <f t="shared" si="6"/>
        <v>0</v>
      </c>
      <c r="M19" s="41">
        <f t="shared" si="6"/>
        <v>0</v>
      </c>
      <c r="N19" s="41">
        <f t="shared" si="6"/>
        <v>0</v>
      </c>
      <c r="O19" s="41">
        <f t="shared" si="6"/>
        <v>0</v>
      </c>
      <c r="P19" s="41">
        <f t="shared" si="6"/>
        <v>0</v>
      </c>
      <c r="Q19" s="41">
        <f t="shared" si="6"/>
        <v>0</v>
      </c>
      <c r="R19" s="41">
        <f t="shared" si="6"/>
        <v>0</v>
      </c>
      <c r="S19" s="41">
        <f t="shared" si="6"/>
        <v>0</v>
      </c>
      <c r="T19" s="41">
        <f t="shared" si="6"/>
        <v>0</v>
      </c>
      <c r="U19" s="41">
        <f t="shared" si="6"/>
        <v>0</v>
      </c>
      <c r="V19" s="41">
        <f t="shared" si="6"/>
        <v>0</v>
      </c>
      <c r="W19" s="41">
        <f t="shared" si="6"/>
        <v>0</v>
      </c>
      <c r="X19" s="41">
        <f t="shared" si="6"/>
        <v>0</v>
      </c>
      <c r="Y19" s="41">
        <f t="shared" si="6"/>
        <v>0</v>
      </c>
      <c r="Z19" s="41">
        <f t="shared" si="6"/>
        <v>0</v>
      </c>
      <c r="AA19" s="41">
        <f t="shared" si="6"/>
        <v>0</v>
      </c>
      <c r="AB19" s="41">
        <f t="shared" si="6"/>
        <v>0</v>
      </c>
      <c r="AC19" s="41">
        <f t="shared" si="6"/>
        <v>0</v>
      </c>
      <c r="AD19" s="41">
        <f t="shared" si="6"/>
        <v>0</v>
      </c>
      <c r="AE19" s="41">
        <f t="shared" si="6"/>
        <v>0</v>
      </c>
      <c r="AF19" s="41">
        <f t="shared" si="6"/>
        <v>0</v>
      </c>
      <c r="AG19" s="157">
        <f t="shared" si="6"/>
        <v>0</v>
      </c>
      <c r="AH19" s="2">
        <f t="shared" si="1"/>
        <v>0</v>
      </c>
    </row>
    <row r="20" spans="1:34" ht="15.75" x14ac:dyDescent="0.25">
      <c r="A20" s="155" t="str">
        <f>'[1]Bij Dan'!$C$8</f>
        <v>A-7</v>
      </c>
      <c r="B20" s="22" t="s">
        <v>142</v>
      </c>
      <c r="C20" s="14">
        <v>3.7</v>
      </c>
      <c r="D20" s="14">
        <v>3.5</v>
      </c>
      <c r="E20" s="14">
        <v>3.7</v>
      </c>
      <c r="F20" s="14">
        <v>3.5</v>
      </c>
      <c r="G20" s="14">
        <v>3.8</v>
      </c>
      <c r="H20" s="14">
        <v>3.4</v>
      </c>
      <c r="I20" s="14">
        <v>3.6</v>
      </c>
      <c r="J20" s="14">
        <v>3.4</v>
      </c>
      <c r="K20" s="14">
        <v>3.5</v>
      </c>
      <c r="L20" s="14">
        <v>3.2</v>
      </c>
      <c r="M20" s="14">
        <v>3.5</v>
      </c>
      <c r="N20" s="14">
        <v>3.4</v>
      </c>
      <c r="O20" s="14">
        <v>3.3</v>
      </c>
      <c r="P20" s="14">
        <v>3.1</v>
      </c>
      <c r="Q20" s="14">
        <v>3</v>
      </c>
      <c r="R20" s="14">
        <v>3.3</v>
      </c>
      <c r="S20" s="14">
        <v>3.4</v>
      </c>
      <c r="T20" s="14">
        <v>3.3</v>
      </c>
      <c r="U20" s="14">
        <v>3.5</v>
      </c>
      <c r="V20" s="35">
        <v>3.3</v>
      </c>
      <c r="W20" s="14">
        <v>3.4</v>
      </c>
      <c r="X20" s="14">
        <v>3.5</v>
      </c>
      <c r="Y20" s="14">
        <v>3.3</v>
      </c>
      <c r="Z20" s="14">
        <v>3.2</v>
      </c>
      <c r="AA20" s="35">
        <v>3.3</v>
      </c>
      <c r="AB20" s="14">
        <v>3</v>
      </c>
      <c r="AC20" s="14">
        <v>3</v>
      </c>
      <c r="AD20" s="14">
        <v>3.2</v>
      </c>
      <c r="AE20" s="14">
        <v>2.9</v>
      </c>
      <c r="AF20" s="14">
        <v>3.3</v>
      </c>
      <c r="AG20" s="152">
        <v>3.3</v>
      </c>
      <c r="AH20" s="44"/>
    </row>
    <row r="21" spans="1:34" ht="15.75" x14ac:dyDescent="0.25">
      <c r="A21" s="189">
        <f>SUM!$D$9</f>
        <v>0</v>
      </c>
      <c r="B21" s="19" t="s">
        <v>141</v>
      </c>
      <c r="C21" s="14">
        <v>3.9</v>
      </c>
      <c r="D21" s="14">
        <v>3.4</v>
      </c>
      <c r="E21" s="14">
        <v>3.6</v>
      </c>
      <c r="F21" s="14">
        <v>3.6</v>
      </c>
      <c r="G21" s="14">
        <v>3.7</v>
      </c>
      <c r="H21" s="14">
        <v>3.5</v>
      </c>
      <c r="I21" s="14">
        <v>3.8</v>
      </c>
      <c r="J21" s="14">
        <v>3.5</v>
      </c>
      <c r="K21" s="14">
        <v>3.6</v>
      </c>
      <c r="L21" s="14">
        <v>3.5</v>
      </c>
      <c r="M21" s="14">
        <v>3.7</v>
      </c>
      <c r="N21" s="14">
        <v>3.7</v>
      </c>
      <c r="O21" s="14">
        <v>3.5</v>
      </c>
      <c r="P21" s="14">
        <v>3</v>
      </c>
      <c r="Q21" s="14">
        <v>3.2</v>
      </c>
      <c r="R21" s="14">
        <v>3.4</v>
      </c>
      <c r="S21" s="14">
        <v>3.2</v>
      </c>
      <c r="T21" s="14">
        <v>3.5</v>
      </c>
      <c r="U21" s="14">
        <v>3.5</v>
      </c>
      <c r="V21" s="35">
        <v>3.2</v>
      </c>
      <c r="W21" s="35">
        <v>3.3</v>
      </c>
      <c r="X21" s="14">
        <v>3.4</v>
      </c>
      <c r="Y21" s="14">
        <v>3.5</v>
      </c>
      <c r="Z21" s="14">
        <v>3.4</v>
      </c>
      <c r="AA21" s="35">
        <v>3.2</v>
      </c>
      <c r="AB21" s="14">
        <v>3.4</v>
      </c>
      <c r="AC21" s="14">
        <v>3.1</v>
      </c>
      <c r="AD21" s="14">
        <v>3.5</v>
      </c>
      <c r="AE21" s="14">
        <v>3.1</v>
      </c>
      <c r="AF21" s="14">
        <v>3.2</v>
      </c>
      <c r="AG21" s="152">
        <v>3.2</v>
      </c>
      <c r="AH21" s="44"/>
    </row>
    <row r="22" spans="1:34" ht="16.5" thickBot="1" x14ac:dyDescent="0.3">
      <c r="A22" s="190" t="str">
        <f>'[1]Bij Dan'!$M$8</f>
        <v>7 month(s), 14 Days</v>
      </c>
      <c r="B22" s="41"/>
      <c r="C22" s="41">
        <f>SUM(C20:C21)</f>
        <v>7.6</v>
      </c>
      <c r="D22" s="41">
        <f t="shared" ref="D22:AG22" si="7">SUM(D20:D21)</f>
        <v>6.9</v>
      </c>
      <c r="E22" s="41">
        <f t="shared" si="7"/>
        <v>7.3000000000000007</v>
      </c>
      <c r="F22" s="41">
        <f t="shared" si="7"/>
        <v>7.1</v>
      </c>
      <c r="G22" s="41">
        <f t="shared" si="7"/>
        <v>7.5</v>
      </c>
      <c r="H22" s="41">
        <f t="shared" si="7"/>
        <v>6.9</v>
      </c>
      <c r="I22" s="41">
        <f t="shared" si="7"/>
        <v>7.4</v>
      </c>
      <c r="J22" s="41">
        <f t="shared" si="7"/>
        <v>6.9</v>
      </c>
      <c r="K22" s="41">
        <f t="shared" si="7"/>
        <v>7.1</v>
      </c>
      <c r="L22" s="41">
        <f t="shared" si="7"/>
        <v>6.7</v>
      </c>
      <c r="M22" s="41">
        <f t="shared" si="7"/>
        <v>7.2</v>
      </c>
      <c r="N22" s="41">
        <f t="shared" si="7"/>
        <v>7.1</v>
      </c>
      <c r="O22" s="41">
        <f t="shared" si="7"/>
        <v>6.8</v>
      </c>
      <c r="P22" s="41">
        <f t="shared" si="7"/>
        <v>6.1</v>
      </c>
      <c r="Q22" s="41">
        <f t="shared" si="7"/>
        <v>6.2</v>
      </c>
      <c r="R22" s="41">
        <f t="shared" si="7"/>
        <v>6.6999999999999993</v>
      </c>
      <c r="S22" s="41">
        <f t="shared" si="7"/>
        <v>6.6</v>
      </c>
      <c r="T22" s="41">
        <f t="shared" si="7"/>
        <v>6.8</v>
      </c>
      <c r="U22" s="41">
        <f t="shared" si="7"/>
        <v>7</v>
      </c>
      <c r="V22" s="41">
        <f t="shared" si="7"/>
        <v>6.5</v>
      </c>
      <c r="W22" s="41">
        <f t="shared" si="7"/>
        <v>6.6999999999999993</v>
      </c>
      <c r="X22" s="41">
        <f t="shared" si="7"/>
        <v>6.9</v>
      </c>
      <c r="Y22" s="41">
        <f t="shared" si="7"/>
        <v>6.8</v>
      </c>
      <c r="Z22" s="41">
        <f t="shared" si="7"/>
        <v>6.6</v>
      </c>
      <c r="AA22" s="41">
        <f t="shared" si="7"/>
        <v>6.5</v>
      </c>
      <c r="AB22" s="41">
        <f t="shared" si="7"/>
        <v>6.4</v>
      </c>
      <c r="AC22" s="41">
        <f t="shared" si="7"/>
        <v>6.1</v>
      </c>
      <c r="AD22" s="41">
        <f t="shared" si="7"/>
        <v>6.7</v>
      </c>
      <c r="AE22" s="41">
        <f t="shared" si="7"/>
        <v>6</v>
      </c>
      <c r="AF22" s="41">
        <f t="shared" si="7"/>
        <v>6.5</v>
      </c>
      <c r="AG22" s="157">
        <f t="shared" si="7"/>
        <v>6.5</v>
      </c>
      <c r="AH22" s="2">
        <f t="shared" si="1"/>
        <v>210.09999999999997</v>
      </c>
    </row>
    <row r="23" spans="1:34" ht="15.75" x14ac:dyDescent="0.25">
      <c r="A23" s="155" t="str">
        <f>'[1]Bij Dan'!$C$9</f>
        <v>A-8</v>
      </c>
      <c r="B23" s="22" t="s">
        <v>142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152"/>
      <c r="AH23" s="44"/>
    </row>
    <row r="24" spans="1:34" ht="15.75" x14ac:dyDescent="0.25">
      <c r="A24" s="189">
        <f>SUM!$D$10</f>
        <v>0</v>
      </c>
      <c r="B24" s="19" t="s">
        <v>141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152"/>
      <c r="AH24" s="44"/>
    </row>
    <row r="25" spans="1:34" ht="16.5" thickBot="1" x14ac:dyDescent="0.3">
      <c r="A25" s="190" t="str">
        <f>'[1]Bij Dan'!$M$9</f>
        <v>11 month(s), 23 Days</v>
      </c>
      <c r="B25" s="19"/>
      <c r="C25" s="41">
        <f>SUM(C23:C24)</f>
        <v>0</v>
      </c>
      <c r="D25" s="41">
        <f t="shared" ref="D25:AG25" si="8">SUM(D23:D24)</f>
        <v>0</v>
      </c>
      <c r="E25" s="41">
        <f t="shared" si="8"/>
        <v>0</v>
      </c>
      <c r="F25" s="41">
        <f t="shared" si="8"/>
        <v>0</v>
      </c>
      <c r="G25" s="41">
        <f t="shared" si="8"/>
        <v>0</v>
      </c>
      <c r="H25" s="41">
        <f t="shared" si="8"/>
        <v>0</v>
      </c>
      <c r="I25" s="41">
        <f t="shared" si="8"/>
        <v>0</v>
      </c>
      <c r="J25" s="41">
        <f t="shared" si="8"/>
        <v>0</v>
      </c>
      <c r="K25" s="41">
        <f t="shared" si="8"/>
        <v>0</v>
      </c>
      <c r="L25" s="41">
        <f t="shared" si="8"/>
        <v>0</v>
      </c>
      <c r="M25" s="41">
        <f t="shared" si="8"/>
        <v>0</v>
      </c>
      <c r="N25" s="41">
        <f t="shared" si="8"/>
        <v>0</v>
      </c>
      <c r="O25" s="41">
        <f t="shared" si="8"/>
        <v>0</v>
      </c>
      <c r="P25" s="41">
        <f t="shared" si="8"/>
        <v>0</v>
      </c>
      <c r="Q25" s="41">
        <f t="shared" si="8"/>
        <v>0</v>
      </c>
      <c r="R25" s="41">
        <f t="shared" si="8"/>
        <v>0</v>
      </c>
      <c r="S25" s="41">
        <f t="shared" si="8"/>
        <v>0</v>
      </c>
      <c r="T25" s="41">
        <f t="shared" si="8"/>
        <v>0</v>
      </c>
      <c r="U25" s="41">
        <f t="shared" si="8"/>
        <v>0</v>
      </c>
      <c r="V25" s="41">
        <f t="shared" si="8"/>
        <v>0</v>
      </c>
      <c r="W25" s="41">
        <f t="shared" si="8"/>
        <v>0</v>
      </c>
      <c r="X25" s="41">
        <f t="shared" si="8"/>
        <v>0</v>
      </c>
      <c r="Y25" s="41">
        <f t="shared" si="8"/>
        <v>0</v>
      </c>
      <c r="Z25" s="41">
        <f t="shared" si="8"/>
        <v>0</v>
      </c>
      <c r="AA25" s="41">
        <f t="shared" si="8"/>
        <v>0</v>
      </c>
      <c r="AB25" s="41">
        <f t="shared" si="8"/>
        <v>0</v>
      </c>
      <c r="AC25" s="41">
        <f t="shared" si="8"/>
        <v>0</v>
      </c>
      <c r="AD25" s="41">
        <f t="shared" si="8"/>
        <v>0</v>
      </c>
      <c r="AE25" s="41">
        <f t="shared" si="8"/>
        <v>0</v>
      </c>
      <c r="AF25" s="41">
        <f t="shared" si="8"/>
        <v>0</v>
      </c>
      <c r="AG25" s="157">
        <f t="shared" si="8"/>
        <v>0</v>
      </c>
      <c r="AH25" s="2">
        <f t="shared" si="1"/>
        <v>0</v>
      </c>
    </row>
    <row r="26" spans="1:34" ht="15.75" x14ac:dyDescent="0.25">
      <c r="A26" s="155" t="str">
        <f>'[1]Bij Dan'!$C$10</f>
        <v>A-9</v>
      </c>
      <c r="B26" s="22" t="s">
        <v>142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52"/>
      <c r="AH26" s="44"/>
    </row>
    <row r="27" spans="1:34" ht="15.75" x14ac:dyDescent="0.25">
      <c r="A27" s="189">
        <f>SUM!$D$11</f>
        <v>0</v>
      </c>
      <c r="B27" s="19" t="s">
        <v>141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52"/>
      <c r="AH27" s="44"/>
    </row>
    <row r="28" spans="1:34" ht="16.5" thickBot="1" x14ac:dyDescent="0.3">
      <c r="A28" s="190" t="str">
        <f>'[1]Bij Dan'!$M$10</f>
        <v>4 month(s), 24 Days</v>
      </c>
      <c r="B28" s="159"/>
      <c r="C28" s="159">
        <f t="shared" ref="C28:AG28" si="9">SUM(C26:C27)</f>
        <v>0</v>
      </c>
      <c r="D28" s="159">
        <f t="shared" si="9"/>
        <v>0</v>
      </c>
      <c r="E28" s="159">
        <f t="shared" si="9"/>
        <v>0</v>
      </c>
      <c r="F28" s="159">
        <f t="shared" si="9"/>
        <v>0</v>
      </c>
      <c r="G28" s="159">
        <f t="shared" si="9"/>
        <v>0</v>
      </c>
      <c r="H28" s="159">
        <f t="shared" si="9"/>
        <v>0</v>
      </c>
      <c r="I28" s="159">
        <f t="shared" si="9"/>
        <v>0</v>
      </c>
      <c r="J28" s="159">
        <f t="shared" si="9"/>
        <v>0</v>
      </c>
      <c r="K28" s="159">
        <f t="shared" si="9"/>
        <v>0</v>
      </c>
      <c r="L28" s="159">
        <f t="shared" si="9"/>
        <v>0</v>
      </c>
      <c r="M28" s="159">
        <f t="shared" si="9"/>
        <v>0</v>
      </c>
      <c r="N28" s="159">
        <f t="shared" si="9"/>
        <v>0</v>
      </c>
      <c r="O28" s="159">
        <f t="shared" si="9"/>
        <v>0</v>
      </c>
      <c r="P28" s="159">
        <f t="shared" si="9"/>
        <v>0</v>
      </c>
      <c r="Q28" s="159">
        <f t="shared" si="9"/>
        <v>0</v>
      </c>
      <c r="R28" s="159">
        <f t="shared" si="9"/>
        <v>0</v>
      </c>
      <c r="S28" s="159">
        <f t="shared" si="9"/>
        <v>0</v>
      </c>
      <c r="T28" s="159">
        <f t="shared" si="9"/>
        <v>0</v>
      </c>
      <c r="U28" s="159">
        <f t="shared" si="9"/>
        <v>0</v>
      </c>
      <c r="V28" s="159">
        <f t="shared" si="9"/>
        <v>0</v>
      </c>
      <c r="W28" s="159">
        <f t="shared" si="9"/>
        <v>0</v>
      </c>
      <c r="X28" s="159">
        <f t="shared" si="9"/>
        <v>0</v>
      </c>
      <c r="Y28" s="159">
        <f t="shared" si="9"/>
        <v>0</v>
      </c>
      <c r="Z28" s="159">
        <f t="shared" si="9"/>
        <v>0</v>
      </c>
      <c r="AA28" s="159">
        <f t="shared" si="9"/>
        <v>0</v>
      </c>
      <c r="AB28" s="159">
        <f t="shared" si="9"/>
        <v>0</v>
      </c>
      <c r="AC28" s="159">
        <f t="shared" si="9"/>
        <v>0</v>
      </c>
      <c r="AD28" s="159">
        <f t="shared" si="9"/>
        <v>0</v>
      </c>
      <c r="AE28" s="159">
        <f t="shared" si="9"/>
        <v>0</v>
      </c>
      <c r="AF28" s="159">
        <f t="shared" si="9"/>
        <v>0</v>
      </c>
      <c r="AG28" s="161">
        <f t="shared" si="9"/>
        <v>0</v>
      </c>
      <c r="AH28" s="2">
        <f t="shared" si="1"/>
        <v>0</v>
      </c>
    </row>
    <row r="29" spans="1:34" ht="15.75" x14ac:dyDescent="0.25">
      <c r="A29" s="162" t="s">
        <v>116</v>
      </c>
      <c r="B29" s="22" t="s">
        <v>142</v>
      </c>
      <c r="C29" s="33">
        <v>3.9</v>
      </c>
      <c r="D29" s="33">
        <v>3.3</v>
      </c>
      <c r="E29" s="33">
        <v>3.2</v>
      </c>
      <c r="F29" s="33">
        <v>3.2</v>
      </c>
      <c r="G29" s="33">
        <v>3</v>
      </c>
      <c r="H29" s="33">
        <v>3</v>
      </c>
      <c r="I29" s="33">
        <v>3.2</v>
      </c>
      <c r="J29" s="33">
        <v>3</v>
      </c>
      <c r="K29" s="33">
        <v>3</v>
      </c>
      <c r="L29" s="33">
        <v>3.5</v>
      </c>
      <c r="M29" s="33">
        <v>3.4</v>
      </c>
      <c r="N29" s="33">
        <v>3.3</v>
      </c>
      <c r="O29" s="33">
        <v>3.1</v>
      </c>
      <c r="P29" s="33">
        <v>3</v>
      </c>
      <c r="Q29" s="33">
        <v>2.9</v>
      </c>
      <c r="R29" s="33">
        <v>3</v>
      </c>
      <c r="S29" s="33">
        <v>3</v>
      </c>
      <c r="T29" s="33">
        <v>3</v>
      </c>
      <c r="U29" s="33">
        <v>3.1</v>
      </c>
      <c r="V29" s="33">
        <v>3</v>
      </c>
      <c r="W29" s="33">
        <v>2.7</v>
      </c>
      <c r="X29" s="33">
        <v>2.8</v>
      </c>
      <c r="Y29" s="33">
        <v>2.9</v>
      </c>
      <c r="Z29" s="33">
        <v>3</v>
      </c>
      <c r="AA29" s="33">
        <v>2.8</v>
      </c>
      <c r="AB29" s="33">
        <v>2.7</v>
      </c>
      <c r="AC29" s="33">
        <v>2.8</v>
      </c>
      <c r="AD29" s="33">
        <v>2.7</v>
      </c>
      <c r="AE29" s="33">
        <v>2.6</v>
      </c>
      <c r="AF29" s="33">
        <v>2.5</v>
      </c>
      <c r="AG29" s="34">
        <v>2.4</v>
      </c>
      <c r="AH29" s="44"/>
    </row>
    <row r="30" spans="1:34" ht="15.75" x14ac:dyDescent="0.25">
      <c r="A30" s="189">
        <f>SUM!$D$12</f>
        <v>0</v>
      </c>
      <c r="B30" s="19" t="s">
        <v>141</v>
      </c>
      <c r="C30" s="15">
        <v>4</v>
      </c>
      <c r="D30" s="15">
        <v>3.4</v>
      </c>
      <c r="E30" s="15">
        <v>3.1</v>
      </c>
      <c r="F30" s="15">
        <v>3</v>
      </c>
      <c r="G30" s="15">
        <v>3.2</v>
      </c>
      <c r="H30" s="15">
        <v>2.9</v>
      </c>
      <c r="I30" s="15">
        <v>3.3</v>
      </c>
      <c r="J30" s="15">
        <v>3.2</v>
      </c>
      <c r="K30" s="15">
        <v>3.1</v>
      </c>
      <c r="L30" s="15">
        <v>3.4</v>
      </c>
      <c r="M30" s="15">
        <v>3.1</v>
      </c>
      <c r="N30" s="15">
        <v>3.3</v>
      </c>
      <c r="O30" s="15">
        <v>3</v>
      </c>
      <c r="P30" s="15">
        <v>3.7</v>
      </c>
      <c r="Q30" s="15">
        <v>3</v>
      </c>
      <c r="R30" s="15">
        <v>2.9</v>
      </c>
      <c r="S30" s="15">
        <v>3.1</v>
      </c>
      <c r="T30" s="15">
        <v>2.9</v>
      </c>
      <c r="U30" s="15">
        <v>3</v>
      </c>
      <c r="V30" s="15">
        <v>2.9</v>
      </c>
      <c r="W30" s="15">
        <v>2.9</v>
      </c>
      <c r="X30" s="15">
        <v>2.7</v>
      </c>
      <c r="Y30" s="15">
        <v>3</v>
      </c>
      <c r="Z30" s="15">
        <v>2.9</v>
      </c>
      <c r="AA30" s="15">
        <v>2.7</v>
      </c>
      <c r="AB30" s="15">
        <v>2.8</v>
      </c>
      <c r="AC30" s="15">
        <v>2.6</v>
      </c>
      <c r="AD30" s="15">
        <v>2.6</v>
      </c>
      <c r="AE30" s="15">
        <v>2.5</v>
      </c>
      <c r="AF30" s="15">
        <v>2</v>
      </c>
      <c r="AG30" s="64">
        <v>2.2999999999999998</v>
      </c>
      <c r="AH30" s="44"/>
    </row>
    <row r="31" spans="1:34" ht="16.5" thickBot="1" x14ac:dyDescent="0.3">
      <c r="A31" s="190" t="str">
        <f>'[1]Bij Dan'!$M$11</f>
        <v>6 month(s), 10 Days</v>
      </c>
      <c r="B31" s="41"/>
      <c r="C31" s="41">
        <f>SUM(C29:C30)</f>
        <v>7.9</v>
      </c>
      <c r="D31" s="41">
        <f t="shared" ref="D31:AG31" si="10">SUM(D29:D30)</f>
        <v>6.6999999999999993</v>
      </c>
      <c r="E31" s="41">
        <f t="shared" si="10"/>
        <v>6.3000000000000007</v>
      </c>
      <c r="F31" s="41">
        <f t="shared" si="10"/>
        <v>6.2</v>
      </c>
      <c r="G31" s="41">
        <f t="shared" si="10"/>
        <v>6.2</v>
      </c>
      <c r="H31" s="41">
        <f t="shared" si="10"/>
        <v>5.9</v>
      </c>
      <c r="I31" s="41">
        <f t="shared" si="10"/>
        <v>6.5</v>
      </c>
      <c r="J31" s="41">
        <f t="shared" si="10"/>
        <v>6.2</v>
      </c>
      <c r="K31" s="41">
        <f t="shared" si="10"/>
        <v>6.1</v>
      </c>
      <c r="L31" s="41">
        <f t="shared" si="10"/>
        <v>6.9</v>
      </c>
      <c r="M31" s="41">
        <f t="shared" si="10"/>
        <v>6.5</v>
      </c>
      <c r="N31" s="41">
        <f t="shared" si="10"/>
        <v>6.6</v>
      </c>
      <c r="O31" s="41">
        <f t="shared" si="10"/>
        <v>6.1</v>
      </c>
      <c r="P31" s="41">
        <f t="shared" si="10"/>
        <v>6.7</v>
      </c>
      <c r="Q31" s="41">
        <f t="shared" si="10"/>
        <v>5.9</v>
      </c>
      <c r="R31" s="41">
        <f t="shared" si="10"/>
        <v>5.9</v>
      </c>
      <c r="S31" s="41">
        <f t="shared" si="10"/>
        <v>6.1</v>
      </c>
      <c r="T31" s="41">
        <f t="shared" si="10"/>
        <v>5.9</v>
      </c>
      <c r="U31" s="41">
        <f t="shared" si="10"/>
        <v>6.1</v>
      </c>
      <c r="V31" s="41">
        <f t="shared" si="10"/>
        <v>5.9</v>
      </c>
      <c r="W31" s="41">
        <f t="shared" si="10"/>
        <v>5.6</v>
      </c>
      <c r="X31" s="41">
        <f t="shared" si="10"/>
        <v>5.5</v>
      </c>
      <c r="Y31" s="41">
        <f t="shared" si="10"/>
        <v>5.9</v>
      </c>
      <c r="Z31" s="41">
        <f t="shared" si="10"/>
        <v>5.9</v>
      </c>
      <c r="AA31" s="41">
        <f t="shared" si="10"/>
        <v>5.5</v>
      </c>
      <c r="AB31" s="41">
        <f t="shared" si="10"/>
        <v>5.5</v>
      </c>
      <c r="AC31" s="41">
        <f t="shared" si="10"/>
        <v>5.4</v>
      </c>
      <c r="AD31" s="41">
        <f t="shared" si="10"/>
        <v>5.3000000000000007</v>
      </c>
      <c r="AE31" s="41">
        <f t="shared" si="10"/>
        <v>5.0999999999999996</v>
      </c>
      <c r="AF31" s="41">
        <f t="shared" si="10"/>
        <v>4.5</v>
      </c>
      <c r="AG31" s="157">
        <f t="shared" si="10"/>
        <v>4.6999999999999993</v>
      </c>
      <c r="AH31" s="2">
        <f t="shared" si="1"/>
        <v>185.50000000000003</v>
      </c>
    </row>
    <row r="32" spans="1:34" ht="15.75" x14ac:dyDescent="0.25">
      <c r="A32" s="155" t="s">
        <v>117</v>
      </c>
      <c r="B32" s="22" t="s">
        <v>142</v>
      </c>
      <c r="C32" s="15">
        <v>3.2</v>
      </c>
      <c r="D32" s="15">
        <v>3</v>
      </c>
      <c r="E32" s="15">
        <v>3.1</v>
      </c>
      <c r="F32" s="15">
        <v>3</v>
      </c>
      <c r="G32" s="15">
        <v>3.1</v>
      </c>
      <c r="H32" s="15">
        <v>3.3</v>
      </c>
      <c r="I32" s="15">
        <v>3.4</v>
      </c>
      <c r="J32" s="15">
        <v>3.1</v>
      </c>
      <c r="K32" s="15">
        <v>2.8</v>
      </c>
      <c r="L32" s="15">
        <v>3.1</v>
      </c>
      <c r="M32" s="15">
        <v>3.3</v>
      </c>
      <c r="N32" s="15">
        <v>3.2</v>
      </c>
      <c r="O32" s="15">
        <v>3</v>
      </c>
      <c r="P32" s="15">
        <v>2.8</v>
      </c>
      <c r="Q32" s="15">
        <v>2.8</v>
      </c>
      <c r="R32" s="15">
        <v>2.7</v>
      </c>
      <c r="S32" s="15">
        <v>2.8</v>
      </c>
      <c r="T32" s="15">
        <v>2.8</v>
      </c>
      <c r="U32" s="15">
        <v>2.9</v>
      </c>
      <c r="V32" s="15">
        <v>2.8</v>
      </c>
      <c r="W32" s="15">
        <v>2.4</v>
      </c>
      <c r="X32" s="15">
        <v>2.5</v>
      </c>
      <c r="Y32" s="15">
        <v>2.4</v>
      </c>
      <c r="Z32" s="15">
        <v>2.2000000000000002</v>
      </c>
      <c r="AA32" s="15">
        <v>2.2999999999999998</v>
      </c>
      <c r="AB32" s="15">
        <v>2.5</v>
      </c>
      <c r="AC32" s="15">
        <v>2.6</v>
      </c>
      <c r="AD32" s="15">
        <v>2.5</v>
      </c>
      <c r="AE32" s="15">
        <v>2.4</v>
      </c>
      <c r="AF32" s="15">
        <v>2.2000000000000002</v>
      </c>
      <c r="AG32" s="64">
        <v>2.2999999999999998</v>
      </c>
      <c r="AH32" s="44"/>
    </row>
    <row r="33" spans="1:34" ht="15.75" x14ac:dyDescent="0.25">
      <c r="A33" s="189">
        <f>SUM!$D$13</f>
        <v>0</v>
      </c>
      <c r="B33" s="19" t="s">
        <v>141</v>
      </c>
      <c r="C33" s="15">
        <v>3.3</v>
      </c>
      <c r="D33" s="15">
        <v>3.2</v>
      </c>
      <c r="E33" s="15">
        <v>3</v>
      </c>
      <c r="F33" s="15">
        <v>3.2</v>
      </c>
      <c r="G33" s="15">
        <v>3.1</v>
      </c>
      <c r="H33" s="15">
        <v>3.2</v>
      </c>
      <c r="I33" s="15">
        <v>3.5</v>
      </c>
      <c r="J33" s="15">
        <v>3</v>
      </c>
      <c r="K33" s="15">
        <v>2.9</v>
      </c>
      <c r="L33" s="15">
        <v>3.2</v>
      </c>
      <c r="M33" s="15">
        <v>3</v>
      </c>
      <c r="N33" s="15">
        <v>3.5</v>
      </c>
      <c r="O33" s="15">
        <v>3.1</v>
      </c>
      <c r="P33" s="15">
        <v>2.6</v>
      </c>
      <c r="Q33" s="15">
        <v>2.9</v>
      </c>
      <c r="R33" s="15">
        <v>2.6</v>
      </c>
      <c r="S33" s="15">
        <v>2.7</v>
      </c>
      <c r="T33" s="15">
        <v>2.9</v>
      </c>
      <c r="U33" s="15">
        <v>2.6</v>
      </c>
      <c r="V33" s="15">
        <v>2.7</v>
      </c>
      <c r="W33" s="15">
        <v>2.2999999999999998</v>
      </c>
      <c r="X33" s="15">
        <v>2.2999999999999998</v>
      </c>
      <c r="Y33" s="15">
        <v>2.5</v>
      </c>
      <c r="Z33" s="15">
        <v>2</v>
      </c>
      <c r="AA33" s="15">
        <v>2.2000000000000002</v>
      </c>
      <c r="AB33" s="15">
        <v>2.6</v>
      </c>
      <c r="AC33" s="15">
        <v>2.6</v>
      </c>
      <c r="AD33" s="15">
        <v>2.4</v>
      </c>
      <c r="AE33" s="15">
        <v>2.2999999999999998</v>
      </c>
      <c r="AF33" s="15">
        <v>2.2999999999999998</v>
      </c>
      <c r="AG33" s="64">
        <v>2.1</v>
      </c>
      <c r="AH33" s="44"/>
    </row>
    <row r="34" spans="1:34" ht="16.5" thickBot="1" x14ac:dyDescent="0.3">
      <c r="A34" s="190" t="str">
        <f>'[1]Bij Dan'!$M$12</f>
        <v>7 month(s), 14 Days</v>
      </c>
      <c r="B34" s="41"/>
      <c r="C34" s="41">
        <f>SUM(C32:C33)</f>
        <v>6.5</v>
      </c>
      <c r="D34" s="41">
        <f t="shared" ref="D34:AG34" si="11">SUM(D32:D33)</f>
        <v>6.2</v>
      </c>
      <c r="E34" s="41">
        <f t="shared" si="11"/>
        <v>6.1</v>
      </c>
      <c r="F34" s="41">
        <f t="shared" si="11"/>
        <v>6.2</v>
      </c>
      <c r="G34" s="41">
        <f t="shared" si="11"/>
        <v>6.2</v>
      </c>
      <c r="H34" s="41">
        <f t="shared" si="11"/>
        <v>6.5</v>
      </c>
      <c r="I34" s="41">
        <f t="shared" si="11"/>
        <v>6.9</v>
      </c>
      <c r="J34" s="41">
        <f t="shared" si="11"/>
        <v>6.1</v>
      </c>
      <c r="K34" s="41">
        <f t="shared" si="11"/>
        <v>5.6999999999999993</v>
      </c>
      <c r="L34" s="41">
        <f t="shared" si="11"/>
        <v>6.3000000000000007</v>
      </c>
      <c r="M34" s="41">
        <f t="shared" si="11"/>
        <v>6.3</v>
      </c>
      <c r="N34" s="41">
        <f t="shared" si="11"/>
        <v>6.7</v>
      </c>
      <c r="O34" s="41">
        <f t="shared" si="11"/>
        <v>6.1</v>
      </c>
      <c r="P34" s="41">
        <f t="shared" si="11"/>
        <v>5.4</v>
      </c>
      <c r="Q34" s="41">
        <f t="shared" si="11"/>
        <v>5.6999999999999993</v>
      </c>
      <c r="R34" s="41">
        <f t="shared" si="11"/>
        <v>5.3000000000000007</v>
      </c>
      <c r="S34" s="41">
        <f t="shared" si="11"/>
        <v>5.5</v>
      </c>
      <c r="T34" s="41">
        <f t="shared" si="11"/>
        <v>5.6999999999999993</v>
      </c>
      <c r="U34" s="41">
        <f t="shared" si="11"/>
        <v>5.5</v>
      </c>
      <c r="V34" s="41">
        <f t="shared" si="11"/>
        <v>5.5</v>
      </c>
      <c r="W34" s="41">
        <f t="shared" si="11"/>
        <v>4.6999999999999993</v>
      </c>
      <c r="X34" s="41">
        <f t="shared" si="11"/>
        <v>4.8</v>
      </c>
      <c r="Y34" s="41">
        <f t="shared" si="11"/>
        <v>4.9000000000000004</v>
      </c>
      <c r="Z34" s="41">
        <f t="shared" si="11"/>
        <v>4.2</v>
      </c>
      <c r="AA34" s="41">
        <f t="shared" si="11"/>
        <v>4.5</v>
      </c>
      <c r="AB34" s="41">
        <f t="shared" si="11"/>
        <v>5.0999999999999996</v>
      </c>
      <c r="AC34" s="41">
        <f t="shared" si="11"/>
        <v>5.2</v>
      </c>
      <c r="AD34" s="41">
        <f t="shared" si="11"/>
        <v>4.9000000000000004</v>
      </c>
      <c r="AE34" s="41">
        <f t="shared" si="11"/>
        <v>4.6999999999999993</v>
      </c>
      <c r="AF34" s="41">
        <f t="shared" si="11"/>
        <v>4.5</v>
      </c>
      <c r="AG34" s="157">
        <f t="shared" si="11"/>
        <v>4.4000000000000004</v>
      </c>
      <c r="AH34" s="2">
        <f t="shared" si="1"/>
        <v>172.29999999999998</v>
      </c>
    </row>
    <row r="35" spans="1:34" ht="15.75" x14ac:dyDescent="0.25">
      <c r="A35" s="155" t="s">
        <v>118</v>
      </c>
      <c r="B35" s="22" t="s">
        <v>142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64"/>
      <c r="AH35" s="44"/>
    </row>
    <row r="36" spans="1:34" ht="15.75" x14ac:dyDescent="0.25">
      <c r="A36" s="189">
        <f>SUM!$D$14</f>
        <v>0</v>
      </c>
      <c r="B36" s="19" t="s">
        <v>141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64"/>
      <c r="AH36" s="44"/>
    </row>
    <row r="37" spans="1:34" ht="16.5" thickBot="1" x14ac:dyDescent="0.3">
      <c r="A37" s="190" t="str">
        <f>'[1]Bij Dan'!$M$13</f>
        <v>2 month(s), 2 Days</v>
      </c>
      <c r="B37" s="153"/>
      <c r="C37" s="41">
        <f>SUM(C35:C36)</f>
        <v>0</v>
      </c>
      <c r="D37" s="41">
        <f t="shared" ref="D37:AG37" si="12">SUM(D35:D36)</f>
        <v>0</v>
      </c>
      <c r="E37" s="41">
        <f t="shared" si="12"/>
        <v>0</v>
      </c>
      <c r="F37" s="41">
        <f t="shared" si="12"/>
        <v>0</v>
      </c>
      <c r="G37" s="41">
        <f t="shared" si="12"/>
        <v>0</v>
      </c>
      <c r="H37" s="41">
        <f t="shared" si="12"/>
        <v>0</v>
      </c>
      <c r="I37" s="41">
        <f t="shared" si="12"/>
        <v>0</v>
      </c>
      <c r="J37" s="41">
        <f t="shared" si="12"/>
        <v>0</v>
      </c>
      <c r="K37" s="41">
        <f t="shared" si="12"/>
        <v>0</v>
      </c>
      <c r="L37" s="41">
        <f t="shared" si="12"/>
        <v>0</v>
      </c>
      <c r="M37" s="41">
        <f t="shared" si="12"/>
        <v>0</v>
      </c>
      <c r="N37" s="41">
        <f t="shared" si="12"/>
        <v>0</v>
      </c>
      <c r="O37" s="41">
        <f t="shared" si="12"/>
        <v>0</v>
      </c>
      <c r="P37" s="41">
        <f t="shared" si="12"/>
        <v>0</v>
      </c>
      <c r="Q37" s="41">
        <f t="shared" si="12"/>
        <v>0</v>
      </c>
      <c r="R37" s="41">
        <f t="shared" si="12"/>
        <v>0</v>
      </c>
      <c r="S37" s="41">
        <f t="shared" si="12"/>
        <v>0</v>
      </c>
      <c r="T37" s="41">
        <f t="shared" si="12"/>
        <v>0</v>
      </c>
      <c r="U37" s="41">
        <f t="shared" si="12"/>
        <v>0</v>
      </c>
      <c r="V37" s="41">
        <f t="shared" si="12"/>
        <v>0</v>
      </c>
      <c r="W37" s="41">
        <f t="shared" si="12"/>
        <v>0</v>
      </c>
      <c r="X37" s="41">
        <f t="shared" si="12"/>
        <v>0</v>
      </c>
      <c r="Y37" s="41">
        <f t="shared" si="12"/>
        <v>0</v>
      </c>
      <c r="Z37" s="41">
        <f t="shared" si="12"/>
        <v>0</v>
      </c>
      <c r="AA37" s="41">
        <f t="shared" si="12"/>
        <v>0</v>
      </c>
      <c r="AB37" s="41">
        <f t="shared" si="12"/>
        <v>0</v>
      </c>
      <c r="AC37" s="41">
        <f t="shared" si="12"/>
        <v>0</v>
      </c>
      <c r="AD37" s="41">
        <f t="shared" si="12"/>
        <v>0</v>
      </c>
      <c r="AE37" s="41">
        <f t="shared" si="12"/>
        <v>0</v>
      </c>
      <c r="AF37" s="41">
        <f t="shared" si="12"/>
        <v>0</v>
      </c>
      <c r="AG37" s="157">
        <f t="shared" si="12"/>
        <v>0</v>
      </c>
      <c r="AH37" s="2">
        <f t="shared" si="1"/>
        <v>0</v>
      </c>
    </row>
    <row r="38" spans="1:34" ht="15.75" x14ac:dyDescent="0.25">
      <c r="A38" s="155" t="s">
        <v>119</v>
      </c>
      <c r="B38" s="22" t="s">
        <v>142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64"/>
      <c r="AH38" s="44"/>
    </row>
    <row r="39" spans="1:34" ht="15.75" x14ac:dyDescent="0.25">
      <c r="A39" s="189">
        <f>SUM!$D$15</f>
        <v>0</v>
      </c>
      <c r="B39" s="19" t="s">
        <v>141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64"/>
      <c r="AH39" s="44"/>
    </row>
    <row r="40" spans="1:34" ht="16.5" thickBot="1" x14ac:dyDescent="0.3">
      <c r="A40" s="190" t="str">
        <f>'[1]Bij Dan'!$M$14</f>
        <v>4 month(s), 24 Days</v>
      </c>
      <c r="B40" s="153"/>
      <c r="C40" s="41">
        <f>SUM(C38:C39)</f>
        <v>0</v>
      </c>
      <c r="D40" s="41">
        <f t="shared" ref="D40:AG40" si="13">SUM(D38:D39)</f>
        <v>0</v>
      </c>
      <c r="E40" s="41">
        <f t="shared" si="13"/>
        <v>0</v>
      </c>
      <c r="F40" s="41">
        <f t="shared" si="13"/>
        <v>0</v>
      </c>
      <c r="G40" s="41">
        <f t="shared" si="13"/>
        <v>0</v>
      </c>
      <c r="H40" s="41">
        <f t="shared" si="13"/>
        <v>0</v>
      </c>
      <c r="I40" s="41">
        <f t="shared" si="13"/>
        <v>0</v>
      </c>
      <c r="J40" s="41">
        <f t="shared" si="13"/>
        <v>0</v>
      </c>
      <c r="K40" s="41">
        <f t="shared" si="13"/>
        <v>0</v>
      </c>
      <c r="L40" s="41">
        <f t="shared" si="13"/>
        <v>0</v>
      </c>
      <c r="M40" s="41">
        <f t="shared" si="13"/>
        <v>0</v>
      </c>
      <c r="N40" s="41">
        <f t="shared" si="13"/>
        <v>0</v>
      </c>
      <c r="O40" s="41">
        <f t="shared" si="13"/>
        <v>0</v>
      </c>
      <c r="P40" s="41">
        <f t="shared" si="13"/>
        <v>0</v>
      </c>
      <c r="Q40" s="41">
        <f t="shared" si="13"/>
        <v>0</v>
      </c>
      <c r="R40" s="41">
        <f t="shared" si="13"/>
        <v>0</v>
      </c>
      <c r="S40" s="41">
        <f t="shared" si="13"/>
        <v>0</v>
      </c>
      <c r="T40" s="41">
        <f t="shared" si="13"/>
        <v>0</v>
      </c>
      <c r="U40" s="41">
        <f t="shared" si="13"/>
        <v>0</v>
      </c>
      <c r="V40" s="41">
        <f t="shared" si="13"/>
        <v>0</v>
      </c>
      <c r="W40" s="41">
        <f t="shared" si="13"/>
        <v>0</v>
      </c>
      <c r="X40" s="41">
        <f t="shared" si="13"/>
        <v>0</v>
      </c>
      <c r="Y40" s="41">
        <f t="shared" si="13"/>
        <v>0</v>
      </c>
      <c r="Z40" s="41">
        <f t="shared" si="13"/>
        <v>0</v>
      </c>
      <c r="AA40" s="41">
        <f t="shared" si="13"/>
        <v>0</v>
      </c>
      <c r="AB40" s="41">
        <f t="shared" si="13"/>
        <v>0</v>
      </c>
      <c r="AC40" s="41">
        <f t="shared" si="13"/>
        <v>0</v>
      </c>
      <c r="AD40" s="41">
        <f t="shared" si="13"/>
        <v>0</v>
      </c>
      <c r="AE40" s="41">
        <f t="shared" si="13"/>
        <v>0</v>
      </c>
      <c r="AF40" s="41">
        <f t="shared" si="13"/>
        <v>0</v>
      </c>
      <c r="AG40" s="157">
        <f t="shared" si="13"/>
        <v>0</v>
      </c>
      <c r="AH40" s="2">
        <f t="shared" si="1"/>
        <v>0</v>
      </c>
    </row>
    <row r="41" spans="1:34" ht="15.75" x14ac:dyDescent="0.25">
      <c r="A41" s="155" t="s">
        <v>120</v>
      </c>
      <c r="B41" s="22" t="s">
        <v>142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>
        <v>6.3</v>
      </c>
      <c r="T41" s="15">
        <v>6.3</v>
      </c>
      <c r="U41" s="15">
        <v>6.2</v>
      </c>
      <c r="V41" s="15">
        <v>6.3</v>
      </c>
      <c r="W41" s="15">
        <v>5.9</v>
      </c>
      <c r="X41" s="15">
        <v>5.9</v>
      </c>
      <c r="Y41" s="15">
        <v>6</v>
      </c>
      <c r="Z41" s="15">
        <v>5.8</v>
      </c>
      <c r="AA41" s="15">
        <v>6</v>
      </c>
      <c r="AB41" s="15">
        <v>6.1</v>
      </c>
      <c r="AC41" s="15">
        <v>6</v>
      </c>
      <c r="AD41" s="15">
        <v>6.3</v>
      </c>
      <c r="AE41" s="15">
        <v>6</v>
      </c>
      <c r="AF41" s="15">
        <v>6.2</v>
      </c>
      <c r="AG41" s="64">
        <v>6.2</v>
      </c>
      <c r="AH41" s="44"/>
    </row>
    <row r="42" spans="1:34" ht="15.75" x14ac:dyDescent="0.25">
      <c r="A42" s="189">
        <f>SUM!$D$16</f>
        <v>0</v>
      </c>
      <c r="B42" s="19" t="s">
        <v>141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>
        <v>6.1</v>
      </c>
      <c r="T42" s="15">
        <v>6.2</v>
      </c>
      <c r="U42" s="15">
        <v>6.1</v>
      </c>
      <c r="V42" s="15">
        <v>6.4</v>
      </c>
      <c r="W42" s="15">
        <v>5.8</v>
      </c>
      <c r="X42" s="15">
        <v>5.8</v>
      </c>
      <c r="Y42" s="15">
        <v>5.8</v>
      </c>
      <c r="Z42" s="15">
        <v>5.9</v>
      </c>
      <c r="AA42" s="15">
        <v>6.1</v>
      </c>
      <c r="AB42" s="15">
        <v>6</v>
      </c>
      <c r="AC42" s="15">
        <v>6.1</v>
      </c>
      <c r="AD42" s="15">
        <v>6.1</v>
      </c>
      <c r="AE42" s="15">
        <v>6.1</v>
      </c>
      <c r="AF42" s="15">
        <v>6.1</v>
      </c>
      <c r="AG42" s="64">
        <v>6.1</v>
      </c>
      <c r="AH42" s="44"/>
    </row>
    <row r="43" spans="1:34" ht="16.5" thickBot="1" x14ac:dyDescent="0.3">
      <c r="A43" s="190" t="e">
        <f>'[1]Bij Dan'!$M$15</f>
        <v>#VALUE!</v>
      </c>
      <c r="B43" s="41"/>
      <c r="C43" s="41">
        <f>SUM(C41:C42)</f>
        <v>0</v>
      </c>
      <c r="D43" s="41">
        <f t="shared" ref="D43:AG43" si="14">SUM(D41:D42)</f>
        <v>0</v>
      </c>
      <c r="E43" s="41">
        <f t="shared" si="14"/>
        <v>0</v>
      </c>
      <c r="F43" s="41">
        <f t="shared" si="14"/>
        <v>0</v>
      </c>
      <c r="G43" s="41">
        <f t="shared" si="14"/>
        <v>0</v>
      </c>
      <c r="H43" s="41">
        <f t="shared" si="14"/>
        <v>0</v>
      </c>
      <c r="I43" s="41">
        <f t="shared" si="14"/>
        <v>0</v>
      </c>
      <c r="J43" s="41">
        <f t="shared" si="14"/>
        <v>0</v>
      </c>
      <c r="K43" s="41">
        <f t="shared" si="14"/>
        <v>0</v>
      </c>
      <c r="L43" s="41">
        <f t="shared" si="14"/>
        <v>0</v>
      </c>
      <c r="M43" s="41">
        <f t="shared" si="14"/>
        <v>0</v>
      </c>
      <c r="N43" s="41">
        <f t="shared" si="14"/>
        <v>0</v>
      </c>
      <c r="O43" s="41">
        <f t="shared" si="14"/>
        <v>0</v>
      </c>
      <c r="P43" s="41">
        <f t="shared" si="14"/>
        <v>0</v>
      </c>
      <c r="Q43" s="41">
        <f t="shared" si="14"/>
        <v>0</v>
      </c>
      <c r="R43" s="41">
        <f t="shared" si="14"/>
        <v>0</v>
      </c>
      <c r="S43" s="41">
        <f t="shared" si="14"/>
        <v>12.399999999999999</v>
      </c>
      <c r="T43" s="41">
        <f t="shared" si="14"/>
        <v>12.5</v>
      </c>
      <c r="U43" s="41">
        <f t="shared" si="14"/>
        <v>12.3</v>
      </c>
      <c r="V43" s="41">
        <f t="shared" si="14"/>
        <v>12.7</v>
      </c>
      <c r="W43" s="41">
        <f t="shared" si="14"/>
        <v>11.7</v>
      </c>
      <c r="X43" s="41">
        <f t="shared" si="14"/>
        <v>11.7</v>
      </c>
      <c r="Y43" s="41">
        <f t="shared" si="14"/>
        <v>11.8</v>
      </c>
      <c r="Z43" s="41">
        <f t="shared" si="14"/>
        <v>11.7</v>
      </c>
      <c r="AA43" s="41">
        <f t="shared" si="14"/>
        <v>12.1</v>
      </c>
      <c r="AB43" s="41">
        <f t="shared" si="14"/>
        <v>12.1</v>
      </c>
      <c r="AC43" s="41">
        <f t="shared" si="14"/>
        <v>12.1</v>
      </c>
      <c r="AD43" s="41">
        <f t="shared" si="14"/>
        <v>12.399999999999999</v>
      </c>
      <c r="AE43" s="41">
        <f t="shared" si="14"/>
        <v>12.1</v>
      </c>
      <c r="AF43" s="41">
        <f t="shared" si="14"/>
        <v>12.3</v>
      </c>
      <c r="AG43" s="157">
        <f t="shared" si="14"/>
        <v>12.3</v>
      </c>
      <c r="AH43" s="2">
        <f t="shared" si="1"/>
        <v>182.20000000000002</v>
      </c>
    </row>
    <row r="44" spans="1:34" ht="15.75" x14ac:dyDescent="0.25">
      <c r="A44" s="155" t="s">
        <v>121</v>
      </c>
      <c r="B44" s="22" t="s">
        <v>142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64"/>
      <c r="AH44" s="44"/>
    </row>
    <row r="45" spans="1:34" ht="15.75" x14ac:dyDescent="0.25">
      <c r="A45" s="189">
        <f>SUM!$D$17</f>
        <v>0</v>
      </c>
      <c r="B45" s="19" t="s">
        <v>141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64"/>
      <c r="AH45" s="44"/>
    </row>
    <row r="46" spans="1:34" ht="16.5" thickBot="1" x14ac:dyDescent="0.3">
      <c r="A46" s="190" t="str">
        <f>'[1]Bij Dan'!$M$16</f>
        <v>2 month(s), 8 Days</v>
      </c>
      <c r="B46" s="153"/>
      <c r="C46" s="41">
        <f>SUM(C44:C45)</f>
        <v>0</v>
      </c>
      <c r="D46" s="41">
        <f t="shared" ref="D46:AG46" si="15">SUM(D44:D45)</f>
        <v>0</v>
      </c>
      <c r="E46" s="41">
        <f t="shared" si="15"/>
        <v>0</v>
      </c>
      <c r="F46" s="41">
        <f t="shared" si="15"/>
        <v>0</v>
      </c>
      <c r="G46" s="41">
        <f t="shared" si="15"/>
        <v>0</v>
      </c>
      <c r="H46" s="41">
        <f t="shared" si="15"/>
        <v>0</v>
      </c>
      <c r="I46" s="41">
        <f t="shared" si="15"/>
        <v>0</v>
      </c>
      <c r="J46" s="41">
        <f t="shared" si="15"/>
        <v>0</v>
      </c>
      <c r="K46" s="41">
        <f t="shared" si="15"/>
        <v>0</v>
      </c>
      <c r="L46" s="41">
        <f t="shared" si="15"/>
        <v>0</v>
      </c>
      <c r="M46" s="41">
        <f t="shared" si="15"/>
        <v>0</v>
      </c>
      <c r="N46" s="41">
        <f t="shared" si="15"/>
        <v>0</v>
      </c>
      <c r="O46" s="41">
        <f t="shared" si="15"/>
        <v>0</v>
      </c>
      <c r="P46" s="41">
        <f t="shared" si="15"/>
        <v>0</v>
      </c>
      <c r="Q46" s="41">
        <f t="shared" si="15"/>
        <v>0</v>
      </c>
      <c r="R46" s="41">
        <f t="shared" si="15"/>
        <v>0</v>
      </c>
      <c r="S46" s="41">
        <f t="shared" si="15"/>
        <v>0</v>
      </c>
      <c r="T46" s="41">
        <f t="shared" si="15"/>
        <v>0</v>
      </c>
      <c r="U46" s="41">
        <f t="shared" si="15"/>
        <v>0</v>
      </c>
      <c r="V46" s="41">
        <f t="shared" si="15"/>
        <v>0</v>
      </c>
      <c r="W46" s="41">
        <f t="shared" si="15"/>
        <v>0</v>
      </c>
      <c r="X46" s="41">
        <f t="shared" si="15"/>
        <v>0</v>
      </c>
      <c r="Y46" s="41">
        <f t="shared" si="15"/>
        <v>0</v>
      </c>
      <c r="Z46" s="41">
        <f t="shared" si="15"/>
        <v>0</v>
      </c>
      <c r="AA46" s="41">
        <f t="shared" si="15"/>
        <v>0</v>
      </c>
      <c r="AB46" s="41">
        <f t="shared" si="15"/>
        <v>0</v>
      </c>
      <c r="AC46" s="41">
        <f t="shared" si="15"/>
        <v>0</v>
      </c>
      <c r="AD46" s="41">
        <f t="shared" si="15"/>
        <v>0</v>
      </c>
      <c r="AE46" s="41">
        <f t="shared" si="15"/>
        <v>0</v>
      </c>
      <c r="AF46" s="41">
        <f t="shared" si="15"/>
        <v>0</v>
      </c>
      <c r="AG46" s="157">
        <f t="shared" si="15"/>
        <v>0</v>
      </c>
      <c r="AH46" s="2">
        <f t="shared" si="1"/>
        <v>0</v>
      </c>
    </row>
    <row r="47" spans="1:34" ht="15.75" x14ac:dyDescent="0.25">
      <c r="A47" s="155" t="s">
        <v>122</v>
      </c>
      <c r="B47" s="22" t="s">
        <v>142</v>
      </c>
      <c r="C47" s="15">
        <v>4</v>
      </c>
      <c r="D47" s="15">
        <v>4.3</v>
      </c>
      <c r="E47" s="15">
        <v>4.5</v>
      </c>
      <c r="F47" s="15">
        <v>4.4000000000000004</v>
      </c>
      <c r="G47" s="15">
        <v>4.5</v>
      </c>
      <c r="H47" s="15">
        <v>4.5999999999999996</v>
      </c>
      <c r="I47" s="15">
        <v>4.7</v>
      </c>
      <c r="J47" s="15">
        <v>4.5999999999999996</v>
      </c>
      <c r="K47" s="15">
        <v>4.8</v>
      </c>
      <c r="L47" s="15">
        <v>4.7</v>
      </c>
      <c r="M47" s="15">
        <v>4.5999999999999996</v>
      </c>
      <c r="N47" s="15">
        <v>4.8</v>
      </c>
      <c r="O47" s="15">
        <v>4.9000000000000004</v>
      </c>
      <c r="P47" s="15">
        <v>4.7</v>
      </c>
      <c r="Q47" s="15">
        <v>4.8</v>
      </c>
      <c r="R47" s="15">
        <v>4.9000000000000004</v>
      </c>
      <c r="S47" s="15">
        <v>5.9</v>
      </c>
      <c r="T47" s="15">
        <v>5</v>
      </c>
      <c r="U47" s="15">
        <v>5.2</v>
      </c>
      <c r="V47" s="15">
        <v>5</v>
      </c>
      <c r="W47" s="15">
        <v>5</v>
      </c>
      <c r="X47" s="15">
        <v>5.0999999999999996</v>
      </c>
      <c r="Y47" s="15">
        <v>5</v>
      </c>
      <c r="Z47" s="15">
        <v>5.0999999999999996</v>
      </c>
      <c r="AA47" s="15">
        <v>5.3</v>
      </c>
      <c r="AB47" s="15">
        <v>5.2</v>
      </c>
      <c r="AC47" s="15">
        <v>5.0999999999999996</v>
      </c>
      <c r="AD47" s="15">
        <v>5.2</v>
      </c>
      <c r="AE47" s="15">
        <v>5.2</v>
      </c>
      <c r="AF47" s="15">
        <v>5.0999999999999996</v>
      </c>
      <c r="AG47" s="64">
        <v>5.6</v>
      </c>
      <c r="AH47" s="44"/>
    </row>
    <row r="48" spans="1:34" ht="15.75" x14ac:dyDescent="0.25">
      <c r="A48" s="189">
        <f>SUM!$D$18</f>
        <v>0</v>
      </c>
      <c r="B48" s="19" t="s">
        <v>141</v>
      </c>
      <c r="C48" s="15">
        <v>4.2</v>
      </c>
      <c r="D48" s="15">
        <v>4.4000000000000004</v>
      </c>
      <c r="E48" s="15">
        <v>4.5999999999999996</v>
      </c>
      <c r="F48" s="15">
        <v>4.5</v>
      </c>
      <c r="G48" s="15">
        <v>4.4000000000000004</v>
      </c>
      <c r="H48" s="15">
        <v>4.5</v>
      </c>
      <c r="I48" s="15">
        <v>4.5</v>
      </c>
      <c r="J48" s="15">
        <v>4.4000000000000004</v>
      </c>
      <c r="K48" s="15">
        <v>4.9000000000000004</v>
      </c>
      <c r="L48" s="15">
        <v>4.5</v>
      </c>
      <c r="M48" s="15">
        <v>4.9000000000000004</v>
      </c>
      <c r="N48" s="15">
        <v>4.5999999999999996</v>
      </c>
      <c r="O48" s="15">
        <v>4.5999999999999996</v>
      </c>
      <c r="P48" s="15">
        <v>4.5999999999999996</v>
      </c>
      <c r="Q48" s="15">
        <v>4.9000000000000004</v>
      </c>
      <c r="R48" s="15">
        <v>4.8</v>
      </c>
      <c r="S48" s="15">
        <v>5.0999999999999996</v>
      </c>
      <c r="T48" s="15">
        <v>5.0999999999999996</v>
      </c>
      <c r="U48" s="15">
        <v>5</v>
      </c>
      <c r="V48" s="15">
        <v>5.0999999999999996</v>
      </c>
      <c r="W48" s="15">
        <v>4.9000000000000004</v>
      </c>
      <c r="X48" s="15">
        <v>5</v>
      </c>
      <c r="Y48" s="15">
        <v>4.9000000000000004</v>
      </c>
      <c r="Z48" s="15">
        <v>5</v>
      </c>
      <c r="AA48" s="15">
        <v>5.4</v>
      </c>
      <c r="AB48" s="15">
        <v>5.3</v>
      </c>
      <c r="AC48" s="15">
        <v>5.3</v>
      </c>
      <c r="AD48" s="15">
        <v>5</v>
      </c>
      <c r="AE48" s="15">
        <v>5.3</v>
      </c>
      <c r="AF48" s="15">
        <v>5.2</v>
      </c>
      <c r="AG48" s="64">
        <v>5.2</v>
      </c>
      <c r="AH48" s="44"/>
    </row>
    <row r="49" spans="1:34" ht="16.5" thickBot="1" x14ac:dyDescent="0.3">
      <c r="A49" s="190" t="e">
        <f>'[1]Bij Dan'!$M$17</f>
        <v>#VALUE!</v>
      </c>
      <c r="B49" s="153"/>
      <c r="C49" s="41">
        <f>SUM(C47:C48)</f>
        <v>8.1999999999999993</v>
      </c>
      <c r="D49" s="41">
        <f t="shared" ref="D49:AG49" si="16">SUM(D47:D48)</f>
        <v>8.6999999999999993</v>
      </c>
      <c r="E49" s="41">
        <f t="shared" si="16"/>
        <v>9.1</v>
      </c>
      <c r="F49" s="41">
        <f t="shared" si="16"/>
        <v>8.9</v>
      </c>
      <c r="G49" s="41">
        <f t="shared" si="16"/>
        <v>8.9</v>
      </c>
      <c r="H49" s="41">
        <f t="shared" si="16"/>
        <v>9.1</v>
      </c>
      <c r="I49" s="41">
        <f t="shared" si="16"/>
        <v>9.1999999999999993</v>
      </c>
      <c r="J49" s="41">
        <f t="shared" si="16"/>
        <v>9</v>
      </c>
      <c r="K49" s="41">
        <f t="shared" si="16"/>
        <v>9.6999999999999993</v>
      </c>
      <c r="L49" s="41">
        <f t="shared" si="16"/>
        <v>9.1999999999999993</v>
      </c>
      <c r="M49" s="41">
        <f t="shared" si="16"/>
        <v>9.5</v>
      </c>
      <c r="N49" s="41">
        <f t="shared" si="16"/>
        <v>9.3999999999999986</v>
      </c>
      <c r="O49" s="41">
        <f t="shared" si="16"/>
        <v>9.5</v>
      </c>
      <c r="P49" s="41">
        <f t="shared" si="16"/>
        <v>9.3000000000000007</v>
      </c>
      <c r="Q49" s="41">
        <f t="shared" si="16"/>
        <v>9.6999999999999993</v>
      </c>
      <c r="R49" s="41">
        <f t="shared" si="16"/>
        <v>9.6999999999999993</v>
      </c>
      <c r="S49" s="41">
        <f t="shared" si="16"/>
        <v>11</v>
      </c>
      <c r="T49" s="41">
        <f t="shared" si="16"/>
        <v>10.1</v>
      </c>
      <c r="U49" s="41">
        <f t="shared" si="16"/>
        <v>10.199999999999999</v>
      </c>
      <c r="V49" s="41">
        <f t="shared" si="16"/>
        <v>10.1</v>
      </c>
      <c r="W49" s="41">
        <f t="shared" si="16"/>
        <v>9.9</v>
      </c>
      <c r="X49" s="41">
        <f t="shared" si="16"/>
        <v>10.1</v>
      </c>
      <c r="Y49" s="41">
        <f t="shared" si="16"/>
        <v>9.9</v>
      </c>
      <c r="Z49" s="41">
        <f t="shared" si="16"/>
        <v>10.1</v>
      </c>
      <c r="AA49" s="41">
        <f t="shared" si="16"/>
        <v>10.7</v>
      </c>
      <c r="AB49" s="41">
        <f t="shared" si="16"/>
        <v>10.5</v>
      </c>
      <c r="AC49" s="41">
        <f t="shared" si="16"/>
        <v>10.399999999999999</v>
      </c>
      <c r="AD49" s="41">
        <f t="shared" si="16"/>
        <v>10.199999999999999</v>
      </c>
      <c r="AE49" s="41">
        <f t="shared" si="16"/>
        <v>10.5</v>
      </c>
      <c r="AF49" s="41">
        <f t="shared" si="16"/>
        <v>10.3</v>
      </c>
      <c r="AG49" s="157">
        <f t="shared" si="16"/>
        <v>10.8</v>
      </c>
      <c r="AH49" s="2">
        <f t="shared" si="1"/>
        <v>301.89999999999998</v>
      </c>
    </row>
    <row r="50" spans="1:34" ht="15.75" x14ac:dyDescent="0.25">
      <c r="A50" s="155" t="s">
        <v>123</v>
      </c>
      <c r="B50" s="22" t="s">
        <v>142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64"/>
      <c r="AH50" s="44"/>
    </row>
    <row r="51" spans="1:34" ht="15.75" x14ac:dyDescent="0.25">
      <c r="A51" s="189">
        <f>SUM!$D$19</f>
        <v>0</v>
      </c>
      <c r="B51" s="19" t="s">
        <v>141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64"/>
      <c r="AH51" s="44"/>
    </row>
    <row r="52" spans="1:34" ht="16.5" thickBot="1" x14ac:dyDescent="0.3">
      <c r="A52" s="190" t="e">
        <f>'[1]Bij Dan'!$M$18</f>
        <v>#VALUE!</v>
      </c>
      <c r="B52" s="153"/>
      <c r="C52" s="41">
        <f>SUM(C50:C51)</f>
        <v>0</v>
      </c>
      <c r="D52" s="41">
        <f t="shared" ref="D52:AG52" si="17">SUM(D50:D51)</f>
        <v>0</v>
      </c>
      <c r="E52" s="41">
        <f t="shared" si="17"/>
        <v>0</v>
      </c>
      <c r="F52" s="41">
        <f t="shared" si="17"/>
        <v>0</v>
      </c>
      <c r="G52" s="41">
        <f t="shared" si="17"/>
        <v>0</v>
      </c>
      <c r="H52" s="41">
        <f t="shared" si="17"/>
        <v>0</v>
      </c>
      <c r="I52" s="41">
        <f t="shared" si="17"/>
        <v>0</v>
      </c>
      <c r="J52" s="41">
        <f t="shared" si="17"/>
        <v>0</v>
      </c>
      <c r="K52" s="41">
        <f t="shared" si="17"/>
        <v>0</v>
      </c>
      <c r="L52" s="41">
        <f t="shared" si="17"/>
        <v>0</v>
      </c>
      <c r="M52" s="41">
        <f t="shared" si="17"/>
        <v>0</v>
      </c>
      <c r="N52" s="41">
        <f t="shared" si="17"/>
        <v>0</v>
      </c>
      <c r="O52" s="41">
        <f t="shared" si="17"/>
        <v>0</v>
      </c>
      <c r="P52" s="41">
        <f t="shared" si="17"/>
        <v>0</v>
      </c>
      <c r="Q52" s="41">
        <f t="shared" si="17"/>
        <v>0</v>
      </c>
      <c r="R52" s="41">
        <f t="shared" si="17"/>
        <v>0</v>
      </c>
      <c r="S52" s="41">
        <f t="shared" si="17"/>
        <v>0</v>
      </c>
      <c r="T52" s="41">
        <f t="shared" si="17"/>
        <v>0</v>
      </c>
      <c r="U52" s="41">
        <f t="shared" si="17"/>
        <v>0</v>
      </c>
      <c r="V52" s="41">
        <f t="shared" si="17"/>
        <v>0</v>
      </c>
      <c r="W52" s="41">
        <f t="shared" si="17"/>
        <v>0</v>
      </c>
      <c r="X52" s="41">
        <f t="shared" si="17"/>
        <v>0</v>
      </c>
      <c r="Y52" s="41">
        <f t="shared" si="17"/>
        <v>0</v>
      </c>
      <c r="Z52" s="41">
        <f t="shared" si="17"/>
        <v>0</v>
      </c>
      <c r="AA52" s="41">
        <f t="shared" si="17"/>
        <v>0</v>
      </c>
      <c r="AB52" s="41">
        <f t="shared" si="17"/>
        <v>0</v>
      </c>
      <c r="AC52" s="41">
        <f t="shared" si="17"/>
        <v>0</v>
      </c>
      <c r="AD52" s="41">
        <f t="shared" si="17"/>
        <v>0</v>
      </c>
      <c r="AE52" s="41">
        <f t="shared" si="17"/>
        <v>0</v>
      </c>
      <c r="AF52" s="41">
        <f t="shared" si="17"/>
        <v>0</v>
      </c>
      <c r="AG52" s="157">
        <f t="shared" si="17"/>
        <v>0</v>
      </c>
      <c r="AH52" s="2">
        <f t="shared" si="1"/>
        <v>0</v>
      </c>
    </row>
    <row r="53" spans="1:34" ht="15.75" x14ac:dyDescent="0.25">
      <c r="A53" s="155" t="s">
        <v>124</v>
      </c>
      <c r="B53" s="22" t="s">
        <v>142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64"/>
      <c r="AH53" s="44"/>
    </row>
    <row r="54" spans="1:34" ht="15.75" x14ac:dyDescent="0.25">
      <c r="A54" s="189">
        <f>SUM!$D$20</f>
        <v>0</v>
      </c>
      <c r="B54" s="19" t="s">
        <v>141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64"/>
      <c r="AH54" s="44"/>
    </row>
    <row r="55" spans="1:34" ht="16.5" thickBot="1" x14ac:dyDescent="0.3">
      <c r="A55" s="190" t="e">
        <f>'[1]Bij Dan'!$M$19</f>
        <v>#VALUE!</v>
      </c>
      <c r="B55" s="153"/>
      <c r="C55" s="41">
        <f>SUM(C53:C54)</f>
        <v>0</v>
      </c>
      <c r="D55" s="41">
        <f t="shared" ref="D55:AG55" si="18">SUM(D53:D54)</f>
        <v>0</v>
      </c>
      <c r="E55" s="41">
        <f t="shared" si="18"/>
        <v>0</v>
      </c>
      <c r="F55" s="41">
        <f t="shared" si="18"/>
        <v>0</v>
      </c>
      <c r="G55" s="41">
        <f t="shared" si="18"/>
        <v>0</v>
      </c>
      <c r="H55" s="41">
        <f t="shared" si="18"/>
        <v>0</v>
      </c>
      <c r="I55" s="41">
        <f t="shared" si="18"/>
        <v>0</v>
      </c>
      <c r="J55" s="41">
        <f t="shared" si="18"/>
        <v>0</v>
      </c>
      <c r="K55" s="41">
        <f t="shared" si="18"/>
        <v>0</v>
      </c>
      <c r="L55" s="41">
        <f t="shared" si="18"/>
        <v>0</v>
      </c>
      <c r="M55" s="41">
        <f t="shared" si="18"/>
        <v>0</v>
      </c>
      <c r="N55" s="41">
        <f t="shared" si="18"/>
        <v>0</v>
      </c>
      <c r="O55" s="41">
        <f t="shared" si="18"/>
        <v>0</v>
      </c>
      <c r="P55" s="41">
        <f t="shared" si="18"/>
        <v>0</v>
      </c>
      <c r="Q55" s="41">
        <f t="shared" si="18"/>
        <v>0</v>
      </c>
      <c r="R55" s="41">
        <f t="shared" si="18"/>
        <v>0</v>
      </c>
      <c r="S55" s="41">
        <f t="shared" si="18"/>
        <v>0</v>
      </c>
      <c r="T55" s="41">
        <f t="shared" si="18"/>
        <v>0</v>
      </c>
      <c r="U55" s="41">
        <f t="shared" si="18"/>
        <v>0</v>
      </c>
      <c r="V55" s="41">
        <f t="shared" si="18"/>
        <v>0</v>
      </c>
      <c r="W55" s="41">
        <f t="shared" si="18"/>
        <v>0</v>
      </c>
      <c r="X55" s="41">
        <f t="shared" si="18"/>
        <v>0</v>
      </c>
      <c r="Y55" s="41">
        <f t="shared" si="18"/>
        <v>0</v>
      </c>
      <c r="Z55" s="41">
        <f t="shared" si="18"/>
        <v>0</v>
      </c>
      <c r="AA55" s="41">
        <f t="shared" si="18"/>
        <v>0</v>
      </c>
      <c r="AB55" s="41">
        <f t="shared" si="18"/>
        <v>0</v>
      </c>
      <c r="AC55" s="41">
        <f t="shared" si="18"/>
        <v>0</v>
      </c>
      <c r="AD55" s="41">
        <f t="shared" si="18"/>
        <v>0</v>
      </c>
      <c r="AE55" s="41">
        <f t="shared" si="18"/>
        <v>0</v>
      </c>
      <c r="AF55" s="41">
        <f t="shared" si="18"/>
        <v>0</v>
      </c>
      <c r="AG55" s="157">
        <f t="shared" si="18"/>
        <v>0</v>
      </c>
      <c r="AH55" s="2">
        <f t="shared" si="1"/>
        <v>0</v>
      </c>
    </row>
    <row r="56" spans="1:34" ht="15.75" x14ac:dyDescent="0.25">
      <c r="A56" s="155" t="s">
        <v>125</v>
      </c>
      <c r="B56" s="22" t="s">
        <v>142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64"/>
      <c r="AH56" s="44"/>
    </row>
    <row r="57" spans="1:34" ht="15.75" x14ac:dyDescent="0.25">
      <c r="A57" s="189">
        <f>SUM!$D$21</f>
        <v>0</v>
      </c>
      <c r="B57" s="19" t="s">
        <v>141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64"/>
      <c r="AH57" s="44"/>
    </row>
    <row r="58" spans="1:34" ht="16.5" thickBot="1" x14ac:dyDescent="0.3">
      <c r="A58" s="190" t="str">
        <f>'[1]Bij Dan'!$M$20</f>
        <v>10 month(s), 1 Days</v>
      </c>
      <c r="B58" s="159"/>
      <c r="C58" s="159">
        <f>SUM(C56:C57)</f>
        <v>0</v>
      </c>
      <c r="D58" s="159">
        <f t="shared" ref="D58:AG58" si="19">SUM(D56:D57)</f>
        <v>0</v>
      </c>
      <c r="E58" s="159">
        <f t="shared" si="19"/>
        <v>0</v>
      </c>
      <c r="F58" s="159">
        <f t="shared" si="19"/>
        <v>0</v>
      </c>
      <c r="G58" s="159">
        <f t="shared" si="19"/>
        <v>0</v>
      </c>
      <c r="H58" s="159">
        <f t="shared" si="19"/>
        <v>0</v>
      </c>
      <c r="I58" s="159">
        <f t="shared" si="19"/>
        <v>0</v>
      </c>
      <c r="J58" s="159">
        <f t="shared" si="19"/>
        <v>0</v>
      </c>
      <c r="K58" s="159">
        <f t="shared" si="19"/>
        <v>0</v>
      </c>
      <c r="L58" s="159">
        <f t="shared" si="19"/>
        <v>0</v>
      </c>
      <c r="M58" s="159">
        <f t="shared" si="19"/>
        <v>0</v>
      </c>
      <c r="N58" s="159">
        <f t="shared" si="19"/>
        <v>0</v>
      </c>
      <c r="O58" s="159">
        <f t="shared" si="19"/>
        <v>0</v>
      </c>
      <c r="P58" s="159">
        <f t="shared" si="19"/>
        <v>0</v>
      </c>
      <c r="Q58" s="159">
        <f t="shared" si="19"/>
        <v>0</v>
      </c>
      <c r="R58" s="159">
        <f t="shared" si="19"/>
        <v>0</v>
      </c>
      <c r="S58" s="159">
        <f t="shared" si="19"/>
        <v>0</v>
      </c>
      <c r="T58" s="159">
        <f t="shared" si="19"/>
        <v>0</v>
      </c>
      <c r="U58" s="159">
        <f t="shared" si="19"/>
        <v>0</v>
      </c>
      <c r="V58" s="159">
        <f t="shared" si="19"/>
        <v>0</v>
      </c>
      <c r="W58" s="159">
        <f t="shared" si="19"/>
        <v>0</v>
      </c>
      <c r="X58" s="159">
        <f t="shared" si="19"/>
        <v>0</v>
      </c>
      <c r="Y58" s="159">
        <f t="shared" si="19"/>
        <v>0</v>
      </c>
      <c r="Z58" s="159">
        <f t="shared" si="19"/>
        <v>0</v>
      </c>
      <c r="AA58" s="159">
        <f t="shared" si="19"/>
        <v>0</v>
      </c>
      <c r="AB58" s="159">
        <f t="shared" si="19"/>
        <v>0</v>
      </c>
      <c r="AC58" s="159">
        <f t="shared" si="19"/>
        <v>0</v>
      </c>
      <c r="AD58" s="159">
        <f t="shared" si="19"/>
        <v>0</v>
      </c>
      <c r="AE58" s="159">
        <f t="shared" si="19"/>
        <v>0</v>
      </c>
      <c r="AF58" s="159">
        <f t="shared" si="19"/>
        <v>0</v>
      </c>
      <c r="AG58" s="161">
        <f t="shared" si="19"/>
        <v>0</v>
      </c>
      <c r="AH58" s="2">
        <f t="shared" ref="AH58" si="20">SUM(C58:AG58)</f>
        <v>0</v>
      </c>
    </row>
    <row r="59" spans="1:34" ht="15.75" x14ac:dyDescent="0.25">
      <c r="A59" s="195" t="s">
        <v>126</v>
      </c>
      <c r="B59" s="50" t="s">
        <v>142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64"/>
      <c r="AH59" s="44"/>
    </row>
    <row r="60" spans="1:34" ht="15.75" x14ac:dyDescent="0.25">
      <c r="A60" s="196">
        <f>SUM!$D$22</f>
        <v>0</v>
      </c>
      <c r="B60" s="52" t="s">
        <v>141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52"/>
      <c r="AH60" s="44"/>
    </row>
    <row r="61" spans="1:34" ht="16.5" thickBot="1" x14ac:dyDescent="0.3">
      <c r="A61" s="197" t="str">
        <f>'[1]Bij Dan'!$M$21</f>
        <v>7 month(s), 14 Days</v>
      </c>
      <c r="B61" s="199"/>
      <c r="C61" s="41">
        <f>SUM(C59:C60)</f>
        <v>0</v>
      </c>
      <c r="D61" s="41">
        <f t="shared" ref="D61:AG61" si="21">SUM(D59:D60)</f>
        <v>0</v>
      </c>
      <c r="E61" s="41">
        <f t="shared" si="21"/>
        <v>0</v>
      </c>
      <c r="F61" s="41">
        <f t="shared" si="21"/>
        <v>0</v>
      </c>
      <c r="G61" s="41">
        <f t="shared" si="21"/>
        <v>0</v>
      </c>
      <c r="H61" s="41">
        <f t="shared" si="21"/>
        <v>0</v>
      </c>
      <c r="I61" s="41">
        <f t="shared" si="21"/>
        <v>0</v>
      </c>
      <c r="J61" s="41">
        <f t="shared" si="21"/>
        <v>0</v>
      </c>
      <c r="K61" s="41">
        <f t="shared" si="21"/>
        <v>0</v>
      </c>
      <c r="L61" s="41">
        <f t="shared" si="21"/>
        <v>0</v>
      </c>
      <c r="M61" s="41">
        <f t="shared" si="21"/>
        <v>0</v>
      </c>
      <c r="N61" s="41">
        <f t="shared" si="21"/>
        <v>0</v>
      </c>
      <c r="O61" s="41">
        <f t="shared" si="21"/>
        <v>0</v>
      </c>
      <c r="P61" s="41">
        <f t="shared" si="21"/>
        <v>0</v>
      </c>
      <c r="Q61" s="41">
        <f t="shared" si="21"/>
        <v>0</v>
      </c>
      <c r="R61" s="41">
        <f t="shared" si="21"/>
        <v>0</v>
      </c>
      <c r="S61" s="41">
        <f t="shared" si="21"/>
        <v>0</v>
      </c>
      <c r="T61" s="41">
        <f t="shared" si="21"/>
        <v>0</v>
      </c>
      <c r="U61" s="41">
        <f t="shared" si="21"/>
        <v>0</v>
      </c>
      <c r="V61" s="41">
        <f t="shared" si="21"/>
        <v>0</v>
      </c>
      <c r="W61" s="41">
        <f t="shared" si="21"/>
        <v>0</v>
      </c>
      <c r="X61" s="41">
        <f t="shared" si="21"/>
        <v>0</v>
      </c>
      <c r="Y61" s="41">
        <f t="shared" si="21"/>
        <v>0</v>
      </c>
      <c r="Z61" s="41">
        <f t="shared" si="21"/>
        <v>0</v>
      </c>
      <c r="AA61" s="41">
        <f t="shared" si="21"/>
        <v>0</v>
      </c>
      <c r="AB61" s="41">
        <f t="shared" si="21"/>
        <v>0</v>
      </c>
      <c r="AC61" s="41">
        <f t="shared" si="21"/>
        <v>0</v>
      </c>
      <c r="AD61" s="41">
        <f t="shared" si="21"/>
        <v>0</v>
      </c>
      <c r="AE61" s="41">
        <f t="shared" si="21"/>
        <v>0</v>
      </c>
      <c r="AF61" s="41">
        <f t="shared" si="21"/>
        <v>0</v>
      </c>
      <c r="AG61" s="157">
        <f t="shared" si="21"/>
        <v>0</v>
      </c>
      <c r="AH61" s="2">
        <f t="shared" ref="AH61:AH73" si="22">SUM(C61:AG61)</f>
        <v>0</v>
      </c>
    </row>
    <row r="62" spans="1:34" ht="15.75" x14ac:dyDescent="0.25">
      <c r="A62" s="198" t="s">
        <v>127</v>
      </c>
      <c r="B62" s="50" t="s">
        <v>142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52"/>
      <c r="AH62" s="44"/>
    </row>
    <row r="63" spans="1:34" ht="15.75" x14ac:dyDescent="0.25">
      <c r="A63" s="196">
        <f>SUM!$D$23</f>
        <v>0</v>
      </c>
      <c r="B63" s="52" t="s">
        <v>141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52"/>
      <c r="AH63" s="44"/>
    </row>
    <row r="64" spans="1:34" ht="16.5" thickBot="1" x14ac:dyDescent="0.3">
      <c r="A64" s="197" t="str">
        <f>'[1]Bij Dan'!$M$22</f>
        <v>5 month(s), 12 Days</v>
      </c>
      <c r="B64" s="199"/>
      <c r="C64" s="41">
        <f>SUM(C62:C63)</f>
        <v>0</v>
      </c>
      <c r="D64" s="41">
        <f t="shared" ref="D64:AG64" si="23">SUM(D62:D63)</f>
        <v>0</v>
      </c>
      <c r="E64" s="41">
        <f t="shared" si="23"/>
        <v>0</v>
      </c>
      <c r="F64" s="41">
        <f t="shared" si="23"/>
        <v>0</v>
      </c>
      <c r="G64" s="41">
        <f t="shared" si="23"/>
        <v>0</v>
      </c>
      <c r="H64" s="41">
        <f t="shared" si="23"/>
        <v>0</v>
      </c>
      <c r="I64" s="41">
        <f t="shared" si="23"/>
        <v>0</v>
      </c>
      <c r="J64" s="41">
        <f t="shared" si="23"/>
        <v>0</v>
      </c>
      <c r="K64" s="41">
        <f t="shared" si="23"/>
        <v>0</v>
      </c>
      <c r="L64" s="41">
        <f t="shared" si="23"/>
        <v>0</v>
      </c>
      <c r="M64" s="41">
        <f t="shared" si="23"/>
        <v>0</v>
      </c>
      <c r="N64" s="41">
        <f t="shared" si="23"/>
        <v>0</v>
      </c>
      <c r="O64" s="41">
        <f t="shared" si="23"/>
        <v>0</v>
      </c>
      <c r="P64" s="41">
        <f t="shared" si="23"/>
        <v>0</v>
      </c>
      <c r="Q64" s="41">
        <f t="shared" si="23"/>
        <v>0</v>
      </c>
      <c r="R64" s="41">
        <f t="shared" si="23"/>
        <v>0</v>
      </c>
      <c r="S64" s="41">
        <f t="shared" si="23"/>
        <v>0</v>
      </c>
      <c r="T64" s="41">
        <f t="shared" si="23"/>
        <v>0</v>
      </c>
      <c r="U64" s="41">
        <f t="shared" si="23"/>
        <v>0</v>
      </c>
      <c r="V64" s="41">
        <f t="shared" si="23"/>
        <v>0</v>
      </c>
      <c r="W64" s="41">
        <f t="shared" si="23"/>
        <v>0</v>
      </c>
      <c r="X64" s="41">
        <f t="shared" si="23"/>
        <v>0</v>
      </c>
      <c r="Y64" s="41">
        <f t="shared" si="23"/>
        <v>0</v>
      </c>
      <c r="Z64" s="41">
        <f t="shared" si="23"/>
        <v>0</v>
      </c>
      <c r="AA64" s="41">
        <f t="shared" si="23"/>
        <v>0</v>
      </c>
      <c r="AB64" s="41">
        <f t="shared" si="23"/>
        <v>0</v>
      </c>
      <c r="AC64" s="41">
        <f t="shared" si="23"/>
        <v>0</v>
      </c>
      <c r="AD64" s="41">
        <f t="shared" si="23"/>
        <v>0</v>
      </c>
      <c r="AE64" s="41">
        <f t="shared" si="23"/>
        <v>0</v>
      </c>
      <c r="AF64" s="41">
        <f t="shared" si="23"/>
        <v>0</v>
      </c>
      <c r="AG64" s="157">
        <f t="shared" si="23"/>
        <v>0</v>
      </c>
      <c r="AH64" s="2">
        <f t="shared" si="22"/>
        <v>0</v>
      </c>
    </row>
    <row r="65" spans="1:34" ht="15.75" x14ac:dyDescent="0.25">
      <c r="A65" s="198" t="s">
        <v>128</v>
      </c>
      <c r="B65" s="50" t="s">
        <v>142</v>
      </c>
      <c r="C65" s="14">
        <v>2</v>
      </c>
      <c r="D65" s="14">
        <v>1.9</v>
      </c>
      <c r="E65" s="14">
        <v>1.8</v>
      </c>
      <c r="F65" s="14">
        <v>1.6</v>
      </c>
      <c r="G65" s="14">
        <v>1.7</v>
      </c>
      <c r="H65" s="14">
        <v>1.9</v>
      </c>
      <c r="I65" s="14">
        <v>1.8</v>
      </c>
      <c r="J65" s="14">
        <v>1.7</v>
      </c>
      <c r="K65" s="14">
        <v>1.6</v>
      </c>
      <c r="L65" s="14">
        <v>1.5</v>
      </c>
      <c r="M65" s="14">
        <v>1.5</v>
      </c>
      <c r="N65" s="14">
        <v>1.6</v>
      </c>
      <c r="O65" s="14">
        <v>1.5</v>
      </c>
      <c r="P65" s="14">
        <v>1.6</v>
      </c>
      <c r="Q65" s="14">
        <v>1.7</v>
      </c>
      <c r="R65" s="14">
        <v>1.9</v>
      </c>
      <c r="S65" s="14">
        <v>2</v>
      </c>
      <c r="T65" s="14">
        <v>1.9</v>
      </c>
      <c r="U65" s="14">
        <v>1.8</v>
      </c>
      <c r="V65" s="14">
        <v>1.7</v>
      </c>
      <c r="W65" s="14">
        <v>1.5</v>
      </c>
      <c r="X65" s="14">
        <v>1.6</v>
      </c>
      <c r="Y65" s="14">
        <v>1.5</v>
      </c>
      <c r="Z65" s="14">
        <v>1.6</v>
      </c>
      <c r="AA65" s="14">
        <v>1.3</v>
      </c>
      <c r="AB65" s="14">
        <v>1.2</v>
      </c>
      <c r="AC65" s="14">
        <v>1.1000000000000001</v>
      </c>
      <c r="AD65" s="14">
        <v>1.3</v>
      </c>
      <c r="AE65" s="14">
        <v>1.2</v>
      </c>
      <c r="AF65" s="14">
        <v>1.3</v>
      </c>
      <c r="AG65" s="152"/>
      <c r="AH65" s="44"/>
    </row>
    <row r="66" spans="1:34" ht="15.75" x14ac:dyDescent="0.25">
      <c r="A66" s="196">
        <f>SUM!$D$24</f>
        <v>0</v>
      </c>
      <c r="B66" s="52" t="s">
        <v>141</v>
      </c>
      <c r="C66" s="14">
        <v>2.1</v>
      </c>
      <c r="D66" s="14">
        <v>2</v>
      </c>
      <c r="E66" s="14">
        <v>1.6</v>
      </c>
      <c r="F66" s="14">
        <v>1.7</v>
      </c>
      <c r="G66" s="14">
        <v>1.9</v>
      </c>
      <c r="H66" s="14">
        <v>1.8</v>
      </c>
      <c r="I66" s="14">
        <v>1.9</v>
      </c>
      <c r="J66" s="14">
        <v>1.5</v>
      </c>
      <c r="K66" s="14">
        <v>1.5</v>
      </c>
      <c r="L66" s="14">
        <v>1.5</v>
      </c>
      <c r="M66" s="14">
        <v>1.4</v>
      </c>
      <c r="N66" s="14">
        <v>1.9</v>
      </c>
      <c r="O66" s="14">
        <v>1.8</v>
      </c>
      <c r="P66" s="14">
        <v>1.5</v>
      </c>
      <c r="Q66" s="14">
        <v>1.8</v>
      </c>
      <c r="R66" s="14">
        <v>1.7</v>
      </c>
      <c r="S66" s="14">
        <v>1.9</v>
      </c>
      <c r="T66" s="14">
        <v>1.8</v>
      </c>
      <c r="U66" s="14">
        <v>1.9</v>
      </c>
      <c r="V66" s="14">
        <v>1.5</v>
      </c>
      <c r="W66" s="14">
        <v>1.4</v>
      </c>
      <c r="X66" s="14">
        <v>1.7</v>
      </c>
      <c r="Y66" s="14">
        <v>1.8</v>
      </c>
      <c r="Z66" s="14">
        <v>1.7</v>
      </c>
      <c r="AA66" s="14">
        <v>1.2</v>
      </c>
      <c r="AB66" s="14">
        <v>1.8</v>
      </c>
      <c r="AC66" s="14">
        <v>1.2</v>
      </c>
      <c r="AD66" s="14">
        <v>1.1000000000000001</v>
      </c>
      <c r="AE66" s="14">
        <v>1.4</v>
      </c>
      <c r="AF66" s="14">
        <v>1.3</v>
      </c>
      <c r="AG66" s="152">
        <v>1</v>
      </c>
      <c r="AH66" s="44"/>
    </row>
    <row r="67" spans="1:34" ht="16.5" thickBot="1" x14ac:dyDescent="0.3">
      <c r="A67" s="197" t="str">
        <f>'[1]Bij Dan'!$M$23</f>
        <v>5 month(s), 11 Days</v>
      </c>
      <c r="B67" s="200"/>
      <c r="C67" s="41">
        <f>SUM(C65:C66)</f>
        <v>4.0999999999999996</v>
      </c>
      <c r="D67" s="41">
        <f t="shared" ref="D67:AG67" si="24">SUM(D65:D66)</f>
        <v>3.9</v>
      </c>
      <c r="E67" s="41">
        <f t="shared" si="24"/>
        <v>3.4000000000000004</v>
      </c>
      <c r="F67" s="41">
        <f t="shared" si="24"/>
        <v>3.3</v>
      </c>
      <c r="G67" s="41">
        <f t="shared" si="24"/>
        <v>3.5999999999999996</v>
      </c>
      <c r="H67" s="41">
        <f t="shared" si="24"/>
        <v>3.7</v>
      </c>
      <c r="I67" s="41">
        <f t="shared" si="24"/>
        <v>3.7</v>
      </c>
      <c r="J67" s="41">
        <f t="shared" si="24"/>
        <v>3.2</v>
      </c>
      <c r="K67" s="41">
        <f t="shared" si="24"/>
        <v>3.1</v>
      </c>
      <c r="L67" s="41">
        <f t="shared" si="24"/>
        <v>3</v>
      </c>
      <c r="M67" s="41">
        <f t="shared" si="24"/>
        <v>2.9</v>
      </c>
      <c r="N67" s="41">
        <f t="shared" si="24"/>
        <v>3.5</v>
      </c>
      <c r="O67" s="41">
        <f t="shared" si="24"/>
        <v>3.3</v>
      </c>
      <c r="P67" s="41">
        <f t="shared" si="24"/>
        <v>3.1</v>
      </c>
      <c r="Q67" s="41">
        <f t="shared" si="24"/>
        <v>3.5</v>
      </c>
      <c r="R67" s="41">
        <f t="shared" si="24"/>
        <v>3.5999999999999996</v>
      </c>
      <c r="S67" s="41">
        <f t="shared" si="24"/>
        <v>3.9</v>
      </c>
      <c r="T67" s="41">
        <f t="shared" si="24"/>
        <v>3.7</v>
      </c>
      <c r="U67" s="41">
        <f t="shared" si="24"/>
        <v>3.7</v>
      </c>
      <c r="V67" s="41">
        <f t="shared" si="24"/>
        <v>3.2</v>
      </c>
      <c r="W67" s="41">
        <f t="shared" si="24"/>
        <v>2.9</v>
      </c>
      <c r="X67" s="41">
        <f t="shared" si="24"/>
        <v>3.3</v>
      </c>
      <c r="Y67" s="41">
        <f t="shared" si="24"/>
        <v>3.3</v>
      </c>
      <c r="Z67" s="41">
        <f t="shared" si="24"/>
        <v>3.3</v>
      </c>
      <c r="AA67" s="41">
        <f t="shared" si="24"/>
        <v>2.5</v>
      </c>
      <c r="AB67" s="41">
        <f t="shared" si="24"/>
        <v>3</v>
      </c>
      <c r="AC67" s="41">
        <f t="shared" si="24"/>
        <v>2.2999999999999998</v>
      </c>
      <c r="AD67" s="41">
        <f t="shared" si="24"/>
        <v>2.4000000000000004</v>
      </c>
      <c r="AE67" s="41">
        <f t="shared" si="24"/>
        <v>2.5999999999999996</v>
      </c>
      <c r="AF67" s="41">
        <f t="shared" si="24"/>
        <v>2.6</v>
      </c>
      <c r="AG67" s="157">
        <f t="shared" si="24"/>
        <v>1</v>
      </c>
      <c r="AH67" s="2">
        <f t="shared" si="22"/>
        <v>98.6</v>
      </c>
    </row>
    <row r="68" spans="1:34" ht="15.75" x14ac:dyDescent="0.25">
      <c r="A68" s="198" t="s">
        <v>129</v>
      </c>
      <c r="B68" s="50" t="s">
        <v>142</v>
      </c>
      <c r="C68" s="14">
        <v>1</v>
      </c>
      <c r="D68" s="14"/>
      <c r="E68" s="14"/>
      <c r="F68" s="14"/>
      <c r="G68" s="14">
        <v>1</v>
      </c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52"/>
      <c r="AH68" s="44"/>
    </row>
    <row r="69" spans="1:34" ht="15.75" x14ac:dyDescent="0.25">
      <c r="A69" s="196">
        <f>SUM!$D$25</f>
        <v>0</v>
      </c>
      <c r="B69" s="52" t="s">
        <v>141</v>
      </c>
      <c r="C69" s="14">
        <v>1</v>
      </c>
      <c r="D69" s="14"/>
      <c r="E69" s="14"/>
      <c r="F69" s="14"/>
      <c r="G69" s="14">
        <v>1</v>
      </c>
      <c r="H69" s="14">
        <v>1</v>
      </c>
      <c r="I69" s="14"/>
      <c r="J69" s="14">
        <v>1</v>
      </c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52"/>
      <c r="AH69" s="44"/>
    </row>
    <row r="70" spans="1:34" ht="16.5" thickBot="1" x14ac:dyDescent="0.3">
      <c r="A70" s="197" t="e">
        <f>'[1]Bij Dan'!$M$24</f>
        <v>#VALUE!</v>
      </c>
      <c r="B70" s="200"/>
      <c r="C70" s="41">
        <f>SUM(C68:C69)</f>
        <v>2</v>
      </c>
      <c r="D70" s="41">
        <f t="shared" ref="D70:AG70" si="25">SUM(D68:D69)</f>
        <v>0</v>
      </c>
      <c r="E70" s="41">
        <f t="shared" si="25"/>
        <v>0</v>
      </c>
      <c r="F70" s="41">
        <f t="shared" si="25"/>
        <v>0</v>
      </c>
      <c r="G70" s="41">
        <f t="shared" si="25"/>
        <v>2</v>
      </c>
      <c r="H70" s="41">
        <f t="shared" si="25"/>
        <v>1</v>
      </c>
      <c r="I70" s="41">
        <f t="shared" si="25"/>
        <v>0</v>
      </c>
      <c r="J70" s="41">
        <f t="shared" si="25"/>
        <v>1</v>
      </c>
      <c r="K70" s="41">
        <f t="shared" si="25"/>
        <v>0</v>
      </c>
      <c r="L70" s="41">
        <f t="shared" si="25"/>
        <v>0</v>
      </c>
      <c r="M70" s="41">
        <f t="shared" si="25"/>
        <v>0</v>
      </c>
      <c r="N70" s="41">
        <f t="shared" si="25"/>
        <v>0</v>
      </c>
      <c r="O70" s="41">
        <f t="shared" si="25"/>
        <v>0</v>
      </c>
      <c r="P70" s="41">
        <f t="shared" si="25"/>
        <v>0</v>
      </c>
      <c r="Q70" s="41">
        <f t="shared" si="25"/>
        <v>0</v>
      </c>
      <c r="R70" s="41">
        <f t="shared" si="25"/>
        <v>0</v>
      </c>
      <c r="S70" s="41">
        <f t="shared" si="25"/>
        <v>0</v>
      </c>
      <c r="T70" s="41">
        <f t="shared" si="25"/>
        <v>0</v>
      </c>
      <c r="U70" s="41">
        <f t="shared" si="25"/>
        <v>0</v>
      </c>
      <c r="V70" s="41">
        <f t="shared" si="25"/>
        <v>0</v>
      </c>
      <c r="W70" s="41">
        <f t="shared" si="25"/>
        <v>0</v>
      </c>
      <c r="X70" s="41">
        <f t="shared" si="25"/>
        <v>0</v>
      </c>
      <c r="Y70" s="41">
        <f t="shared" si="25"/>
        <v>0</v>
      </c>
      <c r="Z70" s="41">
        <f t="shared" si="25"/>
        <v>0</v>
      </c>
      <c r="AA70" s="41">
        <f t="shared" si="25"/>
        <v>0</v>
      </c>
      <c r="AB70" s="41">
        <f t="shared" si="25"/>
        <v>0</v>
      </c>
      <c r="AC70" s="41">
        <f t="shared" si="25"/>
        <v>0</v>
      </c>
      <c r="AD70" s="41">
        <f t="shared" si="25"/>
        <v>0</v>
      </c>
      <c r="AE70" s="41">
        <f t="shared" si="25"/>
        <v>0</v>
      </c>
      <c r="AF70" s="41">
        <f t="shared" si="25"/>
        <v>0</v>
      </c>
      <c r="AG70" s="157">
        <f t="shared" si="25"/>
        <v>0</v>
      </c>
      <c r="AH70" s="2">
        <f t="shared" si="22"/>
        <v>6</v>
      </c>
    </row>
    <row r="71" spans="1:34" ht="15.75" x14ac:dyDescent="0.25">
      <c r="A71" s="198" t="s">
        <v>130</v>
      </c>
      <c r="B71" s="50" t="s">
        <v>142</v>
      </c>
      <c r="C71" s="14">
        <v>1.2</v>
      </c>
      <c r="D71" s="14">
        <v>2</v>
      </c>
      <c r="E71" s="14">
        <v>1.9</v>
      </c>
      <c r="F71" s="14">
        <v>2</v>
      </c>
      <c r="G71" s="14">
        <v>1.7</v>
      </c>
      <c r="H71" s="14">
        <v>1.6</v>
      </c>
      <c r="I71" s="14">
        <v>1.7</v>
      </c>
      <c r="J71" s="14">
        <v>1.8</v>
      </c>
      <c r="K71" s="14">
        <v>1.5</v>
      </c>
      <c r="L71" s="14">
        <v>1.3</v>
      </c>
      <c r="M71" s="14">
        <v>1.2</v>
      </c>
      <c r="N71" s="14">
        <v>1.4</v>
      </c>
      <c r="O71" s="14">
        <v>1.7</v>
      </c>
      <c r="P71" s="14">
        <v>1.8</v>
      </c>
      <c r="Q71" s="14">
        <v>1.8</v>
      </c>
      <c r="R71" s="14">
        <v>2</v>
      </c>
      <c r="S71" s="14">
        <v>2.1</v>
      </c>
      <c r="T71" s="14">
        <v>2</v>
      </c>
      <c r="U71" s="14">
        <v>2</v>
      </c>
      <c r="V71" s="14">
        <v>1.8</v>
      </c>
      <c r="W71" s="14">
        <v>2</v>
      </c>
      <c r="X71" s="14">
        <v>2.2000000000000002</v>
      </c>
      <c r="Y71" s="14">
        <v>2</v>
      </c>
      <c r="Z71" s="14">
        <v>1.7</v>
      </c>
      <c r="AA71" s="14">
        <v>1.8</v>
      </c>
      <c r="AB71" s="14">
        <v>1.7</v>
      </c>
      <c r="AC71" s="14">
        <v>1.6</v>
      </c>
      <c r="AD71" s="14">
        <v>1.7</v>
      </c>
      <c r="AE71" s="14">
        <v>1.8</v>
      </c>
      <c r="AF71" s="14">
        <v>1.9</v>
      </c>
      <c r="AG71" s="152">
        <v>1.2</v>
      </c>
      <c r="AH71" s="44"/>
    </row>
    <row r="72" spans="1:34" ht="15.75" x14ac:dyDescent="0.25">
      <c r="A72" s="196">
        <f>SUM!$D$26</f>
        <v>0</v>
      </c>
      <c r="B72" s="52" t="s">
        <v>141</v>
      </c>
      <c r="C72" s="14">
        <v>1.3</v>
      </c>
      <c r="D72" s="14">
        <v>2.1</v>
      </c>
      <c r="E72" s="14">
        <v>1.8</v>
      </c>
      <c r="F72" s="14">
        <v>1.9</v>
      </c>
      <c r="G72" s="14">
        <v>1.9</v>
      </c>
      <c r="H72" s="14">
        <v>1.5</v>
      </c>
      <c r="I72" s="14">
        <v>1.8</v>
      </c>
      <c r="J72" s="14">
        <v>1.6</v>
      </c>
      <c r="K72" s="14">
        <v>2</v>
      </c>
      <c r="L72" s="14">
        <v>1.5</v>
      </c>
      <c r="M72" s="14">
        <v>1.9</v>
      </c>
      <c r="N72" s="14">
        <v>1.8</v>
      </c>
      <c r="O72" s="14">
        <v>1.9</v>
      </c>
      <c r="P72" s="14">
        <v>2.6</v>
      </c>
      <c r="Q72" s="14">
        <v>1.9</v>
      </c>
      <c r="R72" s="14">
        <v>1.9</v>
      </c>
      <c r="S72" s="14">
        <v>2</v>
      </c>
      <c r="T72" s="14">
        <v>2.1</v>
      </c>
      <c r="U72" s="14">
        <v>2</v>
      </c>
      <c r="V72" s="14">
        <v>1.6</v>
      </c>
      <c r="W72" s="14">
        <v>1.9</v>
      </c>
      <c r="X72" s="14">
        <v>2</v>
      </c>
      <c r="Y72" s="14">
        <v>1.9</v>
      </c>
      <c r="Z72" s="14">
        <v>1.8</v>
      </c>
      <c r="AA72" s="14">
        <v>1.6</v>
      </c>
      <c r="AB72" s="14">
        <v>1.8</v>
      </c>
      <c r="AC72" s="14">
        <v>2.7</v>
      </c>
      <c r="AD72" s="14">
        <v>1.8</v>
      </c>
      <c r="AE72" s="14">
        <v>2</v>
      </c>
      <c r="AF72" s="14">
        <v>1.8</v>
      </c>
      <c r="AG72" s="152">
        <v>1.3</v>
      </c>
      <c r="AH72" s="44"/>
    </row>
    <row r="73" spans="1:34" ht="16.5" thickBot="1" x14ac:dyDescent="0.3">
      <c r="A73" s="197" t="str">
        <f>'[1]Bij Dan'!$M$25</f>
        <v>9 month(s), 29 Days</v>
      </c>
      <c r="B73" s="199"/>
      <c r="C73" s="41">
        <f>SUM(C71:C72)</f>
        <v>2.5</v>
      </c>
      <c r="D73" s="41">
        <f t="shared" ref="D73:AG73" si="26">SUM(D71:D72)</f>
        <v>4.0999999999999996</v>
      </c>
      <c r="E73" s="41">
        <f t="shared" si="26"/>
        <v>3.7</v>
      </c>
      <c r="F73" s="41">
        <f t="shared" si="26"/>
        <v>3.9</v>
      </c>
      <c r="G73" s="41">
        <f t="shared" si="26"/>
        <v>3.5999999999999996</v>
      </c>
      <c r="H73" s="41">
        <f t="shared" si="26"/>
        <v>3.1</v>
      </c>
      <c r="I73" s="41">
        <f t="shared" si="26"/>
        <v>3.5</v>
      </c>
      <c r="J73" s="41">
        <f t="shared" si="26"/>
        <v>3.4000000000000004</v>
      </c>
      <c r="K73" s="41">
        <f t="shared" si="26"/>
        <v>3.5</v>
      </c>
      <c r="L73" s="41">
        <f t="shared" si="26"/>
        <v>2.8</v>
      </c>
      <c r="M73" s="41">
        <f t="shared" si="26"/>
        <v>3.0999999999999996</v>
      </c>
      <c r="N73" s="41">
        <f t="shared" si="26"/>
        <v>3.2</v>
      </c>
      <c r="O73" s="41">
        <f t="shared" si="26"/>
        <v>3.5999999999999996</v>
      </c>
      <c r="P73" s="41">
        <f t="shared" si="26"/>
        <v>4.4000000000000004</v>
      </c>
      <c r="Q73" s="41">
        <f t="shared" si="26"/>
        <v>3.7</v>
      </c>
      <c r="R73" s="41">
        <f t="shared" si="26"/>
        <v>3.9</v>
      </c>
      <c r="S73" s="41">
        <f t="shared" si="26"/>
        <v>4.0999999999999996</v>
      </c>
      <c r="T73" s="41">
        <f t="shared" si="26"/>
        <v>4.0999999999999996</v>
      </c>
      <c r="U73" s="41">
        <f t="shared" si="26"/>
        <v>4</v>
      </c>
      <c r="V73" s="41">
        <f t="shared" si="26"/>
        <v>3.4000000000000004</v>
      </c>
      <c r="W73" s="41">
        <f t="shared" si="26"/>
        <v>3.9</v>
      </c>
      <c r="X73" s="41">
        <f t="shared" si="26"/>
        <v>4.2</v>
      </c>
      <c r="Y73" s="41">
        <f t="shared" si="26"/>
        <v>3.9</v>
      </c>
      <c r="Z73" s="41">
        <f t="shared" si="26"/>
        <v>3.5</v>
      </c>
      <c r="AA73" s="41">
        <f t="shared" si="26"/>
        <v>3.4000000000000004</v>
      </c>
      <c r="AB73" s="41">
        <f t="shared" si="26"/>
        <v>3.5</v>
      </c>
      <c r="AC73" s="41">
        <f t="shared" si="26"/>
        <v>4.3000000000000007</v>
      </c>
      <c r="AD73" s="41">
        <f t="shared" si="26"/>
        <v>3.5</v>
      </c>
      <c r="AE73" s="41">
        <f t="shared" si="26"/>
        <v>3.8</v>
      </c>
      <c r="AF73" s="41">
        <f t="shared" si="26"/>
        <v>3.7</v>
      </c>
      <c r="AG73" s="157">
        <f t="shared" si="26"/>
        <v>2.5</v>
      </c>
      <c r="AH73" s="2">
        <f t="shared" si="22"/>
        <v>111.80000000000003</v>
      </c>
    </row>
    <row r="74" spans="1:34" ht="15.75" x14ac:dyDescent="0.25">
      <c r="A74" s="198" t="s">
        <v>131</v>
      </c>
      <c r="B74" s="50" t="s">
        <v>142</v>
      </c>
      <c r="C74" s="14">
        <v>2.5</v>
      </c>
      <c r="D74" s="14">
        <v>3</v>
      </c>
      <c r="E74" s="14">
        <v>2.9</v>
      </c>
      <c r="F74" s="14">
        <v>3</v>
      </c>
      <c r="G74" s="14">
        <v>3.2</v>
      </c>
      <c r="H74" s="14">
        <v>3</v>
      </c>
      <c r="I74" s="14">
        <v>2.9</v>
      </c>
      <c r="J74" s="14">
        <v>2.8</v>
      </c>
      <c r="K74" s="14">
        <v>3</v>
      </c>
      <c r="L74" s="14">
        <v>2.1</v>
      </c>
      <c r="M74" s="14">
        <v>3.4</v>
      </c>
      <c r="N74" s="14">
        <v>3.3</v>
      </c>
      <c r="O74" s="14">
        <v>3</v>
      </c>
      <c r="P74" s="14">
        <v>2.8</v>
      </c>
      <c r="Q74" s="14">
        <v>2.9</v>
      </c>
      <c r="R74" s="14">
        <v>3.1</v>
      </c>
      <c r="S74" s="14">
        <v>3</v>
      </c>
      <c r="T74" s="14">
        <v>3</v>
      </c>
      <c r="U74" s="14">
        <v>3.1</v>
      </c>
      <c r="V74" s="14">
        <v>3.3</v>
      </c>
      <c r="W74" s="14">
        <v>3.3</v>
      </c>
      <c r="X74" s="14">
        <v>3.5</v>
      </c>
      <c r="Y74" s="14">
        <v>3.3</v>
      </c>
      <c r="Z74" s="14">
        <v>3.4</v>
      </c>
      <c r="AA74" s="14">
        <v>3.1</v>
      </c>
      <c r="AB74" s="14">
        <v>3.3</v>
      </c>
      <c r="AC74" s="14">
        <v>3.2</v>
      </c>
      <c r="AD74" s="14">
        <v>3</v>
      </c>
      <c r="AE74" s="14">
        <v>2.9</v>
      </c>
      <c r="AF74" s="14">
        <v>2.9</v>
      </c>
      <c r="AG74" s="152">
        <v>3</v>
      </c>
      <c r="AH74" s="44"/>
    </row>
    <row r="75" spans="1:34" ht="15.75" x14ac:dyDescent="0.25">
      <c r="A75" s="196">
        <f>SUM!$D$27</f>
        <v>0</v>
      </c>
      <c r="B75" s="52" t="s">
        <v>141</v>
      </c>
      <c r="C75" s="14">
        <v>2.6</v>
      </c>
      <c r="D75" s="14">
        <v>3.1</v>
      </c>
      <c r="E75" s="14">
        <v>3</v>
      </c>
      <c r="F75" s="14">
        <v>3.1</v>
      </c>
      <c r="G75" s="14">
        <v>3.1</v>
      </c>
      <c r="H75" s="14">
        <v>2.9</v>
      </c>
      <c r="I75" s="14">
        <v>3</v>
      </c>
      <c r="J75" s="14">
        <v>2.9</v>
      </c>
      <c r="K75" s="14">
        <v>2.9</v>
      </c>
      <c r="L75" s="14">
        <v>3</v>
      </c>
      <c r="M75" s="14">
        <v>3</v>
      </c>
      <c r="N75" s="14">
        <v>3</v>
      </c>
      <c r="O75" s="14">
        <v>3.2</v>
      </c>
      <c r="P75" s="14">
        <v>3</v>
      </c>
      <c r="Q75" s="14">
        <v>3</v>
      </c>
      <c r="R75" s="14">
        <v>2.9</v>
      </c>
      <c r="S75" s="14">
        <v>3</v>
      </c>
      <c r="T75" s="14">
        <v>2.9</v>
      </c>
      <c r="U75" s="14">
        <v>3</v>
      </c>
      <c r="V75" s="14">
        <v>3.4</v>
      </c>
      <c r="W75" s="14">
        <v>3.4</v>
      </c>
      <c r="X75" s="14">
        <v>3</v>
      </c>
      <c r="Y75" s="14">
        <v>3</v>
      </c>
      <c r="Z75" s="14">
        <v>3.5</v>
      </c>
      <c r="AA75" s="14">
        <v>3</v>
      </c>
      <c r="AB75" s="14">
        <v>3</v>
      </c>
      <c r="AC75" s="14">
        <v>2.9</v>
      </c>
      <c r="AD75" s="14">
        <v>2.9</v>
      </c>
      <c r="AE75" s="14">
        <v>3.1</v>
      </c>
      <c r="AF75" s="14">
        <v>3.3</v>
      </c>
      <c r="AG75" s="152">
        <v>3.2</v>
      </c>
      <c r="AH75" s="44"/>
    </row>
    <row r="76" spans="1:34" ht="16.5" thickBot="1" x14ac:dyDescent="0.3">
      <c r="A76" s="197" t="e">
        <f>'[1]Bij Dan'!$M$26</f>
        <v>#VALUE!</v>
      </c>
      <c r="B76" s="199"/>
      <c r="C76" s="41">
        <f>SUM(C74:C75)</f>
        <v>5.0999999999999996</v>
      </c>
      <c r="D76" s="41">
        <f t="shared" ref="D76:AG76" si="27">SUM(D74:D75)</f>
        <v>6.1</v>
      </c>
      <c r="E76" s="41">
        <f t="shared" si="27"/>
        <v>5.9</v>
      </c>
      <c r="F76" s="41">
        <f t="shared" si="27"/>
        <v>6.1</v>
      </c>
      <c r="G76" s="41">
        <f t="shared" si="27"/>
        <v>6.3000000000000007</v>
      </c>
      <c r="H76" s="41">
        <f t="shared" si="27"/>
        <v>5.9</v>
      </c>
      <c r="I76" s="41">
        <f t="shared" si="27"/>
        <v>5.9</v>
      </c>
      <c r="J76" s="41">
        <f t="shared" si="27"/>
        <v>5.6999999999999993</v>
      </c>
      <c r="K76" s="41">
        <f t="shared" si="27"/>
        <v>5.9</v>
      </c>
      <c r="L76" s="41">
        <f t="shared" si="27"/>
        <v>5.0999999999999996</v>
      </c>
      <c r="M76" s="41">
        <f t="shared" si="27"/>
        <v>6.4</v>
      </c>
      <c r="N76" s="41">
        <f t="shared" si="27"/>
        <v>6.3</v>
      </c>
      <c r="O76" s="41">
        <f t="shared" si="27"/>
        <v>6.2</v>
      </c>
      <c r="P76" s="41">
        <f t="shared" si="27"/>
        <v>5.8</v>
      </c>
      <c r="Q76" s="41">
        <f t="shared" si="27"/>
        <v>5.9</v>
      </c>
      <c r="R76" s="41">
        <f t="shared" si="27"/>
        <v>6</v>
      </c>
      <c r="S76" s="41">
        <f t="shared" si="27"/>
        <v>6</v>
      </c>
      <c r="T76" s="41">
        <f t="shared" si="27"/>
        <v>5.9</v>
      </c>
      <c r="U76" s="41">
        <f t="shared" si="27"/>
        <v>6.1</v>
      </c>
      <c r="V76" s="41">
        <f t="shared" si="27"/>
        <v>6.6999999999999993</v>
      </c>
      <c r="W76" s="41">
        <f t="shared" si="27"/>
        <v>6.6999999999999993</v>
      </c>
      <c r="X76" s="41">
        <f t="shared" si="27"/>
        <v>6.5</v>
      </c>
      <c r="Y76" s="41">
        <f t="shared" si="27"/>
        <v>6.3</v>
      </c>
      <c r="Z76" s="41">
        <f t="shared" si="27"/>
        <v>6.9</v>
      </c>
      <c r="AA76" s="41">
        <f t="shared" si="27"/>
        <v>6.1</v>
      </c>
      <c r="AB76" s="41">
        <f t="shared" si="27"/>
        <v>6.3</v>
      </c>
      <c r="AC76" s="41">
        <f t="shared" si="27"/>
        <v>6.1</v>
      </c>
      <c r="AD76" s="41">
        <f t="shared" si="27"/>
        <v>5.9</v>
      </c>
      <c r="AE76" s="41">
        <f t="shared" si="27"/>
        <v>6</v>
      </c>
      <c r="AF76" s="41">
        <f t="shared" si="27"/>
        <v>6.1999999999999993</v>
      </c>
      <c r="AG76" s="157">
        <f t="shared" si="27"/>
        <v>6.2</v>
      </c>
      <c r="AH76" s="2">
        <f t="shared" ref="AH76" si="28">SUM(C76:AG76)</f>
        <v>188.5</v>
      </c>
    </row>
    <row r="77" spans="1:34" ht="15.75" x14ac:dyDescent="0.25">
      <c r="A77" s="198" t="s">
        <v>132</v>
      </c>
      <c r="B77" s="50" t="s">
        <v>142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52"/>
      <c r="AH77" s="44"/>
    </row>
    <row r="78" spans="1:34" ht="15.75" x14ac:dyDescent="0.25">
      <c r="A78" s="196">
        <f>SUM!$D$28</f>
        <v>0</v>
      </c>
      <c r="B78" s="52" t="s">
        <v>141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52"/>
      <c r="AH78" s="44"/>
    </row>
    <row r="79" spans="1:34" ht="16.5" thickBot="1" x14ac:dyDescent="0.3">
      <c r="A79" s="197" t="str">
        <f>'[1]Bij Dan'!$M$27</f>
        <v>8 month(s), 1 Days</v>
      </c>
      <c r="B79" s="199"/>
      <c r="C79" s="41">
        <f>SUM(C77:C78)</f>
        <v>0</v>
      </c>
      <c r="D79" s="41">
        <f t="shared" ref="D79:AG79" si="29">SUM(D77:D78)</f>
        <v>0</v>
      </c>
      <c r="E79" s="41">
        <f t="shared" si="29"/>
        <v>0</v>
      </c>
      <c r="F79" s="41">
        <f t="shared" si="29"/>
        <v>0</v>
      </c>
      <c r="G79" s="41">
        <f t="shared" si="29"/>
        <v>0</v>
      </c>
      <c r="H79" s="41">
        <f t="shared" si="29"/>
        <v>0</v>
      </c>
      <c r="I79" s="41">
        <f t="shared" si="29"/>
        <v>0</v>
      </c>
      <c r="J79" s="41">
        <f t="shared" si="29"/>
        <v>0</v>
      </c>
      <c r="K79" s="41">
        <f t="shared" si="29"/>
        <v>0</v>
      </c>
      <c r="L79" s="41">
        <f t="shared" si="29"/>
        <v>0</v>
      </c>
      <c r="M79" s="41">
        <f t="shared" si="29"/>
        <v>0</v>
      </c>
      <c r="N79" s="41">
        <f t="shared" si="29"/>
        <v>0</v>
      </c>
      <c r="O79" s="41">
        <f t="shared" si="29"/>
        <v>0</v>
      </c>
      <c r="P79" s="41">
        <f t="shared" si="29"/>
        <v>0</v>
      </c>
      <c r="Q79" s="41">
        <f t="shared" si="29"/>
        <v>0</v>
      </c>
      <c r="R79" s="41">
        <f t="shared" si="29"/>
        <v>0</v>
      </c>
      <c r="S79" s="41">
        <f t="shared" si="29"/>
        <v>0</v>
      </c>
      <c r="T79" s="41">
        <f t="shared" si="29"/>
        <v>0</v>
      </c>
      <c r="U79" s="41">
        <f t="shared" si="29"/>
        <v>0</v>
      </c>
      <c r="V79" s="41">
        <f t="shared" si="29"/>
        <v>0</v>
      </c>
      <c r="W79" s="41">
        <f t="shared" si="29"/>
        <v>0</v>
      </c>
      <c r="X79" s="41">
        <f t="shared" si="29"/>
        <v>0</v>
      </c>
      <c r="Y79" s="41">
        <f t="shared" si="29"/>
        <v>0</v>
      </c>
      <c r="Z79" s="41">
        <f t="shared" si="29"/>
        <v>0</v>
      </c>
      <c r="AA79" s="41">
        <f t="shared" si="29"/>
        <v>0</v>
      </c>
      <c r="AB79" s="41">
        <f t="shared" si="29"/>
        <v>0</v>
      </c>
      <c r="AC79" s="41">
        <f t="shared" si="29"/>
        <v>0</v>
      </c>
      <c r="AD79" s="41">
        <f t="shared" si="29"/>
        <v>0</v>
      </c>
      <c r="AE79" s="41">
        <f t="shared" si="29"/>
        <v>0</v>
      </c>
      <c r="AF79" s="41">
        <f t="shared" si="29"/>
        <v>0</v>
      </c>
      <c r="AG79" s="157">
        <f t="shared" si="29"/>
        <v>0</v>
      </c>
      <c r="AH79" s="2">
        <f t="shared" ref="AH79" si="30">SUM(C79:AG79)</f>
        <v>0</v>
      </c>
    </row>
    <row r="80" spans="1:34" ht="15.75" x14ac:dyDescent="0.25">
      <c r="A80" s="198" t="s">
        <v>133</v>
      </c>
      <c r="B80" s="50" t="s">
        <v>142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52"/>
      <c r="AH80" s="44"/>
    </row>
    <row r="81" spans="1:34" ht="15.75" x14ac:dyDescent="0.25">
      <c r="A81" s="196">
        <f>SUM!$D$29</f>
        <v>0</v>
      </c>
      <c r="B81" s="52" t="s">
        <v>141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52"/>
      <c r="AH81" s="44"/>
    </row>
    <row r="82" spans="1:34" ht="16.5" thickBot="1" x14ac:dyDescent="0.3">
      <c r="A82" s="197" t="e">
        <f>'[1]Bij Dan'!$M$28</f>
        <v>#VALUE!</v>
      </c>
      <c r="B82" s="199"/>
      <c r="C82" s="41">
        <f>SUM(C80:C81)</f>
        <v>0</v>
      </c>
      <c r="D82" s="41">
        <f t="shared" ref="D82:AE82" si="31">SUM(D80:D81)</f>
        <v>0</v>
      </c>
      <c r="E82" s="41">
        <f t="shared" si="31"/>
        <v>0</v>
      </c>
      <c r="F82" s="41">
        <f t="shared" si="31"/>
        <v>0</v>
      </c>
      <c r="G82" s="41">
        <f t="shared" si="31"/>
        <v>0</v>
      </c>
      <c r="H82" s="41">
        <f t="shared" si="31"/>
        <v>0</v>
      </c>
      <c r="I82" s="41">
        <f t="shared" si="31"/>
        <v>0</v>
      </c>
      <c r="J82" s="41">
        <f t="shared" si="31"/>
        <v>0</v>
      </c>
      <c r="K82" s="41">
        <f t="shared" si="31"/>
        <v>0</v>
      </c>
      <c r="L82" s="41">
        <f t="shared" si="31"/>
        <v>0</v>
      </c>
      <c r="M82" s="41">
        <f t="shared" si="31"/>
        <v>0</v>
      </c>
      <c r="N82" s="41">
        <f t="shared" si="31"/>
        <v>0</v>
      </c>
      <c r="O82" s="41">
        <f t="shared" si="31"/>
        <v>0</v>
      </c>
      <c r="P82" s="41">
        <f t="shared" si="31"/>
        <v>0</v>
      </c>
      <c r="Q82" s="41">
        <f t="shared" si="31"/>
        <v>0</v>
      </c>
      <c r="R82" s="41">
        <f t="shared" si="31"/>
        <v>0</v>
      </c>
      <c r="S82" s="41">
        <f t="shared" si="31"/>
        <v>0</v>
      </c>
      <c r="T82" s="41">
        <f t="shared" si="31"/>
        <v>0</v>
      </c>
      <c r="U82" s="41">
        <f t="shared" si="31"/>
        <v>0</v>
      </c>
      <c r="V82" s="41">
        <f t="shared" si="31"/>
        <v>0</v>
      </c>
      <c r="W82" s="41">
        <f t="shared" si="31"/>
        <v>0</v>
      </c>
      <c r="X82" s="41">
        <f t="shared" si="31"/>
        <v>0</v>
      </c>
      <c r="Y82" s="41">
        <f t="shared" si="31"/>
        <v>0</v>
      </c>
      <c r="Z82" s="41">
        <f t="shared" si="31"/>
        <v>0</v>
      </c>
      <c r="AA82" s="41">
        <f t="shared" si="31"/>
        <v>0</v>
      </c>
      <c r="AB82" s="41">
        <f t="shared" si="31"/>
        <v>0</v>
      </c>
      <c r="AC82" s="41">
        <f t="shared" si="31"/>
        <v>0</v>
      </c>
      <c r="AD82" s="41">
        <f t="shared" si="31"/>
        <v>0</v>
      </c>
      <c r="AE82" s="41">
        <f t="shared" si="31"/>
        <v>0</v>
      </c>
      <c r="AF82" s="41">
        <f t="shared" ref="AF82:AG82" si="32">SUM(AF80:AF81)</f>
        <v>0</v>
      </c>
      <c r="AG82" s="157">
        <f t="shared" si="32"/>
        <v>0</v>
      </c>
      <c r="AH82" s="2">
        <f t="shared" ref="AH82" si="33">SUM(C82:AG82)</f>
        <v>0</v>
      </c>
    </row>
    <row r="83" spans="1:34" ht="15.75" x14ac:dyDescent="0.25">
      <c r="A83" s="198" t="s">
        <v>134</v>
      </c>
      <c r="B83" s="50" t="s">
        <v>142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52"/>
      <c r="AH83" s="44"/>
    </row>
    <row r="84" spans="1:34" ht="15.75" x14ac:dyDescent="0.25">
      <c r="A84" s="196">
        <f>SUM!$D$30</f>
        <v>0</v>
      </c>
      <c r="B84" s="52" t="s">
        <v>141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52"/>
      <c r="AH84" s="44"/>
    </row>
    <row r="85" spans="1:34" ht="16.5" thickBot="1" x14ac:dyDescent="0.3">
      <c r="A85" s="197" t="e">
        <f>'[1]Bij Dan'!$M$29</f>
        <v>#VALUE!</v>
      </c>
      <c r="B85" s="201"/>
      <c r="C85" s="209">
        <f>SUM(C83:C84)</f>
        <v>0</v>
      </c>
      <c r="D85" s="209">
        <f t="shared" ref="D85:AD85" si="34">SUM(D83:D84)</f>
        <v>0</v>
      </c>
      <c r="E85" s="209">
        <f t="shared" si="34"/>
        <v>0</v>
      </c>
      <c r="F85" s="209">
        <f t="shared" si="34"/>
        <v>0</v>
      </c>
      <c r="G85" s="209">
        <f t="shared" si="34"/>
        <v>0</v>
      </c>
      <c r="H85" s="209">
        <f t="shared" si="34"/>
        <v>0</v>
      </c>
      <c r="I85" s="209">
        <f t="shared" si="34"/>
        <v>0</v>
      </c>
      <c r="J85" s="209">
        <f t="shared" si="34"/>
        <v>0</v>
      </c>
      <c r="K85" s="209">
        <f t="shared" si="34"/>
        <v>0</v>
      </c>
      <c r="L85" s="209">
        <f t="shared" si="34"/>
        <v>0</v>
      </c>
      <c r="M85" s="209">
        <f t="shared" si="34"/>
        <v>0</v>
      </c>
      <c r="N85" s="209">
        <f t="shared" si="34"/>
        <v>0</v>
      </c>
      <c r="O85" s="209">
        <f t="shared" si="34"/>
        <v>0</v>
      </c>
      <c r="P85" s="209">
        <f t="shared" si="34"/>
        <v>0</v>
      </c>
      <c r="Q85" s="209">
        <f t="shared" si="34"/>
        <v>0</v>
      </c>
      <c r="R85" s="209">
        <f t="shared" si="34"/>
        <v>0</v>
      </c>
      <c r="S85" s="209">
        <f t="shared" si="34"/>
        <v>0</v>
      </c>
      <c r="T85" s="209">
        <f t="shared" si="34"/>
        <v>0</v>
      </c>
      <c r="U85" s="209">
        <f t="shared" si="34"/>
        <v>0</v>
      </c>
      <c r="V85" s="209">
        <f t="shared" si="34"/>
        <v>0</v>
      </c>
      <c r="W85" s="209">
        <f t="shared" si="34"/>
        <v>0</v>
      </c>
      <c r="X85" s="209">
        <f t="shared" si="34"/>
        <v>0</v>
      </c>
      <c r="Y85" s="209">
        <f t="shared" si="34"/>
        <v>0</v>
      </c>
      <c r="Z85" s="209">
        <f t="shared" si="34"/>
        <v>0</v>
      </c>
      <c r="AA85" s="209">
        <f t="shared" si="34"/>
        <v>0</v>
      </c>
      <c r="AB85" s="209">
        <f t="shared" si="34"/>
        <v>0</v>
      </c>
      <c r="AC85" s="209">
        <f t="shared" si="34"/>
        <v>0</v>
      </c>
      <c r="AD85" s="209">
        <f t="shared" si="34"/>
        <v>0</v>
      </c>
      <c r="AE85" s="210">
        <f t="shared" ref="AE85" si="35">SUM(C85:AD85)</f>
        <v>0</v>
      </c>
      <c r="AF85" s="209">
        <f t="shared" ref="AF85:AG85" si="36">SUM(AF83:AF84)</f>
        <v>0</v>
      </c>
      <c r="AG85" s="211">
        <f t="shared" si="36"/>
        <v>0</v>
      </c>
      <c r="AH85" s="2">
        <f t="shared" ref="AH85" si="37">SUM(C85:AG85)</f>
        <v>0</v>
      </c>
    </row>
    <row r="86" spans="1:34" ht="15.75" x14ac:dyDescent="0.25">
      <c r="A86" s="195" t="s">
        <v>150</v>
      </c>
      <c r="B86" s="50" t="s">
        <v>142</v>
      </c>
      <c r="C86" s="15">
        <v>4</v>
      </c>
      <c r="D86" s="15">
        <v>4.8</v>
      </c>
      <c r="E86" s="15">
        <v>4.7</v>
      </c>
      <c r="F86" s="15">
        <v>5.6</v>
      </c>
      <c r="G86" s="15">
        <v>5.2</v>
      </c>
      <c r="H86" s="15">
        <v>5.5</v>
      </c>
      <c r="I86" s="15">
        <v>5.6</v>
      </c>
      <c r="J86" s="15">
        <v>5.4</v>
      </c>
      <c r="K86" s="15">
        <v>5.0999999999999996</v>
      </c>
      <c r="L86" s="15">
        <v>5.0999999999999996</v>
      </c>
      <c r="M86" s="15">
        <v>4.8</v>
      </c>
      <c r="N86" s="15">
        <v>4.7</v>
      </c>
      <c r="O86" s="15">
        <v>5</v>
      </c>
      <c r="P86" s="15">
        <v>5.0999999999999996</v>
      </c>
      <c r="Q86" s="15">
        <v>5.2</v>
      </c>
      <c r="R86" s="15">
        <v>5.0999999999999996</v>
      </c>
      <c r="S86" s="15">
        <v>4.9000000000000004</v>
      </c>
      <c r="T86" s="15">
        <v>4.5</v>
      </c>
      <c r="U86" s="15">
        <v>4.7</v>
      </c>
      <c r="V86" s="15">
        <v>4.8</v>
      </c>
      <c r="W86" s="15">
        <v>4.5</v>
      </c>
      <c r="X86" s="15">
        <v>4.5999999999999996</v>
      </c>
      <c r="Y86" s="15">
        <v>4.7</v>
      </c>
      <c r="Z86" s="15">
        <v>4.5999999999999996</v>
      </c>
      <c r="AA86" s="15">
        <v>4.8</v>
      </c>
      <c r="AB86" s="15">
        <v>4.9000000000000004</v>
      </c>
      <c r="AC86" s="15">
        <v>4.9000000000000004</v>
      </c>
      <c r="AD86" s="15">
        <v>4.9000000000000004</v>
      </c>
      <c r="AE86" s="15">
        <v>5</v>
      </c>
      <c r="AF86" s="15">
        <v>5.0999999999999996</v>
      </c>
      <c r="AG86" s="15">
        <v>4.8</v>
      </c>
      <c r="AH86" s="44"/>
    </row>
    <row r="87" spans="1:34" ht="15.75" x14ac:dyDescent="0.25">
      <c r="A87" s="196">
        <f>SUM!$D$22</f>
        <v>0</v>
      </c>
      <c r="B87" s="52" t="s">
        <v>141</v>
      </c>
      <c r="C87" s="15">
        <v>4.0999999999999996</v>
      </c>
      <c r="D87" s="15">
        <v>4.9000000000000004</v>
      </c>
      <c r="E87" s="15">
        <v>4.8</v>
      </c>
      <c r="F87" s="15">
        <v>5.5</v>
      </c>
      <c r="G87" s="15">
        <v>5.5</v>
      </c>
      <c r="H87" s="15">
        <v>5.4</v>
      </c>
      <c r="I87" s="15">
        <v>5.4</v>
      </c>
      <c r="J87" s="15">
        <v>5.3</v>
      </c>
      <c r="K87" s="15">
        <v>5.3</v>
      </c>
      <c r="L87" s="15">
        <v>5</v>
      </c>
      <c r="M87" s="15">
        <v>5.4</v>
      </c>
      <c r="N87" s="15">
        <v>5.4</v>
      </c>
      <c r="O87" s="15">
        <v>5.0999999999999996</v>
      </c>
      <c r="P87" s="15">
        <v>5</v>
      </c>
      <c r="Q87" s="15">
        <v>5</v>
      </c>
      <c r="R87" s="15">
        <v>4.8</v>
      </c>
      <c r="S87" s="15">
        <v>4.9000000000000004</v>
      </c>
      <c r="T87" s="15">
        <v>4.5999999999999996</v>
      </c>
      <c r="U87" s="15">
        <v>4.5</v>
      </c>
      <c r="V87" s="15">
        <v>4.5</v>
      </c>
      <c r="W87" s="15">
        <v>4.5999999999999996</v>
      </c>
      <c r="X87" s="15">
        <v>4.5</v>
      </c>
      <c r="Y87" s="15">
        <v>4.8</v>
      </c>
      <c r="Z87" s="15">
        <v>4.7</v>
      </c>
      <c r="AA87" s="15">
        <v>4.9000000000000004</v>
      </c>
      <c r="AB87" s="15">
        <v>4.7</v>
      </c>
      <c r="AC87" s="15">
        <v>4.9000000000000004</v>
      </c>
      <c r="AD87" s="15">
        <v>4.8</v>
      </c>
      <c r="AE87" s="15">
        <v>5.0999999999999996</v>
      </c>
      <c r="AF87" s="15">
        <v>4.8</v>
      </c>
      <c r="AG87" s="15">
        <v>4.7</v>
      </c>
      <c r="AH87" s="44"/>
    </row>
    <row r="88" spans="1:34" ht="16.5" thickBot="1" x14ac:dyDescent="0.3">
      <c r="A88" s="197"/>
      <c r="B88" s="199"/>
      <c r="C88" s="41">
        <f>SUM(C86:C87)</f>
        <v>8.1</v>
      </c>
      <c r="D88" s="41">
        <f t="shared" ref="D88:AG88" si="38">SUM(D86:D87)</f>
        <v>9.6999999999999993</v>
      </c>
      <c r="E88" s="41">
        <f t="shared" si="38"/>
        <v>9.5</v>
      </c>
      <c r="F88" s="41">
        <f t="shared" si="38"/>
        <v>11.1</v>
      </c>
      <c r="G88" s="41">
        <f t="shared" si="38"/>
        <v>10.7</v>
      </c>
      <c r="H88" s="41">
        <f t="shared" si="38"/>
        <v>10.9</v>
      </c>
      <c r="I88" s="41">
        <f t="shared" si="38"/>
        <v>11</v>
      </c>
      <c r="J88" s="41">
        <f t="shared" si="38"/>
        <v>10.7</v>
      </c>
      <c r="K88" s="41">
        <f t="shared" si="38"/>
        <v>10.399999999999999</v>
      </c>
      <c r="L88" s="41">
        <f t="shared" si="38"/>
        <v>10.1</v>
      </c>
      <c r="M88" s="41">
        <f t="shared" si="38"/>
        <v>10.199999999999999</v>
      </c>
      <c r="N88" s="41">
        <f t="shared" si="38"/>
        <v>10.100000000000001</v>
      </c>
      <c r="O88" s="41">
        <f t="shared" si="38"/>
        <v>10.1</v>
      </c>
      <c r="P88" s="41">
        <f t="shared" si="38"/>
        <v>10.1</v>
      </c>
      <c r="Q88" s="41">
        <f t="shared" si="38"/>
        <v>10.199999999999999</v>
      </c>
      <c r="R88" s="41">
        <f t="shared" si="38"/>
        <v>9.8999999999999986</v>
      </c>
      <c r="S88" s="41">
        <f t="shared" si="38"/>
        <v>9.8000000000000007</v>
      </c>
      <c r="T88" s="41">
        <f t="shared" si="38"/>
        <v>9.1</v>
      </c>
      <c r="U88" s="41">
        <f t="shared" si="38"/>
        <v>9.1999999999999993</v>
      </c>
      <c r="V88" s="41">
        <f t="shared" si="38"/>
        <v>9.3000000000000007</v>
      </c>
      <c r="W88" s="41">
        <f t="shared" si="38"/>
        <v>9.1</v>
      </c>
      <c r="X88" s="41">
        <f t="shared" si="38"/>
        <v>9.1</v>
      </c>
      <c r="Y88" s="41">
        <f t="shared" si="38"/>
        <v>9.5</v>
      </c>
      <c r="Z88" s="41">
        <f t="shared" si="38"/>
        <v>9.3000000000000007</v>
      </c>
      <c r="AA88" s="41">
        <f t="shared" si="38"/>
        <v>9.6999999999999993</v>
      </c>
      <c r="AB88" s="41">
        <f t="shared" si="38"/>
        <v>9.6000000000000014</v>
      </c>
      <c r="AC88" s="41">
        <f t="shared" si="38"/>
        <v>9.8000000000000007</v>
      </c>
      <c r="AD88" s="41">
        <f t="shared" si="38"/>
        <v>9.6999999999999993</v>
      </c>
      <c r="AE88" s="41">
        <f t="shared" si="38"/>
        <v>10.1</v>
      </c>
      <c r="AF88" s="41">
        <f t="shared" si="38"/>
        <v>9.8999999999999986</v>
      </c>
      <c r="AG88" s="41">
        <f t="shared" si="38"/>
        <v>9.5</v>
      </c>
      <c r="AH88" s="2">
        <f t="shared" ref="AH88" si="39">SUM(C88:AG88)</f>
        <v>305.5</v>
      </c>
    </row>
    <row r="89" spans="1:34" ht="15.75" x14ac:dyDescent="0.25">
      <c r="A89" s="198" t="s">
        <v>151</v>
      </c>
      <c r="B89" s="50" t="s">
        <v>142</v>
      </c>
      <c r="C89" s="15">
        <v>3.9</v>
      </c>
      <c r="D89" s="15">
        <v>4.4000000000000004</v>
      </c>
      <c r="E89" s="15">
        <v>4.5</v>
      </c>
      <c r="F89" s="15">
        <v>4.4000000000000004</v>
      </c>
      <c r="G89" s="15">
        <v>4.2</v>
      </c>
      <c r="H89" s="15">
        <v>4</v>
      </c>
      <c r="I89" s="15">
        <v>4.0999999999999996</v>
      </c>
      <c r="J89" s="15">
        <v>4</v>
      </c>
      <c r="K89" s="15">
        <v>4</v>
      </c>
      <c r="L89" s="15">
        <v>4.3</v>
      </c>
      <c r="M89" s="15">
        <v>4</v>
      </c>
      <c r="N89" s="15">
        <v>4.0999999999999996</v>
      </c>
      <c r="O89" s="15">
        <v>4</v>
      </c>
      <c r="P89" s="15">
        <v>4</v>
      </c>
      <c r="Q89" s="15">
        <v>4</v>
      </c>
      <c r="R89" s="15">
        <v>4.0999999999999996</v>
      </c>
      <c r="S89" s="15">
        <v>4.3</v>
      </c>
      <c r="T89" s="15">
        <v>4</v>
      </c>
      <c r="U89" s="15">
        <v>4.0999999999999996</v>
      </c>
      <c r="V89" s="15">
        <v>4.2</v>
      </c>
      <c r="W89" s="15">
        <v>4</v>
      </c>
      <c r="X89" s="15">
        <v>4.0999999999999996</v>
      </c>
      <c r="Y89" s="15">
        <v>4.2</v>
      </c>
      <c r="Z89" s="15">
        <v>4</v>
      </c>
      <c r="AA89" s="15">
        <v>4.0999999999999996</v>
      </c>
      <c r="AB89" s="15">
        <v>4</v>
      </c>
      <c r="AC89" s="15">
        <v>4.2</v>
      </c>
      <c r="AD89" s="15">
        <v>4.3</v>
      </c>
      <c r="AE89" s="15">
        <v>4.2</v>
      </c>
      <c r="AF89" s="15">
        <v>4.3</v>
      </c>
      <c r="AG89" s="15">
        <v>4.8</v>
      </c>
      <c r="AH89" s="44"/>
    </row>
    <row r="90" spans="1:34" ht="15.75" x14ac:dyDescent="0.25">
      <c r="A90" s="196">
        <f>SUM!$D$23</f>
        <v>0</v>
      </c>
      <c r="B90" s="52" t="s">
        <v>141</v>
      </c>
      <c r="C90" s="15">
        <v>4</v>
      </c>
      <c r="D90" s="15">
        <v>4.5</v>
      </c>
      <c r="E90" s="15">
        <v>4.3</v>
      </c>
      <c r="F90" s="15">
        <v>4.5</v>
      </c>
      <c r="G90" s="15">
        <v>4</v>
      </c>
      <c r="H90" s="15">
        <v>4.2</v>
      </c>
      <c r="I90" s="15">
        <v>4</v>
      </c>
      <c r="J90" s="15">
        <v>3.9</v>
      </c>
      <c r="K90" s="15">
        <v>4.0999999999999996</v>
      </c>
      <c r="L90" s="15">
        <v>4.4000000000000004</v>
      </c>
      <c r="M90" s="15">
        <v>4.2</v>
      </c>
      <c r="N90" s="15">
        <v>4</v>
      </c>
      <c r="O90" s="15">
        <v>4.2</v>
      </c>
      <c r="P90" s="15">
        <v>4.0999999999999996</v>
      </c>
      <c r="Q90" s="15">
        <v>4.0999999999999996</v>
      </c>
      <c r="R90" s="15">
        <v>4.2</v>
      </c>
      <c r="S90" s="15">
        <v>4.3</v>
      </c>
      <c r="T90" s="15">
        <v>4.0999999999999996</v>
      </c>
      <c r="U90" s="15">
        <v>4</v>
      </c>
      <c r="V90" s="15">
        <v>4.3</v>
      </c>
      <c r="W90" s="15">
        <v>4.0999999999999996</v>
      </c>
      <c r="X90" s="15">
        <v>4</v>
      </c>
      <c r="Y90" s="15">
        <v>4.8</v>
      </c>
      <c r="Z90" s="15">
        <v>4</v>
      </c>
      <c r="AA90" s="15">
        <v>4</v>
      </c>
      <c r="AB90" s="15">
        <v>4.3</v>
      </c>
      <c r="AC90" s="15">
        <v>4.0999999999999996</v>
      </c>
      <c r="AD90" s="15">
        <v>4.4000000000000004</v>
      </c>
      <c r="AE90" s="15">
        <v>4.0999999999999996</v>
      </c>
      <c r="AF90" s="15">
        <v>4.2</v>
      </c>
      <c r="AG90" s="15">
        <v>4.5999999999999996</v>
      </c>
      <c r="AH90" s="44"/>
    </row>
    <row r="91" spans="1:34" ht="16.5" thickBot="1" x14ac:dyDescent="0.3">
      <c r="A91" s="197"/>
      <c r="B91" s="199"/>
      <c r="C91" s="41">
        <f>SUM(C89:C90)</f>
        <v>7.9</v>
      </c>
      <c r="D91" s="41">
        <f t="shared" ref="D91:AG91" si="40">SUM(D89:D90)</f>
        <v>8.9</v>
      </c>
      <c r="E91" s="41">
        <f t="shared" si="40"/>
        <v>8.8000000000000007</v>
      </c>
      <c r="F91" s="41">
        <f t="shared" si="40"/>
        <v>8.9</v>
      </c>
      <c r="G91" s="41">
        <f t="shared" si="40"/>
        <v>8.1999999999999993</v>
      </c>
      <c r="H91" s="41">
        <f t="shared" si="40"/>
        <v>8.1999999999999993</v>
      </c>
      <c r="I91" s="41">
        <f t="shared" si="40"/>
        <v>8.1</v>
      </c>
      <c r="J91" s="41">
        <f t="shared" si="40"/>
        <v>7.9</v>
      </c>
      <c r="K91" s="41">
        <f t="shared" si="40"/>
        <v>8.1</v>
      </c>
      <c r="L91" s="41">
        <f t="shared" si="40"/>
        <v>8.6999999999999993</v>
      </c>
      <c r="M91" s="41">
        <f t="shared" si="40"/>
        <v>8.1999999999999993</v>
      </c>
      <c r="N91" s="41">
        <f t="shared" si="40"/>
        <v>8.1</v>
      </c>
      <c r="O91" s="41">
        <f t="shared" si="40"/>
        <v>8.1999999999999993</v>
      </c>
      <c r="P91" s="41">
        <f t="shared" si="40"/>
        <v>8.1</v>
      </c>
      <c r="Q91" s="41">
        <f t="shared" si="40"/>
        <v>8.1</v>
      </c>
      <c r="R91" s="41">
        <f t="shared" si="40"/>
        <v>8.3000000000000007</v>
      </c>
      <c r="S91" s="41">
        <f t="shared" si="40"/>
        <v>8.6</v>
      </c>
      <c r="T91" s="41">
        <f t="shared" si="40"/>
        <v>8.1</v>
      </c>
      <c r="U91" s="41">
        <f t="shared" si="40"/>
        <v>8.1</v>
      </c>
      <c r="V91" s="41">
        <f t="shared" si="40"/>
        <v>8.5</v>
      </c>
      <c r="W91" s="41">
        <f t="shared" si="40"/>
        <v>8.1</v>
      </c>
      <c r="X91" s="41">
        <f t="shared" si="40"/>
        <v>8.1</v>
      </c>
      <c r="Y91" s="41">
        <f t="shared" si="40"/>
        <v>9</v>
      </c>
      <c r="Z91" s="41">
        <f t="shared" si="40"/>
        <v>8</v>
      </c>
      <c r="AA91" s="41">
        <f t="shared" si="40"/>
        <v>8.1</v>
      </c>
      <c r="AB91" s="41">
        <f t="shared" si="40"/>
        <v>8.3000000000000007</v>
      </c>
      <c r="AC91" s="41">
        <f t="shared" si="40"/>
        <v>8.3000000000000007</v>
      </c>
      <c r="AD91" s="41">
        <f t="shared" si="40"/>
        <v>8.6999999999999993</v>
      </c>
      <c r="AE91" s="41">
        <f t="shared" si="40"/>
        <v>8.3000000000000007</v>
      </c>
      <c r="AF91" s="41">
        <f t="shared" si="40"/>
        <v>8.5</v>
      </c>
      <c r="AG91" s="41">
        <f t="shared" si="40"/>
        <v>9.3999999999999986</v>
      </c>
      <c r="AH91" s="2">
        <f t="shared" ref="AH91" si="41">SUM(C91:AG91)</f>
        <v>258.79999999999995</v>
      </c>
    </row>
    <row r="92" spans="1:34" ht="15.75" x14ac:dyDescent="0.25">
      <c r="A92" s="198" t="s">
        <v>152</v>
      </c>
      <c r="B92" s="50" t="s">
        <v>142</v>
      </c>
      <c r="C92" s="15">
        <v>3</v>
      </c>
      <c r="D92" s="15">
        <v>5.8</v>
      </c>
      <c r="E92" s="15">
        <v>5.7</v>
      </c>
      <c r="F92" s="15">
        <v>5.9</v>
      </c>
      <c r="G92" s="15">
        <v>5.7</v>
      </c>
      <c r="H92" s="15">
        <v>5.4</v>
      </c>
      <c r="I92" s="15">
        <v>5.5</v>
      </c>
      <c r="J92" s="15">
        <v>5.2</v>
      </c>
      <c r="K92" s="15">
        <v>5.3</v>
      </c>
      <c r="L92" s="15">
        <v>5.5</v>
      </c>
      <c r="M92" s="15">
        <v>5.3</v>
      </c>
      <c r="N92" s="15">
        <v>5.3</v>
      </c>
      <c r="O92" s="15">
        <v>5</v>
      </c>
      <c r="P92" s="15">
        <v>4.7</v>
      </c>
      <c r="Q92" s="15">
        <v>4.5999999999999996</v>
      </c>
      <c r="R92" s="15">
        <v>4.7</v>
      </c>
      <c r="S92" s="15">
        <v>5.8</v>
      </c>
      <c r="T92" s="15">
        <v>5.5</v>
      </c>
      <c r="U92" s="15">
        <v>5.7</v>
      </c>
      <c r="V92" s="15">
        <v>5.5</v>
      </c>
      <c r="W92" s="15">
        <v>5.2</v>
      </c>
      <c r="X92" s="15">
        <v>5</v>
      </c>
      <c r="Y92" s="15">
        <v>4.8</v>
      </c>
      <c r="Z92" s="15">
        <v>4.5999999999999996</v>
      </c>
      <c r="AA92" s="15">
        <v>4.9000000000000004</v>
      </c>
      <c r="AB92" s="15">
        <v>4.8</v>
      </c>
      <c r="AC92" s="15">
        <v>4.7</v>
      </c>
      <c r="AD92" s="15">
        <v>4.8</v>
      </c>
      <c r="AE92" s="15">
        <v>5.0999999999999996</v>
      </c>
      <c r="AF92" s="15">
        <v>5.2</v>
      </c>
      <c r="AG92" s="15">
        <v>5</v>
      </c>
      <c r="AH92" s="44"/>
    </row>
    <row r="93" spans="1:34" ht="15.75" x14ac:dyDescent="0.25">
      <c r="A93" s="196">
        <f>SUM!$D$24</f>
        <v>0</v>
      </c>
      <c r="B93" s="52" t="s">
        <v>141</v>
      </c>
      <c r="C93" s="15">
        <v>3.9</v>
      </c>
      <c r="D93" s="15">
        <v>5.9</v>
      </c>
      <c r="E93" s="15">
        <v>5.8</v>
      </c>
      <c r="F93" s="15">
        <v>5.8</v>
      </c>
      <c r="G93" s="15">
        <v>5.6</v>
      </c>
      <c r="H93" s="15">
        <v>5.2</v>
      </c>
      <c r="I93" s="15">
        <v>5.3</v>
      </c>
      <c r="J93" s="15">
        <v>5</v>
      </c>
      <c r="K93" s="15">
        <v>5.6</v>
      </c>
      <c r="L93" s="15">
        <v>5.4</v>
      </c>
      <c r="M93" s="15">
        <v>5.4</v>
      </c>
      <c r="N93" s="15">
        <v>5.2</v>
      </c>
      <c r="O93" s="15">
        <v>4.8</v>
      </c>
      <c r="P93" s="15">
        <v>4.5</v>
      </c>
      <c r="Q93" s="15">
        <v>4.5</v>
      </c>
      <c r="R93" s="15">
        <v>6.2</v>
      </c>
      <c r="S93" s="15">
        <v>5.8</v>
      </c>
      <c r="T93" s="15">
        <v>5.4</v>
      </c>
      <c r="U93" s="15">
        <v>5.6</v>
      </c>
      <c r="V93" s="15">
        <v>5.7</v>
      </c>
      <c r="W93" s="15">
        <v>5.0999999999999996</v>
      </c>
      <c r="X93" s="15">
        <v>5.2</v>
      </c>
      <c r="Y93" s="15">
        <v>4.7</v>
      </c>
      <c r="Z93" s="15">
        <v>4.8</v>
      </c>
      <c r="AA93" s="15">
        <v>5</v>
      </c>
      <c r="AB93" s="15">
        <v>4.5999999999999996</v>
      </c>
      <c r="AC93" s="15">
        <v>4.8</v>
      </c>
      <c r="AD93" s="15">
        <v>4.7</v>
      </c>
      <c r="AE93" s="15">
        <v>5.3</v>
      </c>
      <c r="AF93" s="15">
        <v>4.5</v>
      </c>
      <c r="AG93" s="15">
        <v>4.9000000000000004</v>
      </c>
      <c r="AH93" s="44"/>
    </row>
    <row r="94" spans="1:34" ht="16.5" thickBot="1" x14ac:dyDescent="0.3">
      <c r="A94" s="197"/>
      <c r="B94" s="200"/>
      <c r="C94" s="41">
        <f>SUM(C92:C93)</f>
        <v>6.9</v>
      </c>
      <c r="D94" s="41">
        <f t="shared" ref="D94:AG94" si="42">SUM(D92:D93)</f>
        <v>11.7</v>
      </c>
      <c r="E94" s="41">
        <f t="shared" si="42"/>
        <v>11.5</v>
      </c>
      <c r="F94" s="41">
        <f t="shared" si="42"/>
        <v>11.7</v>
      </c>
      <c r="G94" s="41">
        <f t="shared" si="42"/>
        <v>11.3</v>
      </c>
      <c r="H94" s="41">
        <f t="shared" si="42"/>
        <v>10.600000000000001</v>
      </c>
      <c r="I94" s="41">
        <f t="shared" si="42"/>
        <v>10.8</v>
      </c>
      <c r="J94" s="41">
        <f t="shared" si="42"/>
        <v>10.199999999999999</v>
      </c>
      <c r="K94" s="41">
        <f t="shared" si="42"/>
        <v>10.899999999999999</v>
      </c>
      <c r="L94" s="41">
        <f t="shared" si="42"/>
        <v>10.9</v>
      </c>
      <c r="M94" s="41">
        <f t="shared" si="42"/>
        <v>10.7</v>
      </c>
      <c r="N94" s="41">
        <f t="shared" si="42"/>
        <v>10.5</v>
      </c>
      <c r="O94" s="41">
        <f t="shared" si="42"/>
        <v>9.8000000000000007</v>
      </c>
      <c r="P94" s="41">
        <f t="shared" si="42"/>
        <v>9.1999999999999993</v>
      </c>
      <c r="Q94" s="41">
        <f t="shared" si="42"/>
        <v>9.1</v>
      </c>
      <c r="R94" s="41">
        <f t="shared" si="42"/>
        <v>10.9</v>
      </c>
      <c r="S94" s="41">
        <f t="shared" si="42"/>
        <v>11.6</v>
      </c>
      <c r="T94" s="41">
        <f t="shared" si="42"/>
        <v>10.9</v>
      </c>
      <c r="U94" s="41">
        <f t="shared" si="42"/>
        <v>11.3</v>
      </c>
      <c r="V94" s="41">
        <f t="shared" si="42"/>
        <v>11.2</v>
      </c>
      <c r="W94" s="41">
        <f t="shared" si="42"/>
        <v>10.3</v>
      </c>
      <c r="X94" s="41">
        <f t="shared" si="42"/>
        <v>10.199999999999999</v>
      </c>
      <c r="Y94" s="41">
        <f t="shared" si="42"/>
        <v>9.5</v>
      </c>
      <c r="Z94" s="41">
        <f t="shared" si="42"/>
        <v>9.3999999999999986</v>
      </c>
      <c r="AA94" s="41">
        <f t="shared" si="42"/>
        <v>9.9</v>
      </c>
      <c r="AB94" s="41">
        <f t="shared" si="42"/>
        <v>9.3999999999999986</v>
      </c>
      <c r="AC94" s="41">
        <f t="shared" si="42"/>
        <v>9.5</v>
      </c>
      <c r="AD94" s="41">
        <f t="shared" si="42"/>
        <v>9.5</v>
      </c>
      <c r="AE94" s="41">
        <f t="shared" si="42"/>
        <v>10.399999999999999</v>
      </c>
      <c r="AF94" s="41">
        <f t="shared" si="42"/>
        <v>9.6999999999999993</v>
      </c>
      <c r="AG94" s="41">
        <f t="shared" si="42"/>
        <v>9.9</v>
      </c>
      <c r="AH94" s="2">
        <f t="shared" ref="AH94" si="43">SUM(C94:AG94)</f>
        <v>319.39999999999992</v>
      </c>
    </row>
    <row r="95" spans="1:34" ht="15.75" x14ac:dyDescent="0.25">
      <c r="A95" s="198" t="s">
        <v>153</v>
      </c>
      <c r="B95" s="50" t="s">
        <v>142</v>
      </c>
      <c r="C95" s="15">
        <v>3</v>
      </c>
      <c r="D95" s="15">
        <v>2</v>
      </c>
      <c r="E95" s="15">
        <v>2.2000000000000002</v>
      </c>
      <c r="F95" s="15">
        <v>2.4</v>
      </c>
      <c r="G95" s="15">
        <v>2.2000000000000002</v>
      </c>
      <c r="H95" s="15">
        <v>2.1</v>
      </c>
      <c r="I95" s="15">
        <v>2.2000000000000002</v>
      </c>
      <c r="J95" s="15">
        <v>2</v>
      </c>
      <c r="K95" s="15">
        <v>2</v>
      </c>
      <c r="L95" s="15">
        <v>2.4</v>
      </c>
      <c r="M95" s="15">
        <v>2.2000000000000002</v>
      </c>
      <c r="N95" s="15">
        <v>2.2999999999999998</v>
      </c>
      <c r="O95" s="15">
        <v>2.2000000000000002</v>
      </c>
      <c r="P95" s="15">
        <v>2.2999999999999998</v>
      </c>
      <c r="Q95" s="15">
        <v>2.4</v>
      </c>
      <c r="R95" s="15">
        <v>2.7</v>
      </c>
      <c r="S95" s="15">
        <v>2.8</v>
      </c>
      <c r="T95" s="15">
        <v>2.6</v>
      </c>
      <c r="U95" s="15">
        <v>2.7</v>
      </c>
      <c r="V95" s="15">
        <v>2.9</v>
      </c>
      <c r="W95" s="15">
        <v>3.1</v>
      </c>
      <c r="X95" s="15">
        <v>5.3</v>
      </c>
      <c r="Y95" s="15">
        <v>3</v>
      </c>
      <c r="Z95" s="15">
        <v>2.8</v>
      </c>
      <c r="AA95" s="15">
        <v>3</v>
      </c>
      <c r="AB95" s="15">
        <v>3.1</v>
      </c>
      <c r="AC95" s="15">
        <v>3.2</v>
      </c>
      <c r="AD95" s="15">
        <v>3</v>
      </c>
      <c r="AE95" s="15">
        <v>3.1</v>
      </c>
      <c r="AF95" s="15">
        <v>3.1</v>
      </c>
      <c r="AG95" s="15">
        <v>3.2</v>
      </c>
      <c r="AH95" s="44"/>
    </row>
    <row r="96" spans="1:34" ht="15.75" x14ac:dyDescent="0.25">
      <c r="A96" s="196">
        <f>SUM!$D$25</f>
        <v>0</v>
      </c>
      <c r="B96" s="52" t="s">
        <v>141</v>
      </c>
      <c r="C96" s="15">
        <v>3.2</v>
      </c>
      <c r="D96" s="15">
        <v>2.1</v>
      </c>
      <c r="E96" s="15">
        <v>2.2999999999999998</v>
      </c>
      <c r="F96" s="15">
        <v>2.5</v>
      </c>
      <c r="G96" s="15">
        <v>2.2999999999999998</v>
      </c>
      <c r="H96" s="15">
        <v>2</v>
      </c>
      <c r="I96" s="15">
        <v>2.2999999999999998</v>
      </c>
      <c r="J96" s="15">
        <v>2.2000000000000002</v>
      </c>
      <c r="K96" s="15">
        <v>1.9</v>
      </c>
      <c r="L96" s="15">
        <v>2.2999999999999998</v>
      </c>
      <c r="M96" s="15">
        <v>0.1</v>
      </c>
      <c r="N96" s="15">
        <v>2.2999999999999998</v>
      </c>
      <c r="O96" s="15">
        <v>2.2999999999999998</v>
      </c>
      <c r="P96" s="15">
        <v>3</v>
      </c>
      <c r="Q96" s="15">
        <v>2.6</v>
      </c>
      <c r="R96" s="15">
        <v>2.9</v>
      </c>
      <c r="S96" s="15">
        <v>2.7</v>
      </c>
      <c r="T96" s="15">
        <v>2.5</v>
      </c>
      <c r="U96" s="15">
        <v>2.5</v>
      </c>
      <c r="V96" s="15">
        <v>2.7</v>
      </c>
      <c r="W96" s="15">
        <v>3.3</v>
      </c>
      <c r="X96" s="15">
        <v>3.2</v>
      </c>
      <c r="Y96" s="15">
        <v>2.8</v>
      </c>
      <c r="Z96" s="15">
        <v>2.7</v>
      </c>
      <c r="AA96" s="15">
        <v>3.1</v>
      </c>
      <c r="AB96" s="15">
        <v>3</v>
      </c>
      <c r="AC96" s="15">
        <v>3.1</v>
      </c>
      <c r="AD96" s="15">
        <v>3.2</v>
      </c>
      <c r="AE96" s="15">
        <v>3</v>
      </c>
      <c r="AF96" s="15">
        <v>3.3</v>
      </c>
      <c r="AG96" s="15">
        <v>3</v>
      </c>
      <c r="AH96" s="44"/>
    </row>
    <row r="97" spans="1:34" ht="16.5" thickBot="1" x14ac:dyDescent="0.3">
      <c r="A97" s="197"/>
      <c r="B97" s="200"/>
      <c r="C97" s="41">
        <f>SUM(C95:C96)</f>
        <v>6.2</v>
      </c>
      <c r="D97" s="41">
        <f t="shared" ref="D97:AG97" si="44">SUM(D95:D96)</f>
        <v>4.0999999999999996</v>
      </c>
      <c r="E97" s="41">
        <f t="shared" si="44"/>
        <v>4.5</v>
      </c>
      <c r="F97" s="41">
        <f t="shared" si="44"/>
        <v>4.9000000000000004</v>
      </c>
      <c r="G97" s="41">
        <f t="shared" si="44"/>
        <v>4.5</v>
      </c>
      <c r="H97" s="41">
        <f t="shared" si="44"/>
        <v>4.0999999999999996</v>
      </c>
      <c r="I97" s="41">
        <f t="shared" si="44"/>
        <v>4.5</v>
      </c>
      <c r="J97" s="41">
        <f t="shared" si="44"/>
        <v>4.2</v>
      </c>
      <c r="K97" s="41">
        <f t="shared" si="44"/>
        <v>3.9</v>
      </c>
      <c r="L97" s="41">
        <f t="shared" si="44"/>
        <v>4.6999999999999993</v>
      </c>
      <c r="M97" s="41">
        <f t="shared" si="44"/>
        <v>2.3000000000000003</v>
      </c>
      <c r="N97" s="41">
        <f t="shared" si="44"/>
        <v>4.5999999999999996</v>
      </c>
      <c r="O97" s="41">
        <f t="shared" si="44"/>
        <v>4.5</v>
      </c>
      <c r="P97" s="41">
        <f t="shared" si="44"/>
        <v>5.3</v>
      </c>
      <c r="Q97" s="41">
        <f t="shared" si="44"/>
        <v>5</v>
      </c>
      <c r="R97" s="41">
        <f t="shared" si="44"/>
        <v>5.6</v>
      </c>
      <c r="S97" s="41">
        <f t="shared" si="44"/>
        <v>5.5</v>
      </c>
      <c r="T97" s="41">
        <f t="shared" si="44"/>
        <v>5.0999999999999996</v>
      </c>
      <c r="U97" s="41">
        <f t="shared" si="44"/>
        <v>5.2</v>
      </c>
      <c r="V97" s="41">
        <f t="shared" si="44"/>
        <v>5.6</v>
      </c>
      <c r="W97" s="41">
        <f t="shared" si="44"/>
        <v>6.4</v>
      </c>
      <c r="X97" s="41">
        <f t="shared" si="44"/>
        <v>8.5</v>
      </c>
      <c r="Y97" s="41">
        <f t="shared" si="44"/>
        <v>5.8</v>
      </c>
      <c r="Z97" s="41">
        <f t="shared" si="44"/>
        <v>5.5</v>
      </c>
      <c r="AA97" s="41">
        <f t="shared" si="44"/>
        <v>6.1</v>
      </c>
      <c r="AB97" s="41">
        <f t="shared" si="44"/>
        <v>6.1</v>
      </c>
      <c r="AC97" s="41">
        <f t="shared" si="44"/>
        <v>6.3000000000000007</v>
      </c>
      <c r="AD97" s="41">
        <f t="shared" si="44"/>
        <v>6.2</v>
      </c>
      <c r="AE97" s="41">
        <f t="shared" si="44"/>
        <v>6.1</v>
      </c>
      <c r="AF97" s="41">
        <f t="shared" si="44"/>
        <v>6.4</v>
      </c>
      <c r="AG97" s="41">
        <f t="shared" si="44"/>
        <v>6.2</v>
      </c>
      <c r="AH97" s="2">
        <f t="shared" ref="AH97" si="45">SUM(C97:AG97)</f>
        <v>163.89999999999998</v>
      </c>
    </row>
    <row r="98" spans="1:34" ht="15.75" x14ac:dyDescent="0.25">
      <c r="A98" s="198" t="s">
        <v>154</v>
      </c>
      <c r="B98" s="50" t="s">
        <v>142</v>
      </c>
      <c r="C98" s="15">
        <v>2.1</v>
      </c>
      <c r="D98" s="15">
        <v>3.2</v>
      </c>
      <c r="E98" s="15">
        <v>3.2</v>
      </c>
      <c r="F98" s="15">
        <v>3.1</v>
      </c>
      <c r="G98" s="15">
        <v>3</v>
      </c>
      <c r="H98" s="15">
        <v>3.1</v>
      </c>
      <c r="I98" s="15">
        <v>3.2</v>
      </c>
      <c r="J98" s="15">
        <v>3</v>
      </c>
      <c r="K98" s="15">
        <v>3.1</v>
      </c>
      <c r="L98" s="15">
        <v>3.3</v>
      </c>
      <c r="M98" s="15">
        <v>3</v>
      </c>
      <c r="N98" s="15">
        <v>3</v>
      </c>
      <c r="O98" s="15">
        <v>2.9</v>
      </c>
      <c r="P98" s="15">
        <v>3</v>
      </c>
      <c r="Q98" s="15">
        <v>3</v>
      </c>
      <c r="R98" s="15">
        <v>3.1</v>
      </c>
      <c r="S98" s="15">
        <v>3</v>
      </c>
      <c r="T98" s="15">
        <v>3</v>
      </c>
      <c r="U98" s="15">
        <v>2.9</v>
      </c>
      <c r="V98" s="15">
        <v>2.8</v>
      </c>
      <c r="W98" s="15">
        <v>2.5</v>
      </c>
      <c r="X98" s="15">
        <v>2.2999999999999998</v>
      </c>
      <c r="Y98" s="15">
        <v>2.4</v>
      </c>
      <c r="Z98" s="15">
        <v>2.2999999999999998</v>
      </c>
      <c r="AA98" s="15">
        <v>2.7</v>
      </c>
      <c r="AB98" s="15" t="s">
        <v>173</v>
      </c>
      <c r="AC98" s="15">
        <v>2.7</v>
      </c>
      <c r="AD98" s="15">
        <v>2.8</v>
      </c>
      <c r="AE98" s="15">
        <v>2.7</v>
      </c>
      <c r="AF98" s="15">
        <v>2.8</v>
      </c>
      <c r="AG98" s="15">
        <v>2.5</v>
      </c>
      <c r="AH98" s="44"/>
    </row>
    <row r="99" spans="1:34" ht="15.75" x14ac:dyDescent="0.25">
      <c r="A99" s="196">
        <f>SUM!$D$26</f>
        <v>0</v>
      </c>
      <c r="B99" s="52" t="s">
        <v>141</v>
      </c>
      <c r="C99" s="15">
        <v>2.2000000000000002</v>
      </c>
      <c r="D99" s="15">
        <v>3.3</v>
      </c>
      <c r="E99" s="15">
        <v>3</v>
      </c>
      <c r="F99" s="15">
        <v>3</v>
      </c>
      <c r="G99" s="15">
        <v>3.1</v>
      </c>
      <c r="H99" s="15">
        <v>3.2</v>
      </c>
      <c r="I99" s="15">
        <v>3</v>
      </c>
      <c r="J99" s="15">
        <v>3.1</v>
      </c>
      <c r="K99" s="15">
        <v>3</v>
      </c>
      <c r="L99" s="15">
        <v>3.4</v>
      </c>
      <c r="M99" s="15">
        <v>3</v>
      </c>
      <c r="N99" s="15">
        <v>3</v>
      </c>
      <c r="O99" s="15">
        <v>3</v>
      </c>
      <c r="P99" s="15">
        <v>0.9</v>
      </c>
      <c r="Q99" s="15">
        <v>3.1</v>
      </c>
      <c r="R99" s="15">
        <v>3.2</v>
      </c>
      <c r="S99" s="15">
        <v>3</v>
      </c>
      <c r="T99" s="15">
        <v>2.9</v>
      </c>
      <c r="U99" s="15">
        <v>3</v>
      </c>
      <c r="V99" s="15">
        <v>2.6</v>
      </c>
      <c r="W99" s="15">
        <v>2.4</v>
      </c>
      <c r="X99" s="15">
        <v>2.4</v>
      </c>
      <c r="Y99" s="15">
        <v>2.6</v>
      </c>
      <c r="Z99" s="15">
        <v>2.4</v>
      </c>
      <c r="AA99" s="15">
        <v>2.8</v>
      </c>
      <c r="AB99" s="15">
        <v>2.9</v>
      </c>
      <c r="AC99" s="15">
        <v>2.8</v>
      </c>
      <c r="AD99" s="15">
        <v>3</v>
      </c>
      <c r="AE99" s="15">
        <v>2.9</v>
      </c>
      <c r="AF99" s="15">
        <v>2.9</v>
      </c>
      <c r="AG99" s="15">
        <v>2.4</v>
      </c>
      <c r="AH99" s="44"/>
    </row>
    <row r="100" spans="1:34" ht="16.5" thickBot="1" x14ac:dyDescent="0.3">
      <c r="A100" s="197"/>
      <c r="B100" s="199"/>
      <c r="C100" s="41">
        <f>SUM(C98:C99)</f>
        <v>4.3000000000000007</v>
      </c>
      <c r="D100" s="41">
        <f t="shared" ref="D100:AG100" si="46">SUM(D98:D99)</f>
        <v>6.5</v>
      </c>
      <c r="E100" s="41">
        <f t="shared" si="46"/>
        <v>6.2</v>
      </c>
      <c r="F100" s="41">
        <f t="shared" si="46"/>
        <v>6.1</v>
      </c>
      <c r="G100" s="41">
        <f t="shared" si="46"/>
        <v>6.1</v>
      </c>
      <c r="H100" s="41">
        <f t="shared" si="46"/>
        <v>6.3000000000000007</v>
      </c>
      <c r="I100" s="41">
        <f t="shared" si="46"/>
        <v>6.2</v>
      </c>
      <c r="J100" s="41">
        <f t="shared" si="46"/>
        <v>6.1</v>
      </c>
      <c r="K100" s="41">
        <f t="shared" si="46"/>
        <v>6.1</v>
      </c>
      <c r="L100" s="41">
        <f t="shared" si="46"/>
        <v>6.6999999999999993</v>
      </c>
      <c r="M100" s="41">
        <f t="shared" si="46"/>
        <v>6</v>
      </c>
      <c r="N100" s="41">
        <f t="shared" si="46"/>
        <v>6</v>
      </c>
      <c r="O100" s="41">
        <f t="shared" si="46"/>
        <v>5.9</v>
      </c>
      <c r="P100" s="41">
        <f t="shared" si="46"/>
        <v>3.9</v>
      </c>
      <c r="Q100" s="41">
        <f t="shared" si="46"/>
        <v>6.1</v>
      </c>
      <c r="R100" s="41">
        <f t="shared" si="46"/>
        <v>6.3000000000000007</v>
      </c>
      <c r="S100" s="41">
        <f t="shared" si="46"/>
        <v>6</v>
      </c>
      <c r="T100" s="41">
        <f t="shared" si="46"/>
        <v>5.9</v>
      </c>
      <c r="U100" s="41">
        <f t="shared" si="46"/>
        <v>5.9</v>
      </c>
      <c r="V100" s="41">
        <f t="shared" si="46"/>
        <v>5.4</v>
      </c>
      <c r="W100" s="41">
        <f t="shared" si="46"/>
        <v>4.9000000000000004</v>
      </c>
      <c r="X100" s="41">
        <f t="shared" si="46"/>
        <v>4.6999999999999993</v>
      </c>
      <c r="Y100" s="41">
        <f t="shared" si="46"/>
        <v>5</v>
      </c>
      <c r="Z100" s="41">
        <f t="shared" si="46"/>
        <v>4.6999999999999993</v>
      </c>
      <c r="AA100" s="41">
        <f t="shared" si="46"/>
        <v>5.5</v>
      </c>
      <c r="AB100" s="41">
        <f t="shared" si="46"/>
        <v>2.9</v>
      </c>
      <c r="AC100" s="41">
        <f t="shared" si="46"/>
        <v>5.5</v>
      </c>
      <c r="AD100" s="41">
        <f t="shared" si="46"/>
        <v>5.8</v>
      </c>
      <c r="AE100" s="41">
        <f t="shared" si="46"/>
        <v>5.6</v>
      </c>
      <c r="AF100" s="41">
        <f t="shared" si="46"/>
        <v>5.6999999999999993</v>
      </c>
      <c r="AG100" s="41">
        <f t="shared" si="46"/>
        <v>4.9000000000000004</v>
      </c>
      <c r="AH100" s="2">
        <f t="shared" ref="AH100" si="47">SUM(C100:AG100)</f>
        <v>173.20000000000002</v>
      </c>
    </row>
    <row r="101" spans="1:34" ht="15.75" x14ac:dyDescent="0.25">
      <c r="A101" s="198" t="s">
        <v>155</v>
      </c>
      <c r="B101" s="50" t="s">
        <v>142</v>
      </c>
      <c r="C101" s="15">
        <v>2.2999999999999998</v>
      </c>
      <c r="D101" s="15">
        <v>1.9</v>
      </c>
      <c r="E101" s="15">
        <v>1.8</v>
      </c>
      <c r="F101" s="15">
        <v>2.1</v>
      </c>
      <c r="G101" s="15">
        <v>2</v>
      </c>
      <c r="H101" s="15">
        <v>1.9</v>
      </c>
      <c r="I101" s="15">
        <v>2.1</v>
      </c>
      <c r="J101" s="15">
        <v>2.2000000000000002</v>
      </c>
      <c r="K101" s="15">
        <v>2</v>
      </c>
      <c r="L101" s="15">
        <v>2.2999999999999998</v>
      </c>
      <c r="M101" s="15">
        <v>1.5</v>
      </c>
      <c r="N101" s="15">
        <v>1.5</v>
      </c>
      <c r="O101" s="15">
        <v>1.8</v>
      </c>
      <c r="P101" s="15">
        <v>1.7</v>
      </c>
      <c r="Q101" s="15">
        <v>1.6</v>
      </c>
      <c r="R101" s="15">
        <v>1.7</v>
      </c>
      <c r="S101" s="15">
        <v>1.7</v>
      </c>
      <c r="T101" s="15">
        <v>1.8</v>
      </c>
      <c r="U101" s="15">
        <v>1.7</v>
      </c>
      <c r="V101" s="15">
        <v>1.6</v>
      </c>
      <c r="W101" s="15"/>
      <c r="X101" s="15">
        <v>1.5</v>
      </c>
      <c r="Y101" s="15">
        <v>1</v>
      </c>
      <c r="Z101" s="15">
        <v>1.2</v>
      </c>
      <c r="AA101" s="15">
        <v>1</v>
      </c>
      <c r="AB101" s="15">
        <v>1</v>
      </c>
      <c r="AC101" s="15">
        <v>0.9</v>
      </c>
      <c r="AD101" s="15">
        <v>0.9</v>
      </c>
      <c r="AE101" s="15">
        <v>0.8</v>
      </c>
      <c r="AF101" s="15">
        <v>0.7</v>
      </c>
      <c r="AG101" s="15">
        <v>0.6</v>
      </c>
      <c r="AH101" s="44"/>
    </row>
    <row r="102" spans="1:34" ht="15.75" x14ac:dyDescent="0.25">
      <c r="A102" s="196">
        <f>SUM!$D$27</f>
        <v>0</v>
      </c>
      <c r="B102" s="52" t="s">
        <v>141</v>
      </c>
      <c r="C102" s="15">
        <v>2.1</v>
      </c>
      <c r="D102" s="15">
        <v>2</v>
      </c>
      <c r="E102" s="15">
        <v>1.9</v>
      </c>
      <c r="F102" s="15">
        <v>1.9</v>
      </c>
      <c r="G102" s="15">
        <v>2.1</v>
      </c>
      <c r="H102" s="15">
        <v>2</v>
      </c>
      <c r="I102" s="15">
        <v>2</v>
      </c>
      <c r="J102" s="15">
        <v>2</v>
      </c>
      <c r="K102" s="15">
        <v>1.8</v>
      </c>
      <c r="L102" s="15">
        <v>2.2999999999999998</v>
      </c>
      <c r="M102" s="15">
        <v>1.9</v>
      </c>
      <c r="N102" s="15">
        <v>2</v>
      </c>
      <c r="O102" s="15">
        <v>2.2000000000000002</v>
      </c>
      <c r="P102" s="15">
        <v>2.2000000000000002</v>
      </c>
      <c r="Q102" s="15">
        <v>1.8</v>
      </c>
      <c r="R102" s="15">
        <v>1.6</v>
      </c>
      <c r="S102" s="15">
        <v>1.7</v>
      </c>
      <c r="T102" s="15">
        <v>1.7</v>
      </c>
      <c r="U102" s="15">
        <v>1.8</v>
      </c>
      <c r="V102" s="15">
        <v>1.7</v>
      </c>
      <c r="W102" s="15">
        <v>0.8</v>
      </c>
      <c r="X102" s="15">
        <v>1.5</v>
      </c>
      <c r="Y102" s="15">
        <v>1.1000000000000001</v>
      </c>
      <c r="Z102" s="15">
        <v>1.5</v>
      </c>
      <c r="AA102" s="15">
        <v>0.8</v>
      </c>
      <c r="AB102" s="15">
        <v>1</v>
      </c>
      <c r="AC102" s="15">
        <v>0.7</v>
      </c>
      <c r="AD102" s="15">
        <v>0.9</v>
      </c>
      <c r="AE102" s="15">
        <v>0.8</v>
      </c>
      <c r="AF102" s="15">
        <v>0.9</v>
      </c>
      <c r="AG102" s="15">
        <v>0.8</v>
      </c>
      <c r="AH102" s="44"/>
    </row>
    <row r="103" spans="1:34" ht="16.5" thickBot="1" x14ac:dyDescent="0.3">
      <c r="A103" s="197"/>
      <c r="B103" s="201"/>
      <c r="C103" s="41">
        <f>SUM(C101:C102)</f>
        <v>4.4000000000000004</v>
      </c>
      <c r="D103" s="41">
        <f t="shared" ref="D103:AG103" si="48">SUM(D101:D102)</f>
        <v>3.9</v>
      </c>
      <c r="E103" s="41">
        <f t="shared" si="48"/>
        <v>3.7</v>
      </c>
      <c r="F103" s="41">
        <f t="shared" si="48"/>
        <v>4</v>
      </c>
      <c r="G103" s="41">
        <f t="shared" si="48"/>
        <v>4.0999999999999996</v>
      </c>
      <c r="H103" s="41">
        <f t="shared" si="48"/>
        <v>3.9</v>
      </c>
      <c r="I103" s="41">
        <f t="shared" si="48"/>
        <v>4.0999999999999996</v>
      </c>
      <c r="J103" s="41">
        <f t="shared" si="48"/>
        <v>4.2</v>
      </c>
      <c r="K103" s="41">
        <f t="shared" si="48"/>
        <v>3.8</v>
      </c>
      <c r="L103" s="41">
        <f t="shared" si="48"/>
        <v>4.5999999999999996</v>
      </c>
      <c r="M103" s="41">
        <f t="shared" si="48"/>
        <v>3.4</v>
      </c>
      <c r="N103" s="41">
        <f t="shared" si="48"/>
        <v>3.5</v>
      </c>
      <c r="O103" s="41">
        <f t="shared" si="48"/>
        <v>4</v>
      </c>
      <c r="P103" s="41">
        <f t="shared" si="48"/>
        <v>3.9000000000000004</v>
      </c>
      <c r="Q103" s="41">
        <f t="shared" si="48"/>
        <v>3.4000000000000004</v>
      </c>
      <c r="R103" s="41">
        <f t="shared" si="48"/>
        <v>3.3</v>
      </c>
      <c r="S103" s="41">
        <f t="shared" si="48"/>
        <v>3.4</v>
      </c>
      <c r="T103" s="41">
        <f t="shared" si="48"/>
        <v>3.5</v>
      </c>
      <c r="U103" s="41">
        <f t="shared" si="48"/>
        <v>3.5</v>
      </c>
      <c r="V103" s="41">
        <f t="shared" si="48"/>
        <v>3.3</v>
      </c>
      <c r="W103" s="41">
        <f t="shared" si="48"/>
        <v>0.8</v>
      </c>
      <c r="X103" s="41">
        <f t="shared" si="48"/>
        <v>3</v>
      </c>
      <c r="Y103" s="41">
        <f t="shared" si="48"/>
        <v>2.1</v>
      </c>
      <c r="Z103" s="41">
        <f t="shared" si="48"/>
        <v>2.7</v>
      </c>
      <c r="AA103" s="41">
        <f t="shared" si="48"/>
        <v>1.8</v>
      </c>
      <c r="AB103" s="41">
        <f t="shared" si="48"/>
        <v>2</v>
      </c>
      <c r="AC103" s="41">
        <f t="shared" si="48"/>
        <v>1.6</v>
      </c>
      <c r="AD103" s="41">
        <f t="shared" si="48"/>
        <v>1.8</v>
      </c>
      <c r="AE103" s="41">
        <f t="shared" si="48"/>
        <v>1.6</v>
      </c>
      <c r="AF103" s="41">
        <f t="shared" si="48"/>
        <v>1.6</v>
      </c>
      <c r="AG103" s="41">
        <f t="shared" si="48"/>
        <v>1.4</v>
      </c>
      <c r="AH103" s="2">
        <f t="shared" ref="AH103" si="49">SUM(C103:AG103)</f>
        <v>96.299999999999969</v>
      </c>
    </row>
    <row r="104" spans="1:34" ht="15.75" x14ac:dyDescent="0.25">
      <c r="A104" s="198" t="s">
        <v>164</v>
      </c>
      <c r="B104" s="50" t="s">
        <v>142</v>
      </c>
      <c r="C104" s="15">
        <v>3.5</v>
      </c>
      <c r="D104" s="15">
        <v>3.4</v>
      </c>
      <c r="E104" s="15">
        <v>3.3</v>
      </c>
      <c r="F104" s="15">
        <v>3.6</v>
      </c>
      <c r="G104" s="15">
        <v>3.5</v>
      </c>
      <c r="H104" s="15">
        <v>3.6</v>
      </c>
      <c r="I104" s="15">
        <v>3.7</v>
      </c>
      <c r="J104" s="15">
        <v>3.5</v>
      </c>
      <c r="K104" s="15">
        <v>3</v>
      </c>
      <c r="L104" s="15">
        <v>4.3</v>
      </c>
      <c r="M104" s="15">
        <v>3.7</v>
      </c>
      <c r="N104" s="15">
        <v>3.6</v>
      </c>
      <c r="O104" s="15">
        <v>3.5</v>
      </c>
      <c r="P104" s="15">
        <v>3.4</v>
      </c>
      <c r="Q104" s="15">
        <v>3.5</v>
      </c>
      <c r="R104" s="15">
        <v>3.7</v>
      </c>
      <c r="S104" s="15">
        <v>3.7</v>
      </c>
      <c r="T104" s="15">
        <v>3.6</v>
      </c>
      <c r="U104" s="15">
        <v>3.5</v>
      </c>
      <c r="V104" s="15">
        <v>3.6</v>
      </c>
      <c r="W104" s="15">
        <v>3.5</v>
      </c>
      <c r="X104" s="15">
        <v>3.4</v>
      </c>
      <c r="Y104" s="15">
        <v>3.5</v>
      </c>
      <c r="Z104" s="15">
        <v>3.7</v>
      </c>
      <c r="AA104" s="15">
        <v>3.5</v>
      </c>
      <c r="AB104" s="15">
        <v>3.6</v>
      </c>
      <c r="AC104" s="15">
        <v>3.5</v>
      </c>
      <c r="AD104" s="15">
        <v>3.6</v>
      </c>
      <c r="AE104" s="15">
        <v>3.4</v>
      </c>
      <c r="AF104" s="15">
        <v>3.6</v>
      </c>
      <c r="AG104" s="15">
        <v>3.4</v>
      </c>
      <c r="AH104" s="44"/>
    </row>
    <row r="105" spans="1:34" ht="15.75" x14ac:dyDescent="0.25">
      <c r="A105" s="196">
        <f>SUM!$D$27</f>
        <v>0</v>
      </c>
      <c r="B105" s="52" t="s">
        <v>141</v>
      </c>
      <c r="C105" s="15">
        <v>3.4</v>
      </c>
      <c r="D105" s="15">
        <v>3.5</v>
      </c>
      <c r="E105" s="15">
        <v>3.6</v>
      </c>
      <c r="F105" s="15">
        <v>3.7</v>
      </c>
      <c r="G105" s="15">
        <v>3.4</v>
      </c>
      <c r="H105" s="15">
        <v>3.4</v>
      </c>
      <c r="I105" s="15">
        <v>3.5</v>
      </c>
      <c r="J105" s="15">
        <v>3.6</v>
      </c>
      <c r="K105" s="15">
        <v>3.3</v>
      </c>
      <c r="L105" s="15">
        <v>4.3</v>
      </c>
      <c r="M105" s="15">
        <v>3.2</v>
      </c>
      <c r="N105" s="15">
        <v>3.5</v>
      </c>
      <c r="O105" s="15">
        <v>3.8</v>
      </c>
      <c r="P105" s="15">
        <v>3.7</v>
      </c>
      <c r="Q105" s="15">
        <v>3.6</v>
      </c>
      <c r="R105" s="15">
        <v>3.6</v>
      </c>
      <c r="S105" s="15">
        <v>3.7</v>
      </c>
      <c r="T105" s="15">
        <v>3.5</v>
      </c>
      <c r="U105" s="15">
        <v>3.6</v>
      </c>
      <c r="V105" s="15">
        <v>3.5</v>
      </c>
      <c r="W105" s="15">
        <v>3.6</v>
      </c>
      <c r="X105" s="15">
        <v>3.5</v>
      </c>
      <c r="Y105" s="15">
        <v>3.6</v>
      </c>
      <c r="Z105" s="15">
        <v>3.5</v>
      </c>
      <c r="AA105" s="15">
        <v>3.3</v>
      </c>
      <c r="AB105" s="15">
        <v>3.6</v>
      </c>
      <c r="AC105" s="15">
        <v>3.8</v>
      </c>
      <c r="AD105" s="15">
        <v>3.5</v>
      </c>
      <c r="AE105" s="15">
        <v>3.5</v>
      </c>
      <c r="AF105" s="15">
        <v>3.3</v>
      </c>
      <c r="AG105" s="15">
        <v>3.5</v>
      </c>
      <c r="AH105" s="44"/>
    </row>
    <row r="106" spans="1:34" ht="16.5" thickBot="1" x14ac:dyDescent="0.3">
      <c r="A106" s="197"/>
      <c r="B106" s="201"/>
      <c r="C106" s="41">
        <f>SUM(C104:C105)</f>
        <v>6.9</v>
      </c>
      <c r="D106" s="41">
        <f t="shared" ref="D106:AG106" si="50">SUM(D104:D105)</f>
        <v>6.9</v>
      </c>
      <c r="E106" s="41">
        <f t="shared" si="50"/>
        <v>6.9</v>
      </c>
      <c r="F106" s="41">
        <f t="shared" si="50"/>
        <v>7.3000000000000007</v>
      </c>
      <c r="G106" s="41">
        <f t="shared" si="50"/>
        <v>6.9</v>
      </c>
      <c r="H106" s="41">
        <f t="shared" si="50"/>
        <v>7</v>
      </c>
      <c r="I106" s="41">
        <f t="shared" si="50"/>
        <v>7.2</v>
      </c>
      <c r="J106" s="41">
        <f t="shared" si="50"/>
        <v>7.1</v>
      </c>
      <c r="K106" s="41">
        <f t="shared" si="50"/>
        <v>6.3</v>
      </c>
      <c r="L106" s="41">
        <f t="shared" si="50"/>
        <v>8.6</v>
      </c>
      <c r="M106" s="41">
        <f t="shared" si="50"/>
        <v>6.9</v>
      </c>
      <c r="N106" s="41">
        <f t="shared" si="50"/>
        <v>7.1</v>
      </c>
      <c r="O106" s="41">
        <f t="shared" si="50"/>
        <v>7.3</v>
      </c>
      <c r="P106" s="41">
        <f t="shared" si="50"/>
        <v>7.1</v>
      </c>
      <c r="Q106" s="41">
        <f t="shared" si="50"/>
        <v>7.1</v>
      </c>
      <c r="R106" s="41">
        <f t="shared" si="50"/>
        <v>7.3000000000000007</v>
      </c>
      <c r="S106" s="41">
        <f t="shared" si="50"/>
        <v>7.4</v>
      </c>
      <c r="T106" s="41">
        <f t="shared" si="50"/>
        <v>7.1</v>
      </c>
      <c r="U106" s="41">
        <f t="shared" si="50"/>
        <v>7.1</v>
      </c>
      <c r="V106" s="41">
        <f t="shared" si="50"/>
        <v>7.1</v>
      </c>
      <c r="W106" s="41">
        <f t="shared" si="50"/>
        <v>7.1</v>
      </c>
      <c r="X106" s="41">
        <f t="shared" si="50"/>
        <v>6.9</v>
      </c>
      <c r="Y106" s="41">
        <f t="shared" si="50"/>
        <v>7.1</v>
      </c>
      <c r="Z106" s="41">
        <f t="shared" si="50"/>
        <v>7.2</v>
      </c>
      <c r="AA106" s="41">
        <f t="shared" si="50"/>
        <v>6.8</v>
      </c>
      <c r="AB106" s="41">
        <f t="shared" si="50"/>
        <v>7.2</v>
      </c>
      <c r="AC106" s="41">
        <f t="shared" si="50"/>
        <v>7.3</v>
      </c>
      <c r="AD106" s="41">
        <f t="shared" si="50"/>
        <v>7.1</v>
      </c>
      <c r="AE106" s="41">
        <f t="shared" si="50"/>
        <v>6.9</v>
      </c>
      <c r="AF106" s="41">
        <f t="shared" si="50"/>
        <v>6.9</v>
      </c>
      <c r="AG106" s="41">
        <f t="shared" si="50"/>
        <v>6.9</v>
      </c>
      <c r="AH106" s="2">
        <f t="shared" ref="AH106" si="51">SUM(C106:AG106)</f>
        <v>220</v>
      </c>
    </row>
    <row r="107" spans="1:34" ht="15.75" x14ac:dyDescent="0.25">
      <c r="A107" s="198" t="s">
        <v>165</v>
      </c>
      <c r="B107" s="50" t="s">
        <v>142</v>
      </c>
      <c r="C107" s="15">
        <v>4</v>
      </c>
      <c r="D107" s="15">
        <v>4</v>
      </c>
      <c r="E107" s="15">
        <v>4</v>
      </c>
      <c r="F107" s="15">
        <v>4.3</v>
      </c>
      <c r="G107" s="15">
        <v>4.4000000000000004</v>
      </c>
      <c r="H107" s="15">
        <v>4.3</v>
      </c>
      <c r="I107" s="15">
        <v>4.4000000000000004</v>
      </c>
      <c r="J107" s="15">
        <v>4.3</v>
      </c>
      <c r="K107" s="15">
        <v>4.2</v>
      </c>
      <c r="L107" s="15">
        <v>4</v>
      </c>
      <c r="M107" s="15">
        <v>4</v>
      </c>
      <c r="N107" s="15">
        <v>4.0999999999999996</v>
      </c>
      <c r="O107" s="15">
        <v>4</v>
      </c>
      <c r="P107" s="15">
        <v>4.2</v>
      </c>
      <c r="Q107" s="15">
        <v>4.0999999999999996</v>
      </c>
      <c r="R107" s="15">
        <v>4.2</v>
      </c>
      <c r="S107" s="15">
        <v>4</v>
      </c>
      <c r="T107" s="15">
        <v>4.2</v>
      </c>
      <c r="U107" s="15">
        <v>4.0999999999999996</v>
      </c>
      <c r="V107" s="15">
        <v>4</v>
      </c>
      <c r="W107" s="15">
        <v>4</v>
      </c>
      <c r="X107" s="15">
        <v>5.9</v>
      </c>
      <c r="Y107" s="15">
        <v>4</v>
      </c>
      <c r="Z107" s="15">
        <v>4.0999999999999996</v>
      </c>
      <c r="AA107" s="15">
        <v>3.8</v>
      </c>
      <c r="AB107" s="15">
        <v>3.9</v>
      </c>
      <c r="AC107" s="15">
        <v>3.8</v>
      </c>
      <c r="AD107" s="15">
        <v>3.9</v>
      </c>
      <c r="AE107" s="15">
        <v>3.9</v>
      </c>
      <c r="AF107" s="15">
        <v>3.9</v>
      </c>
      <c r="AG107" s="15">
        <v>3.8</v>
      </c>
      <c r="AH107" s="44"/>
    </row>
    <row r="108" spans="1:34" ht="15.75" x14ac:dyDescent="0.25">
      <c r="A108" s="196">
        <f>SUM!$D$27</f>
        <v>0</v>
      </c>
      <c r="B108" s="52" t="s">
        <v>141</v>
      </c>
      <c r="C108" s="15">
        <v>3.9</v>
      </c>
      <c r="D108" s="15">
        <v>4.0999999999999996</v>
      </c>
      <c r="E108" s="15">
        <v>4.2</v>
      </c>
      <c r="F108" s="15">
        <v>3.3</v>
      </c>
      <c r="G108" s="15">
        <v>4.5</v>
      </c>
      <c r="H108" s="15">
        <v>4.4000000000000004</v>
      </c>
      <c r="I108" s="15">
        <v>4.2</v>
      </c>
      <c r="J108" s="15">
        <v>4.0999999999999996</v>
      </c>
      <c r="K108" s="15">
        <v>4.3</v>
      </c>
      <c r="L108" s="15">
        <v>4</v>
      </c>
      <c r="M108" s="15">
        <v>4.3</v>
      </c>
      <c r="N108" s="15">
        <v>4.2</v>
      </c>
      <c r="O108" s="15">
        <v>4</v>
      </c>
      <c r="P108" s="15">
        <v>4</v>
      </c>
      <c r="Q108" s="15">
        <v>4.2</v>
      </c>
      <c r="R108" s="15">
        <v>4</v>
      </c>
      <c r="S108" s="15">
        <v>4.0999999999999996</v>
      </c>
      <c r="T108" s="15">
        <v>4</v>
      </c>
      <c r="U108" s="15">
        <v>4.2</v>
      </c>
      <c r="V108" s="15">
        <v>4.0999999999999996</v>
      </c>
      <c r="W108" s="15">
        <v>3.9</v>
      </c>
      <c r="X108" s="15">
        <v>4</v>
      </c>
      <c r="Y108" s="15">
        <v>4</v>
      </c>
      <c r="Z108" s="15">
        <v>4</v>
      </c>
      <c r="AA108" s="15">
        <v>3.9</v>
      </c>
      <c r="AB108" s="15">
        <v>4</v>
      </c>
      <c r="AC108" s="15">
        <v>3.9</v>
      </c>
      <c r="AD108" s="15">
        <v>4</v>
      </c>
      <c r="AE108" s="15">
        <v>4</v>
      </c>
      <c r="AF108" s="15">
        <v>3.8</v>
      </c>
      <c r="AG108" s="15">
        <v>3.9</v>
      </c>
      <c r="AH108" s="44"/>
    </row>
    <row r="109" spans="1:34" ht="16.5" thickBot="1" x14ac:dyDescent="0.3">
      <c r="A109" s="197"/>
      <c r="B109" s="201"/>
      <c r="C109" s="41">
        <f>SUM(C107:C108)</f>
        <v>7.9</v>
      </c>
      <c r="D109" s="41">
        <f t="shared" ref="D109:AG109" si="52">SUM(D107:D108)</f>
        <v>8.1</v>
      </c>
      <c r="E109" s="41">
        <f t="shared" si="52"/>
        <v>8.1999999999999993</v>
      </c>
      <c r="F109" s="41">
        <f t="shared" si="52"/>
        <v>7.6</v>
      </c>
      <c r="G109" s="41">
        <f t="shared" si="52"/>
        <v>8.9</v>
      </c>
      <c r="H109" s="41">
        <f t="shared" si="52"/>
        <v>8.6999999999999993</v>
      </c>
      <c r="I109" s="41">
        <f t="shared" si="52"/>
        <v>8.6000000000000014</v>
      </c>
      <c r="J109" s="41">
        <f t="shared" si="52"/>
        <v>8.3999999999999986</v>
      </c>
      <c r="K109" s="41">
        <f t="shared" si="52"/>
        <v>8.5</v>
      </c>
      <c r="L109" s="41">
        <f t="shared" si="52"/>
        <v>8</v>
      </c>
      <c r="M109" s="41">
        <f t="shared" si="52"/>
        <v>8.3000000000000007</v>
      </c>
      <c r="N109" s="41">
        <f t="shared" si="52"/>
        <v>8.3000000000000007</v>
      </c>
      <c r="O109" s="41">
        <f t="shared" si="52"/>
        <v>8</v>
      </c>
      <c r="P109" s="41">
        <f t="shared" si="52"/>
        <v>8.1999999999999993</v>
      </c>
      <c r="Q109" s="41">
        <f t="shared" si="52"/>
        <v>8.3000000000000007</v>
      </c>
      <c r="R109" s="41">
        <f t="shared" si="52"/>
        <v>8.1999999999999993</v>
      </c>
      <c r="S109" s="41">
        <f t="shared" si="52"/>
        <v>8.1</v>
      </c>
      <c r="T109" s="41">
        <f t="shared" si="52"/>
        <v>8.1999999999999993</v>
      </c>
      <c r="U109" s="41">
        <f t="shared" si="52"/>
        <v>8.3000000000000007</v>
      </c>
      <c r="V109" s="41">
        <f t="shared" si="52"/>
        <v>8.1</v>
      </c>
      <c r="W109" s="41">
        <f t="shared" si="52"/>
        <v>7.9</v>
      </c>
      <c r="X109" s="41">
        <f t="shared" si="52"/>
        <v>9.9</v>
      </c>
      <c r="Y109" s="41">
        <f t="shared" si="52"/>
        <v>8</v>
      </c>
      <c r="Z109" s="41">
        <f t="shared" si="52"/>
        <v>8.1</v>
      </c>
      <c r="AA109" s="41">
        <f t="shared" si="52"/>
        <v>7.6999999999999993</v>
      </c>
      <c r="AB109" s="41">
        <f t="shared" si="52"/>
        <v>7.9</v>
      </c>
      <c r="AC109" s="41">
        <f t="shared" si="52"/>
        <v>7.6999999999999993</v>
      </c>
      <c r="AD109" s="41">
        <f t="shared" si="52"/>
        <v>7.9</v>
      </c>
      <c r="AE109" s="41">
        <f t="shared" si="52"/>
        <v>7.9</v>
      </c>
      <c r="AF109" s="41">
        <f t="shared" si="52"/>
        <v>7.6999999999999993</v>
      </c>
      <c r="AG109" s="41">
        <f t="shared" si="52"/>
        <v>7.6999999999999993</v>
      </c>
      <c r="AH109" s="2">
        <f t="shared" ref="AH109" si="53">SUM(C109:AG109)</f>
        <v>253.29999999999995</v>
      </c>
    </row>
    <row r="110" spans="1:34" ht="15.75" x14ac:dyDescent="0.25">
      <c r="A110" s="198" t="s">
        <v>166</v>
      </c>
      <c r="B110" s="50" t="s">
        <v>142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44"/>
    </row>
    <row r="111" spans="1:34" ht="15.75" x14ac:dyDescent="0.25">
      <c r="A111" s="196">
        <f>SUM!$D$27</f>
        <v>0</v>
      </c>
      <c r="B111" s="52" t="s">
        <v>141</v>
      </c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44"/>
    </row>
    <row r="112" spans="1:34" ht="16.5" thickBot="1" x14ac:dyDescent="0.3">
      <c r="A112" s="197"/>
      <c r="B112" s="201"/>
      <c r="C112" s="41">
        <f>SUM(C110:C111)</f>
        <v>0</v>
      </c>
      <c r="D112" s="41">
        <f t="shared" ref="D112:AG112" si="54">SUM(D110:D111)</f>
        <v>0</v>
      </c>
      <c r="E112" s="41">
        <f t="shared" si="54"/>
        <v>0</v>
      </c>
      <c r="F112" s="41">
        <f t="shared" si="54"/>
        <v>0</v>
      </c>
      <c r="G112" s="41">
        <f t="shared" si="54"/>
        <v>0</v>
      </c>
      <c r="H112" s="41">
        <f t="shared" si="54"/>
        <v>0</v>
      </c>
      <c r="I112" s="41">
        <f t="shared" si="54"/>
        <v>0</v>
      </c>
      <c r="J112" s="41">
        <f t="shared" si="54"/>
        <v>0</v>
      </c>
      <c r="K112" s="41">
        <f t="shared" si="54"/>
        <v>0</v>
      </c>
      <c r="L112" s="41">
        <f t="shared" si="54"/>
        <v>0</v>
      </c>
      <c r="M112" s="41">
        <f t="shared" si="54"/>
        <v>0</v>
      </c>
      <c r="N112" s="41">
        <f t="shared" si="54"/>
        <v>0</v>
      </c>
      <c r="O112" s="41">
        <f t="shared" si="54"/>
        <v>0</v>
      </c>
      <c r="P112" s="41">
        <f t="shared" si="54"/>
        <v>0</v>
      </c>
      <c r="Q112" s="41">
        <f t="shared" si="54"/>
        <v>0</v>
      </c>
      <c r="R112" s="41">
        <f t="shared" si="54"/>
        <v>0</v>
      </c>
      <c r="S112" s="41">
        <f t="shared" si="54"/>
        <v>0</v>
      </c>
      <c r="T112" s="41">
        <f t="shared" si="54"/>
        <v>0</v>
      </c>
      <c r="U112" s="41">
        <f t="shared" si="54"/>
        <v>0</v>
      </c>
      <c r="V112" s="41">
        <f t="shared" si="54"/>
        <v>0</v>
      </c>
      <c r="W112" s="41">
        <f t="shared" si="54"/>
        <v>0</v>
      </c>
      <c r="X112" s="41">
        <f t="shared" si="54"/>
        <v>0</v>
      </c>
      <c r="Y112" s="41">
        <f t="shared" si="54"/>
        <v>0</v>
      </c>
      <c r="Z112" s="41">
        <f t="shared" si="54"/>
        <v>0</v>
      </c>
      <c r="AA112" s="41">
        <f t="shared" si="54"/>
        <v>0</v>
      </c>
      <c r="AB112" s="41">
        <f t="shared" si="54"/>
        <v>0</v>
      </c>
      <c r="AC112" s="41">
        <f t="shared" si="54"/>
        <v>0</v>
      </c>
      <c r="AD112" s="41">
        <f t="shared" si="54"/>
        <v>0</v>
      </c>
      <c r="AE112" s="41">
        <f t="shared" si="54"/>
        <v>0</v>
      </c>
      <c r="AF112" s="41">
        <f t="shared" si="54"/>
        <v>0</v>
      </c>
      <c r="AG112" s="41">
        <f t="shared" si="54"/>
        <v>0</v>
      </c>
      <c r="AH112" s="2">
        <f t="shared" ref="AH112" si="55">SUM(C112:AG112)</f>
        <v>0</v>
      </c>
    </row>
    <row r="113" spans="1:34" ht="15.75" x14ac:dyDescent="0.25">
      <c r="A113" s="198" t="s">
        <v>167</v>
      </c>
      <c r="B113" s="50" t="s">
        <v>142</v>
      </c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44"/>
    </row>
    <row r="114" spans="1:34" ht="15.75" x14ac:dyDescent="0.25">
      <c r="A114" s="196">
        <f>SUM!$D$27</f>
        <v>0</v>
      </c>
      <c r="B114" s="52" t="s">
        <v>141</v>
      </c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44"/>
    </row>
    <row r="115" spans="1:34" ht="16.5" thickBot="1" x14ac:dyDescent="0.3">
      <c r="A115" s="197"/>
      <c r="B115" s="201"/>
      <c r="C115" s="41">
        <f>SUM(C113:C114)</f>
        <v>0</v>
      </c>
      <c r="D115" s="41">
        <f t="shared" ref="D115:AG115" si="56">SUM(D113:D114)</f>
        <v>0</v>
      </c>
      <c r="E115" s="41">
        <f t="shared" si="56"/>
        <v>0</v>
      </c>
      <c r="F115" s="41">
        <f t="shared" si="56"/>
        <v>0</v>
      </c>
      <c r="G115" s="41">
        <f t="shared" si="56"/>
        <v>0</v>
      </c>
      <c r="H115" s="41">
        <f t="shared" si="56"/>
        <v>0</v>
      </c>
      <c r="I115" s="41">
        <f t="shared" si="56"/>
        <v>0</v>
      </c>
      <c r="J115" s="41">
        <f t="shared" si="56"/>
        <v>0</v>
      </c>
      <c r="K115" s="41">
        <f t="shared" si="56"/>
        <v>0</v>
      </c>
      <c r="L115" s="41">
        <f t="shared" si="56"/>
        <v>0</v>
      </c>
      <c r="M115" s="41">
        <f t="shared" si="56"/>
        <v>0</v>
      </c>
      <c r="N115" s="41">
        <f t="shared" si="56"/>
        <v>0</v>
      </c>
      <c r="O115" s="41">
        <f t="shared" si="56"/>
        <v>0</v>
      </c>
      <c r="P115" s="41">
        <f t="shared" si="56"/>
        <v>0</v>
      </c>
      <c r="Q115" s="41">
        <f t="shared" si="56"/>
        <v>0</v>
      </c>
      <c r="R115" s="41">
        <f t="shared" si="56"/>
        <v>0</v>
      </c>
      <c r="S115" s="41">
        <f t="shared" si="56"/>
        <v>0</v>
      </c>
      <c r="T115" s="41">
        <f t="shared" si="56"/>
        <v>0</v>
      </c>
      <c r="U115" s="41">
        <f t="shared" si="56"/>
        <v>0</v>
      </c>
      <c r="V115" s="41">
        <f t="shared" si="56"/>
        <v>0</v>
      </c>
      <c r="W115" s="41">
        <f t="shared" si="56"/>
        <v>0</v>
      </c>
      <c r="X115" s="41">
        <f t="shared" si="56"/>
        <v>0</v>
      </c>
      <c r="Y115" s="41">
        <f t="shared" si="56"/>
        <v>0</v>
      </c>
      <c r="Z115" s="41">
        <f t="shared" si="56"/>
        <v>0</v>
      </c>
      <c r="AA115" s="41">
        <f t="shared" si="56"/>
        <v>0</v>
      </c>
      <c r="AB115" s="41">
        <f t="shared" si="56"/>
        <v>0</v>
      </c>
      <c r="AC115" s="41">
        <f t="shared" si="56"/>
        <v>0</v>
      </c>
      <c r="AD115" s="41">
        <f t="shared" si="56"/>
        <v>0</v>
      </c>
      <c r="AE115" s="41">
        <f t="shared" si="56"/>
        <v>0</v>
      </c>
      <c r="AF115" s="41">
        <f t="shared" si="56"/>
        <v>0</v>
      </c>
      <c r="AG115" s="41">
        <f t="shared" si="56"/>
        <v>0</v>
      </c>
      <c r="AH115" s="2">
        <f t="shared" ref="AH115" si="57">SUM(C115:AG115)</f>
        <v>0</v>
      </c>
    </row>
    <row r="116" spans="1:34" ht="15.75" x14ac:dyDescent="0.25">
      <c r="C116" s="2">
        <f t="shared" ref="C116:AG116" si="58">C85+C82+C79+C76+C73+C70+C67+C64+C61+C58+C55+C52+C49+C46+C43+C40+C37+C34+C31+C28+C25+C22+C19+C16+C13+C10+C7+C4+C88+C91+C94+C97+C100+C103+C106+C109+C112+C115</f>
        <v>108.90000000000003</v>
      </c>
      <c r="D116" s="2">
        <f t="shared" si="58"/>
        <v>114.10000000000001</v>
      </c>
      <c r="E116" s="2">
        <f t="shared" si="58"/>
        <v>112.70000000000002</v>
      </c>
      <c r="F116" s="2">
        <f t="shared" si="58"/>
        <v>114.7</v>
      </c>
      <c r="G116" s="2">
        <f t="shared" si="58"/>
        <v>116.7</v>
      </c>
      <c r="H116" s="2">
        <f t="shared" si="58"/>
        <v>113.4</v>
      </c>
      <c r="I116" s="2">
        <f t="shared" si="58"/>
        <v>115.19999999999999</v>
      </c>
      <c r="J116" s="2">
        <f t="shared" si="58"/>
        <v>112</v>
      </c>
      <c r="K116" s="2">
        <f t="shared" si="58"/>
        <v>110.1</v>
      </c>
      <c r="L116" s="2">
        <f t="shared" si="58"/>
        <v>112.9</v>
      </c>
      <c r="M116" s="2">
        <f t="shared" si="58"/>
        <v>110.10000000000001</v>
      </c>
      <c r="N116" s="2">
        <f t="shared" si="58"/>
        <v>112.99999999999999</v>
      </c>
      <c r="O116" s="2">
        <f t="shared" si="58"/>
        <v>110.8</v>
      </c>
      <c r="P116" s="2">
        <f t="shared" si="58"/>
        <v>107.70000000000002</v>
      </c>
      <c r="Q116" s="2">
        <f t="shared" si="58"/>
        <v>108.89999999999998</v>
      </c>
      <c r="R116" s="2">
        <f t="shared" si="58"/>
        <v>110.79999999999998</v>
      </c>
      <c r="S116" s="2">
        <f t="shared" si="58"/>
        <v>125.89999999999999</v>
      </c>
      <c r="T116" s="2">
        <f t="shared" si="58"/>
        <v>122.69999999999999</v>
      </c>
      <c r="U116" s="2">
        <f t="shared" si="58"/>
        <v>123.3</v>
      </c>
      <c r="V116" s="2">
        <f t="shared" si="58"/>
        <v>122.59999999999998</v>
      </c>
      <c r="W116" s="2">
        <f t="shared" si="58"/>
        <v>115.6</v>
      </c>
      <c r="X116" s="2">
        <f t="shared" si="58"/>
        <v>123.6</v>
      </c>
      <c r="Y116" s="2">
        <f t="shared" si="58"/>
        <v>117.69999999999999</v>
      </c>
      <c r="Z116" s="2">
        <f t="shared" si="58"/>
        <v>116.39999999999999</v>
      </c>
      <c r="AA116" s="2">
        <f t="shared" si="58"/>
        <v>115.8</v>
      </c>
      <c r="AB116" s="2">
        <f t="shared" si="58"/>
        <v>114.39999999999999</v>
      </c>
      <c r="AC116" s="2">
        <f t="shared" si="58"/>
        <v>116.69999999999999</v>
      </c>
      <c r="AD116" s="2">
        <f t="shared" si="58"/>
        <v>117</v>
      </c>
      <c r="AE116" s="2">
        <f t="shared" si="58"/>
        <v>116.79999999999998</v>
      </c>
      <c r="AF116" s="2">
        <f t="shared" si="58"/>
        <v>116.2</v>
      </c>
      <c r="AG116" s="2">
        <f t="shared" si="58"/>
        <v>111.90000000000003</v>
      </c>
    </row>
  </sheetData>
  <printOptions horizontalCentered="1"/>
  <pageMargins left="0.70866141732283472" right="0.70866141732283472" top="0.94488188976377963" bottom="0.74803149606299213" header="0.31496062992125984" footer="0.31496062992125984"/>
  <pageSetup paperSize="8" scale="39" orientation="landscape" r:id="rId1"/>
  <headerFooter>
    <oddHeader>&amp;L
&amp;"-,Bold"&amp;14Print on &amp;D&amp;R&amp;G</oddHeader>
  </headerFooter>
  <ignoredErrors>
    <ignoredError sqref="C4:AG4" formulaRange="1"/>
    <ignoredError sqref="AE85" formula="1"/>
  </ignoredErrors>
  <legacyDrawingHF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6"/>
  <sheetViews>
    <sheetView view="pageBreakPreview" zoomScale="60" zoomScaleNormal="55" zoomScalePageLayoutView="40" workbookViewId="0">
      <pane ySplit="1" topLeftCell="A76" activePane="bottomLeft" state="frozen"/>
      <selection activeCell="B1" sqref="B1"/>
      <selection pane="bottomLeft" activeCell="AG110" sqref="AG110"/>
    </sheetView>
  </sheetViews>
  <sheetFormatPr defaultRowHeight="15" x14ac:dyDescent="0.25"/>
  <cols>
    <col min="1" max="1" width="36.28515625" style="146" bestFit="1" customWidth="1"/>
    <col min="2" max="2" width="10.7109375" style="1" customWidth="1"/>
    <col min="3" max="3" width="9" bestFit="1" customWidth="1"/>
    <col min="4" max="32" width="7.7109375" customWidth="1"/>
    <col min="33" max="33" width="7.7109375" style="4" customWidth="1"/>
    <col min="34" max="34" width="10.28515625" style="4" bestFit="1" customWidth="1"/>
  </cols>
  <sheetData>
    <row r="1" spans="1:34" ht="21.75" thickBot="1" x14ac:dyDescent="0.3">
      <c r="A1" s="7" t="s">
        <v>174</v>
      </c>
      <c r="B1" s="3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11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3" t="s">
        <v>20</v>
      </c>
    </row>
    <row r="2" spans="1:34" ht="15.75" x14ac:dyDescent="0.25">
      <c r="A2" s="154" t="str">
        <f>'[1]Bij Dan'!$C$2</f>
        <v>A-1</v>
      </c>
      <c r="B2" s="22" t="s">
        <v>142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64"/>
      <c r="AH2" s="44"/>
    </row>
    <row r="3" spans="1:34" ht="15.75" x14ac:dyDescent="0.25">
      <c r="A3" s="189">
        <f>SUM!$D$3</f>
        <v>0</v>
      </c>
      <c r="B3" s="19" t="s">
        <v>141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52"/>
      <c r="AH3" s="44"/>
    </row>
    <row r="4" spans="1:34" ht="16.5" thickBot="1" x14ac:dyDescent="0.3">
      <c r="A4" s="190" t="str">
        <f>'[1]Bij Dan'!$M$2</f>
        <v>6 month(s), 8 Days</v>
      </c>
      <c r="B4" s="41"/>
      <c r="C4" s="41">
        <f>SUM(C2:C3)</f>
        <v>0</v>
      </c>
      <c r="D4" s="41">
        <f t="shared" ref="D4:AG4" si="0">SUM(D2:D3)</f>
        <v>0</v>
      </c>
      <c r="E4" s="41">
        <f t="shared" si="0"/>
        <v>0</v>
      </c>
      <c r="F4" s="41">
        <f t="shared" si="0"/>
        <v>0</v>
      </c>
      <c r="G4" s="41">
        <f t="shared" si="0"/>
        <v>0</v>
      </c>
      <c r="H4" s="41">
        <f t="shared" si="0"/>
        <v>0</v>
      </c>
      <c r="I4" s="41">
        <f t="shared" si="0"/>
        <v>0</v>
      </c>
      <c r="J4" s="41">
        <f t="shared" si="0"/>
        <v>0</v>
      </c>
      <c r="K4" s="41">
        <f t="shared" si="0"/>
        <v>0</v>
      </c>
      <c r="L4" s="41">
        <f t="shared" si="0"/>
        <v>0</v>
      </c>
      <c r="M4" s="41">
        <f t="shared" si="0"/>
        <v>0</v>
      </c>
      <c r="N4" s="41">
        <f t="shared" si="0"/>
        <v>0</v>
      </c>
      <c r="O4" s="41">
        <f t="shared" si="0"/>
        <v>0</v>
      </c>
      <c r="P4" s="41">
        <f t="shared" si="0"/>
        <v>0</v>
      </c>
      <c r="Q4" s="41">
        <f t="shared" si="0"/>
        <v>0</v>
      </c>
      <c r="R4" s="41">
        <f t="shared" si="0"/>
        <v>0</v>
      </c>
      <c r="S4" s="41">
        <f t="shared" si="0"/>
        <v>0</v>
      </c>
      <c r="T4" s="41">
        <f t="shared" si="0"/>
        <v>0</v>
      </c>
      <c r="U4" s="41">
        <f t="shared" si="0"/>
        <v>0</v>
      </c>
      <c r="V4" s="41">
        <f t="shared" si="0"/>
        <v>0</v>
      </c>
      <c r="W4" s="41">
        <f t="shared" si="0"/>
        <v>0</v>
      </c>
      <c r="X4" s="41">
        <f t="shared" si="0"/>
        <v>0</v>
      </c>
      <c r="Y4" s="41">
        <f t="shared" si="0"/>
        <v>0</v>
      </c>
      <c r="Z4" s="41">
        <f t="shared" si="0"/>
        <v>0</v>
      </c>
      <c r="AA4" s="41">
        <f t="shared" si="0"/>
        <v>0</v>
      </c>
      <c r="AB4" s="41">
        <f t="shared" si="0"/>
        <v>0</v>
      </c>
      <c r="AC4" s="41">
        <f t="shared" si="0"/>
        <v>0</v>
      </c>
      <c r="AD4" s="41">
        <f t="shared" si="0"/>
        <v>0</v>
      </c>
      <c r="AE4" s="41">
        <f t="shared" si="0"/>
        <v>0</v>
      </c>
      <c r="AF4" s="41">
        <f t="shared" si="0"/>
        <v>0</v>
      </c>
      <c r="AG4" s="157">
        <f t="shared" si="0"/>
        <v>0</v>
      </c>
      <c r="AH4" s="2">
        <f t="shared" ref="AH4:AH55" si="1">SUM(C4:AG4)</f>
        <v>0</v>
      </c>
    </row>
    <row r="5" spans="1:34" ht="15.75" x14ac:dyDescent="0.25">
      <c r="A5" s="155" t="str">
        <f>'[1]Bij Dan'!$C$3</f>
        <v>A-2</v>
      </c>
      <c r="B5" s="22" t="s">
        <v>142</v>
      </c>
      <c r="C5" s="14">
        <v>2.4</v>
      </c>
      <c r="D5" s="14">
        <v>2.2000000000000002</v>
      </c>
      <c r="E5" s="14">
        <v>2.2000000000000002</v>
      </c>
      <c r="F5" s="14">
        <v>2.5</v>
      </c>
      <c r="G5" s="14"/>
      <c r="H5" s="14">
        <v>2.2999999999999998</v>
      </c>
      <c r="I5" s="14">
        <v>2.1</v>
      </c>
      <c r="J5" s="14">
        <v>2.2000000000000002</v>
      </c>
      <c r="K5" s="14">
        <v>2.2999999999999998</v>
      </c>
      <c r="L5" s="14">
        <v>2</v>
      </c>
      <c r="M5" s="14">
        <v>2.2999999999999998</v>
      </c>
      <c r="N5" s="14">
        <v>2</v>
      </c>
      <c r="O5" s="14">
        <v>1.9</v>
      </c>
      <c r="P5" s="14">
        <v>1.8</v>
      </c>
      <c r="Q5" s="14">
        <v>1.9</v>
      </c>
      <c r="R5" s="14">
        <v>1.7</v>
      </c>
      <c r="S5" s="14">
        <v>2</v>
      </c>
      <c r="T5" s="14">
        <v>1.9</v>
      </c>
      <c r="U5" s="14">
        <v>1.8</v>
      </c>
      <c r="V5" s="14">
        <v>1.9</v>
      </c>
      <c r="W5" s="14">
        <v>1.8</v>
      </c>
      <c r="X5" s="14">
        <v>1.7</v>
      </c>
      <c r="Y5" s="14">
        <v>1.5</v>
      </c>
      <c r="Z5" s="14">
        <v>1.7</v>
      </c>
      <c r="AA5" s="14">
        <v>1.4</v>
      </c>
      <c r="AB5" s="14">
        <v>1.5</v>
      </c>
      <c r="AC5" s="14">
        <v>1.4</v>
      </c>
      <c r="AD5" s="14">
        <v>1.5</v>
      </c>
      <c r="AE5" s="14">
        <v>1.6</v>
      </c>
      <c r="AF5" s="14">
        <v>1.4</v>
      </c>
      <c r="AG5" s="152">
        <v>1.5</v>
      </c>
      <c r="AH5" s="44"/>
    </row>
    <row r="6" spans="1:34" ht="15.75" x14ac:dyDescent="0.25">
      <c r="A6" s="189">
        <f>SUM!$D$4</f>
        <v>0</v>
      </c>
      <c r="B6" s="19" t="s">
        <v>141</v>
      </c>
      <c r="C6" s="14">
        <v>2.5</v>
      </c>
      <c r="D6" s="14">
        <v>2.4</v>
      </c>
      <c r="E6" s="14">
        <v>2.2999999999999998</v>
      </c>
      <c r="F6" s="14">
        <v>2.2000000000000002</v>
      </c>
      <c r="G6" s="14"/>
      <c r="H6" s="14">
        <v>3.2</v>
      </c>
      <c r="I6" s="14">
        <v>2.2000000000000002</v>
      </c>
      <c r="J6" s="14">
        <v>2.2999999999999998</v>
      </c>
      <c r="K6" s="14">
        <v>2.1</v>
      </c>
      <c r="L6" s="14">
        <v>2.2999999999999998</v>
      </c>
      <c r="M6" s="14">
        <v>2.4</v>
      </c>
      <c r="N6" s="14">
        <v>2.1</v>
      </c>
      <c r="O6" s="14">
        <v>1.8</v>
      </c>
      <c r="P6" s="14">
        <v>1.7</v>
      </c>
      <c r="Q6" s="14">
        <v>1.8</v>
      </c>
      <c r="R6" s="14">
        <v>1.5</v>
      </c>
      <c r="S6" s="14">
        <v>1.8</v>
      </c>
      <c r="T6" s="14">
        <v>1.8</v>
      </c>
      <c r="U6" s="14">
        <v>1.8</v>
      </c>
      <c r="V6" s="14">
        <v>1.7</v>
      </c>
      <c r="W6" s="14">
        <v>1.9</v>
      </c>
      <c r="X6" s="14">
        <v>1.8</v>
      </c>
      <c r="Y6" s="14">
        <v>1.7</v>
      </c>
      <c r="Z6" s="14">
        <v>1.5</v>
      </c>
      <c r="AA6" s="14">
        <v>1.5</v>
      </c>
      <c r="AB6" s="14">
        <v>1.6</v>
      </c>
      <c r="AC6" s="14">
        <v>1.7</v>
      </c>
      <c r="AD6" s="14">
        <v>1.4</v>
      </c>
      <c r="AE6" s="14">
        <v>1.4</v>
      </c>
      <c r="AF6" s="14">
        <v>1.5</v>
      </c>
      <c r="AG6" s="152">
        <v>1.7</v>
      </c>
      <c r="AH6" s="44"/>
    </row>
    <row r="7" spans="1:34" ht="16.5" thickBot="1" x14ac:dyDescent="0.3">
      <c r="A7" s="190" t="str">
        <f>'[1]Bij Dan'!$M$3</f>
        <v>7 month(s), 29 Days</v>
      </c>
      <c r="B7" s="41"/>
      <c r="C7" s="41">
        <f>SUM(C5:C6)</f>
        <v>4.9000000000000004</v>
      </c>
      <c r="D7" s="41">
        <f t="shared" ref="D7:AG7" si="2">SUM(D5:D6)</f>
        <v>4.5999999999999996</v>
      </c>
      <c r="E7" s="41">
        <f t="shared" si="2"/>
        <v>4.5</v>
      </c>
      <c r="F7" s="41">
        <f t="shared" si="2"/>
        <v>4.7</v>
      </c>
      <c r="G7" s="41">
        <f t="shared" si="2"/>
        <v>0</v>
      </c>
      <c r="H7" s="41">
        <f t="shared" si="2"/>
        <v>5.5</v>
      </c>
      <c r="I7" s="41">
        <f t="shared" si="2"/>
        <v>4.3000000000000007</v>
      </c>
      <c r="J7" s="41">
        <f t="shared" si="2"/>
        <v>4.5</v>
      </c>
      <c r="K7" s="41">
        <f t="shared" si="2"/>
        <v>4.4000000000000004</v>
      </c>
      <c r="L7" s="41">
        <f t="shared" si="2"/>
        <v>4.3</v>
      </c>
      <c r="M7" s="41">
        <f t="shared" si="2"/>
        <v>4.6999999999999993</v>
      </c>
      <c r="N7" s="41">
        <f t="shared" si="2"/>
        <v>4.0999999999999996</v>
      </c>
      <c r="O7" s="41">
        <f t="shared" si="2"/>
        <v>3.7</v>
      </c>
      <c r="P7" s="41">
        <f t="shared" si="2"/>
        <v>3.5</v>
      </c>
      <c r="Q7" s="41">
        <f t="shared" si="2"/>
        <v>3.7</v>
      </c>
      <c r="R7" s="41">
        <f t="shared" si="2"/>
        <v>3.2</v>
      </c>
      <c r="S7" s="41">
        <f t="shared" si="2"/>
        <v>3.8</v>
      </c>
      <c r="T7" s="41">
        <f t="shared" si="2"/>
        <v>3.7</v>
      </c>
      <c r="U7" s="41">
        <f t="shared" si="2"/>
        <v>3.6</v>
      </c>
      <c r="V7" s="41">
        <f t="shared" si="2"/>
        <v>3.5999999999999996</v>
      </c>
      <c r="W7" s="41">
        <f t="shared" si="2"/>
        <v>3.7</v>
      </c>
      <c r="X7" s="41">
        <f t="shared" si="2"/>
        <v>3.5</v>
      </c>
      <c r="Y7" s="41">
        <f t="shared" si="2"/>
        <v>3.2</v>
      </c>
      <c r="Z7" s="41">
        <f t="shared" si="2"/>
        <v>3.2</v>
      </c>
      <c r="AA7" s="41">
        <f t="shared" si="2"/>
        <v>2.9</v>
      </c>
      <c r="AB7" s="41">
        <f t="shared" si="2"/>
        <v>3.1</v>
      </c>
      <c r="AC7" s="41">
        <f t="shared" si="2"/>
        <v>3.0999999999999996</v>
      </c>
      <c r="AD7" s="41">
        <f t="shared" si="2"/>
        <v>2.9</v>
      </c>
      <c r="AE7" s="41">
        <f t="shared" si="2"/>
        <v>3</v>
      </c>
      <c r="AF7" s="41">
        <f t="shared" si="2"/>
        <v>2.9</v>
      </c>
      <c r="AG7" s="157">
        <f t="shared" si="2"/>
        <v>3.2</v>
      </c>
      <c r="AH7" s="2">
        <f t="shared" si="1"/>
        <v>114</v>
      </c>
    </row>
    <row r="8" spans="1:34" ht="15.75" x14ac:dyDescent="0.25">
      <c r="A8" s="155" t="str">
        <f>'[1]Bij Dan'!$C$4</f>
        <v>A-3</v>
      </c>
      <c r="B8" s="22" t="s">
        <v>142</v>
      </c>
      <c r="C8" s="14">
        <v>1.6</v>
      </c>
      <c r="D8" s="14">
        <v>1.6</v>
      </c>
      <c r="E8" s="14">
        <v>2</v>
      </c>
      <c r="F8" s="14">
        <v>2.2000000000000002</v>
      </c>
      <c r="G8" s="14"/>
      <c r="H8" s="14">
        <v>1.5</v>
      </c>
      <c r="I8" s="14">
        <v>1.5</v>
      </c>
      <c r="J8" s="14">
        <v>1.4</v>
      </c>
      <c r="K8" s="14">
        <v>1.6</v>
      </c>
      <c r="L8" s="14">
        <v>1.5</v>
      </c>
      <c r="M8" s="14">
        <v>1.6</v>
      </c>
      <c r="N8" s="14">
        <v>1.3</v>
      </c>
      <c r="O8" s="14">
        <v>1.4</v>
      </c>
      <c r="P8" s="14">
        <v>1.3</v>
      </c>
      <c r="Q8" s="14">
        <v>1.5</v>
      </c>
      <c r="R8" s="14">
        <v>1.5</v>
      </c>
      <c r="S8" s="14">
        <v>1.5</v>
      </c>
      <c r="T8" s="14">
        <v>1.5</v>
      </c>
      <c r="U8" s="14">
        <v>1.4</v>
      </c>
      <c r="V8" s="14">
        <v>1.5</v>
      </c>
      <c r="W8" s="14">
        <v>1.4</v>
      </c>
      <c r="X8" s="14">
        <v>1.5</v>
      </c>
      <c r="Y8" s="14">
        <v>1.6</v>
      </c>
      <c r="Z8" s="14">
        <v>1.6</v>
      </c>
      <c r="AA8" s="14">
        <v>1.3</v>
      </c>
      <c r="AB8" s="14">
        <v>1.4</v>
      </c>
      <c r="AC8" s="14">
        <v>1.3</v>
      </c>
      <c r="AD8" s="14">
        <v>1.2</v>
      </c>
      <c r="AE8" s="14">
        <v>1.3</v>
      </c>
      <c r="AF8" s="14">
        <v>1.3</v>
      </c>
      <c r="AG8" s="152">
        <v>1.3</v>
      </c>
      <c r="AH8" s="44"/>
    </row>
    <row r="9" spans="1:34" ht="15.75" x14ac:dyDescent="0.25">
      <c r="A9" s="189">
        <f>SUM!$D$5</f>
        <v>0</v>
      </c>
      <c r="B9" s="19" t="s">
        <v>141</v>
      </c>
      <c r="C9" s="14">
        <v>1.8</v>
      </c>
      <c r="D9" s="14">
        <v>2.2000000000000002</v>
      </c>
      <c r="E9" s="14">
        <v>1.5</v>
      </c>
      <c r="F9" s="14">
        <v>2</v>
      </c>
      <c r="G9" s="14"/>
      <c r="H9" s="14">
        <v>1</v>
      </c>
      <c r="I9" s="14">
        <v>1.8</v>
      </c>
      <c r="J9" s="14">
        <v>1.5</v>
      </c>
      <c r="K9" s="14">
        <v>1.4</v>
      </c>
      <c r="L9" s="14">
        <v>1.2</v>
      </c>
      <c r="M9" s="14">
        <v>1.7</v>
      </c>
      <c r="N9" s="14">
        <v>1.4</v>
      </c>
      <c r="O9" s="14">
        <v>1.2</v>
      </c>
      <c r="P9" s="14">
        <v>1.4</v>
      </c>
      <c r="Q9" s="14">
        <v>1.3</v>
      </c>
      <c r="R9" s="14">
        <v>1.3</v>
      </c>
      <c r="S9" s="14">
        <v>1.4</v>
      </c>
      <c r="T9" s="14">
        <v>1.4</v>
      </c>
      <c r="U9" s="14">
        <v>1.5</v>
      </c>
      <c r="V9" s="14">
        <v>1.6</v>
      </c>
      <c r="W9" s="14">
        <v>1.5</v>
      </c>
      <c r="X9" s="14">
        <v>1.6</v>
      </c>
      <c r="Y9" s="14">
        <v>1.5</v>
      </c>
      <c r="Z9" s="14">
        <v>1.4</v>
      </c>
      <c r="AA9" s="14">
        <v>1.2</v>
      </c>
      <c r="AB9" s="14">
        <v>1.3</v>
      </c>
      <c r="AC9" s="14">
        <v>1.4</v>
      </c>
      <c r="AD9" s="14">
        <v>1.3</v>
      </c>
      <c r="AE9" s="14">
        <v>1.2</v>
      </c>
      <c r="AF9" s="14">
        <v>1.4</v>
      </c>
      <c r="AG9" s="152">
        <v>1.4</v>
      </c>
      <c r="AH9" s="44"/>
    </row>
    <row r="10" spans="1:34" ht="16.5" thickBot="1" x14ac:dyDescent="0.3">
      <c r="A10" s="190" t="str">
        <f>'[1]Bij Dan'!$M$4</f>
        <v>7 month(s), 17 Days</v>
      </c>
      <c r="B10" s="41"/>
      <c r="C10" s="41">
        <f>SUM(C8:C9)</f>
        <v>3.4000000000000004</v>
      </c>
      <c r="D10" s="41">
        <f t="shared" ref="D10:AG10" si="3">SUM(D8:D9)</f>
        <v>3.8000000000000003</v>
      </c>
      <c r="E10" s="41">
        <f t="shared" si="3"/>
        <v>3.5</v>
      </c>
      <c r="F10" s="41">
        <f t="shared" si="3"/>
        <v>4.2</v>
      </c>
      <c r="G10" s="41">
        <f t="shared" si="3"/>
        <v>0</v>
      </c>
      <c r="H10" s="41">
        <f t="shared" si="3"/>
        <v>2.5</v>
      </c>
      <c r="I10" s="41">
        <f t="shared" si="3"/>
        <v>3.3</v>
      </c>
      <c r="J10" s="41">
        <f t="shared" si="3"/>
        <v>2.9</v>
      </c>
      <c r="K10" s="41">
        <f t="shared" si="3"/>
        <v>3</v>
      </c>
      <c r="L10" s="41">
        <f t="shared" si="3"/>
        <v>2.7</v>
      </c>
      <c r="M10" s="41">
        <f t="shared" si="3"/>
        <v>3.3</v>
      </c>
      <c r="N10" s="41">
        <f t="shared" si="3"/>
        <v>2.7</v>
      </c>
      <c r="O10" s="41">
        <f t="shared" si="3"/>
        <v>2.5999999999999996</v>
      </c>
      <c r="P10" s="41">
        <f t="shared" si="3"/>
        <v>2.7</v>
      </c>
      <c r="Q10" s="41">
        <f t="shared" si="3"/>
        <v>2.8</v>
      </c>
      <c r="R10" s="41">
        <f t="shared" si="3"/>
        <v>2.8</v>
      </c>
      <c r="S10" s="41">
        <f t="shared" si="3"/>
        <v>2.9</v>
      </c>
      <c r="T10" s="41">
        <f t="shared" si="3"/>
        <v>2.9</v>
      </c>
      <c r="U10" s="41">
        <f t="shared" si="3"/>
        <v>2.9</v>
      </c>
      <c r="V10" s="41">
        <f t="shared" si="3"/>
        <v>3.1</v>
      </c>
      <c r="W10" s="41">
        <f t="shared" si="3"/>
        <v>2.9</v>
      </c>
      <c r="X10" s="41">
        <f t="shared" si="3"/>
        <v>3.1</v>
      </c>
      <c r="Y10" s="41">
        <f t="shared" si="3"/>
        <v>3.1</v>
      </c>
      <c r="Z10" s="41">
        <f t="shared" si="3"/>
        <v>3</v>
      </c>
      <c r="AA10" s="41">
        <f t="shared" si="3"/>
        <v>2.5</v>
      </c>
      <c r="AB10" s="41">
        <f t="shared" si="3"/>
        <v>2.7</v>
      </c>
      <c r="AC10" s="41">
        <f t="shared" si="3"/>
        <v>2.7</v>
      </c>
      <c r="AD10" s="41">
        <f t="shared" si="3"/>
        <v>2.5</v>
      </c>
      <c r="AE10" s="41">
        <f t="shared" si="3"/>
        <v>2.5</v>
      </c>
      <c r="AF10" s="41">
        <f t="shared" si="3"/>
        <v>2.7</v>
      </c>
      <c r="AG10" s="157">
        <f t="shared" si="3"/>
        <v>2.7</v>
      </c>
      <c r="AH10" s="2">
        <f t="shared" si="1"/>
        <v>88.4</v>
      </c>
    </row>
    <row r="11" spans="1:34" ht="15.75" x14ac:dyDescent="0.25">
      <c r="A11" s="155" t="str">
        <f>'[1]Bij Dan'!$C$5</f>
        <v>A-4</v>
      </c>
      <c r="B11" s="22" t="s">
        <v>142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52"/>
      <c r="AH11" s="44"/>
    </row>
    <row r="12" spans="1:34" ht="15.75" x14ac:dyDescent="0.25">
      <c r="A12" s="189">
        <f>SUM!$D$6</f>
        <v>0</v>
      </c>
      <c r="B12" s="19" t="s">
        <v>141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52"/>
      <c r="AH12" s="44"/>
    </row>
    <row r="13" spans="1:34" ht="16.5" thickBot="1" x14ac:dyDescent="0.3">
      <c r="A13" s="190" t="str">
        <f>'[1]Bij Dan'!$M$5</f>
        <v>4 month(s), 21 Days</v>
      </c>
      <c r="B13" s="41"/>
      <c r="C13" s="41">
        <f>SUM(C11:C12)</f>
        <v>0</v>
      </c>
      <c r="D13" s="41">
        <f t="shared" ref="D13:AG13" si="4">SUM(D11:D12)</f>
        <v>0</v>
      </c>
      <c r="E13" s="41">
        <f t="shared" si="4"/>
        <v>0</v>
      </c>
      <c r="F13" s="41">
        <f t="shared" si="4"/>
        <v>0</v>
      </c>
      <c r="G13" s="41">
        <f t="shared" si="4"/>
        <v>0</v>
      </c>
      <c r="H13" s="41">
        <f t="shared" si="4"/>
        <v>0</v>
      </c>
      <c r="I13" s="41">
        <f t="shared" si="4"/>
        <v>0</v>
      </c>
      <c r="J13" s="41">
        <f t="shared" si="4"/>
        <v>0</v>
      </c>
      <c r="K13" s="41">
        <f t="shared" si="4"/>
        <v>0</v>
      </c>
      <c r="L13" s="41">
        <f t="shared" si="4"/>
        <v>0</v>
      </c>
      <c r="M13" s="41">
        <f t="shared" si="4"/>
        <v>0</v>
      </c>
      <c r="N13" s="41">
        <f t="shared" si="4"/>
        <v>0</v>
      </c>
      <c r="O13" s="41">
        <f t="shared" si="4"/>
        <v>0</v>
      </c>
      <c r="P13" s="41">
        <f t="shared" si="4"/>
        <v>0</v>
      </c>
      <c r="Q13" s="41">
        <f t="shared" si="4"/>
        <v>0</v>
      </c>
      <c r="R13" s="41">
        <f t="shared" si="4"/>
        <v>0</v>
      </c>
      <c r="S13" s="41">
        <f t="shared" si="4"/>
        <v>0</v>
      </c>
      <c r="T13" s="41">
        <f t="shared" si="4"/>
        <v>0</v>
      </c>
      <c r="U13" s="41">
        <f t="shared" si="4"/>
        <v>0</v>
      </c>
      <c r="V13" s="41">
        <f t="shared" si="4"/>
        <v>0</v>
      </c>
      <c r="W13" s="41">
        <f t="shared" si="4"/>
        <v>0</v>
      </c>
      <c r="X13" s="41">
        <f t="shared" si="4"/>
        <v>0</v>
      </c>
      <c r="Y13" s="41">
        <f t="shared" si="4"/>
        <v>0</v>
      </c>
      <c r="Z13" s="41">
        <f t="shared" si="4"/>
        <v>0</v>
      </c>
      <c r="AA13" s="41">
        <f t="shared" si="4"/>
        <v>0</v>
      </c>
      <c r="AB13" s="41">
        <f t="shared" si="4"/>
        <v>0</v>
      </c>
      <c r="AC13" s="41">
        <f t="shared" si="4"/>
        <v>0</v>
      </c>
      <c r="AD13" s="41">
        <f t="shared" si="4"/>
        <v>0</v>
      </c>
      <c r="AE13" s="41">
        <f t="shared" si="4"/>
        <v>0</v>
      </c>
      <c r="AF13" s="41">
        <f t="shared" si="4"/>
        <v>0</v>
      </c>
      <c r="AG13" s="157">
        <f t="shared" si="4"/>
        <v>0</v>
      </c>
      <c r="AH13" s="2">
        <f t="shared" si="1"/>
        <v>0</v>
      </c>
    </row>
    <row r="14" spans="1:34" ht="15.75" x14ac:dyDescent="0.25">
      <c r="A14" s="155" t="str">
        <f>'[1]Bij Dan'!$C$6</f>
        <v>A-5</v>
      </c>
      <c r="B14" s="22" t="s">
        <v>142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52"/>
      <c r="AH14" s="44"/>
    </row>
    <row r="15" spans="1:34" ht="15.75" x14ac:dyDescent="0.25">
      <c r="A15" s="189">
        <f>SUM!$D$7</f>
        <v>0</v>
      </c>
      <c r="B15" s="19" t="s">
        <v>141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52"/>
      <c r="AH15" s="44"/>
    </row>
    <row r="16" spans="1:34" ht="16.5" thickBot="1" x14ac:dyDescent="0.3">
      <c r="A16" s="190" t="str">
        <f>'[1]Bij Dan'!$M$6</f>
        <v>7 month(s), 13 Days</v>
      </c>
      <c r="B16" s="41"/>
      <c r="C16" s="41">
        <f>SUM(C14:C15)</f>
        <v>0</v>
      </c>
      <c r="D16" s="41">
        <f t="shared" ref="D16:AG16" si="5">SUM(D14:D15)</f>
        <v>0</v>
      </c>
      <c r="E16" s="41">
        <f t="shared" si="5"/>
        <v>0</v>
      </c>
      <c r="F16" s="41">
        <f t="shared" si="5"/>
        <v>0</v>
      </c>
      <c r="G16" s="41">
        <f t="shared" si="5"/>
        <v>0</v>
      </c>
      <c r="H16" s="41">
        <f t="shared" si="5"/>
        <v>0</v>
      </c>
      <c r="I16" s="41">
        <f t="shared" si="5"/>
        <v>0</v>
      </c>
      <c r="J16" s="41">
        <f t="shared" si="5"/>
        <v>0</v>
      </c>
      <c r="K16" s="41">
        <f t="shared" si="5"/>
        <v>0</v>
      </c>
      <c r="L16" s="41">
        <f t="shared" si="5"/>
        <v>0</v>
      </c>
      <c r="M16" s="41">
        <f t="shared" si="5"/>
        <v>0</v>
      </c>
      <c r="N16" s="41">
        <f t="shared" si="5"/>
        <v>0</v>
      </c>
      <c r="O16" s="41">
        <f t="shared" si="5"/>
        <v>0</v>
      </c>
      <c r="P16" s="41">
        <f t="shared" si="5"/>
        <v>0</v>
      </c>
      <c r="Q16" s="41">
        <f t="shared" si="5"/>
        <v>0</v>
      </c>
      <c r="R16" s="41">
        <f t="shared" si="5"/>
        <v>0</v>
      </c>
      <c r="S16" s="41">
        <f t="shared" si="5"/>
        <v>0</v>
      </c>
      <c r="T16" s="41">
        <f t="shared" si="5"/>
        <v>0</v>
      </c>
      <c r="U16" s="41">
        <f t="shared" si="5"/>
        <v>0</v>
      </c>
      <c r="V16" s="41">
        <f t="shared" si="5"/>
        <v>0</v>
      </c>
      <c r="W16" s="41">
        <f t="shared" si="5"/>
        <v>0</v>
      </c>
      <c r="X16" s="41">
        <f t="shared" si="5"/>
        <v>0</v>
      </c>
      <c r="Y16" s="41">
        <f t="shared" si="5"/>
        <v>0</v>
      </c>
      <c r="Z16" s="41">
        <f t="shared" si="5"/>
        <v>0</v>
      </c>
      <c r="AA16" s="41">
        <f t="shared" si="5"/>
        <v>0</v>
      </c>
      <c r="AB16" s="41">
        <f t="shared" si="5"/>
        <v>0</v>
      </c>
      <c r="AC16" s="41">
        <f t="shared" si="5"/>
        <v>0</v>
      </c>
      <c r="AD16" s="41">
        <f t="shared" si="5"/>
        <v>0</v>
      </c>
      <c r="AE16" s="41">
        <f t="shared" si="5"/>
        <v>0</v>
      </c>
      <c r="AF16" s="41">
        <f t="shared" si="5"/>
        <v>0</v>
      </c>
      <c r="AG16" s="157">
        <f t="shared" si="5"/>
        <v>0</v>
      </c>
      <c r="AH16" s="2">
        <f t="shared" si="1"/>
        <v>0</v>
      </c>
    </row>
    <row r="17" spans="1:34" ht="15.75" x14ac:dyDescent="0.25">
      <c r="A17" s="155" t="str">
        <f>'[1]Bij Dan'!$C$7</f>
        <v>A-6</v>
      </c>
      <c r="B17" s="22" t="s">
        <v>142</v>
      </c>
      <c r="C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52"/>
      <c r="AH17" s="44"/>
    </row>
    <row r="18" spans="1:34" ht="15.75" x14ac:dyDescent="0.25">
      <c r="A18" s="189">
        <f>SUM!$D$8</f>
        <v>0</v>
      </c>
      <c r="B18" s="19" t="s">
        <v>141</v>
      </c>
      <c r="C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52"/>
      <c r="AH18" s="44"/>
    </row>
    <row r="19" spans="1:34" ht="16.5" thickBot="1" x14ac:dyDescent="0.3">
      <c r="A19" s="190" t="str">
        <f>'[1]Bij Dan'!$M$7</f>
        <v>6 month(s), 23 Days</v>
      </c>
      <c r="B19" s="41"/>
      <c r="C19" s="41">
        <f>SUM(C17:C18)</f>
        <v>0</v>
      </c>
      <c r="D19" s="41">
        <f t="shared" ref="D19:E19" si="6">SUM(D17:D18)</f>
        <v>0</v>
      </c>
      <c r="E19" s="41">
        <f t="shared" si="6"/>
        <v>0</v>
      </c>
      <c r="F19" s="41">
        <f t="shared" ref="F19:AG19" si="7">SUM(F17:F18)</f>
        <v>0</v>
      </c>
      <c r="G19" s="41">
        <f t="shared" si="7"/>
        <v>0</v>
      </c>
      <c r="H19" s="41">
        <f t="shared" si="7"/>
        <v>0</v>
      </c>
      <c r="I19" s="41">
        <f t="shared" si="7"/>
        <v>0</v>
      </c>
      <c r="J19" s="41">
        <f t="shared" si="7"/>
        <v>0</v>
      </c>
      <c r="K19" s="41">
        <f t="shared" si="7"/>
        <v>0</v>
      </c>
      <c r="L19" s="41">
        <f t="shared" si="7"/>
        <v>0</v>
      </c>
      <c r="M19" s="41">
        <f t="shared" si="7"/>
        <v>0</v>
      </c>
      <c r="N19" s="41">
        <f t="shared" si="7"/>
        <v>0</v>
      </c>
      <c r="O19" s="41">
        <f t="shared" si="7"/>
        <v>0</v>
      </c>
      <c r="P19" s="41">
        <f t="shared" si="7"/>
        <v>0</v>
      </c>
      <c r="Q19" s="41">
        <f t="shared" si="7"/>
        <v>0</v>
      </c>
      <c r="R19" s="41">
        <f t="shared" si="7"/>
        <v>0</v>
      </c>
      <c r="S19" s="41">
        <f t="shared" si="7"/>
        <v>0</v>
      </c>
      <c r="T19" s="41">
        <f t="shared" si="7"/>
        <v>0</v>
      </c>
      <c r="U19" s="41">
        <f t="shared" si="7"/>
        <v>0</v>
      </c>
      <c r="V19" s="41">
        <f t="shared" si="7"/>
        <v>0</v>
      </c>
      <c r="W19" s="41">
        <f t="shared" si="7"/>
        <v>0</v>
      </c>
      <c r="X19" s="41">
        <f t="shared" si="7"/>
        <v>0</v>
      </c>
      <c r="Y19" s="41">
        <f t="shared" si="7"/>
        <v>0</v>
      </c>
      <c r="Z19" s="41">
        <f t="shared" si="7"/>
        <v>0</v>
      </c>
      <c r="AA19" s="41">
        <f t="shared" si="7"/>
        <v>0</v>
      </c>
      <c r="AB19" s="41">
        <f t="shared" si="7"/>
        <v>0</v>
      </c>
      <c r="AC19" s="41">
        <f t="shared" si="7"/>
        <v>0</v>
      </c>
      <c r="AD19" s="41">
        <f t="shared" si="7"/>
        <v>0</v>
      </c>
      <c r="AE19" s="41">
        <f t="shared" si="7"/>
        <v>0</v>
      </c>
      <c r="AF19" s="41">
        <f t="shared" si="7"/>
        <v>0</v>
      </c>
      <c r="AG19" s="157">
        <f t="shared" si="7"/>
        <v>0</v>
      </c>
      <c r="AH19" s="2">
        <f t="shared" si="1"/>
        <v>0</v>
      </c>
    </row>
    <row r="20" spans="1:34" ht="15.75" x14ac:dyDescent="0.25">
      <c r="A20" s="155" t="str">
        <f>'[1]Bij Dan'!$C$8</f>
        <v>A-7</v>
      </c>
      <c r="B20" s="22" t="s">
        <v>142</v>
      </c>
      <c r="C20" s="14">
        <v>3.2</v>
      </c>
      <c r="D20" s="14">
        <v>3.3</v>
      </c>
      <c r="E20" s="14">
        <v>3</v>
      </c>
      <c r="F20" s="14">
        <v>2.9</v>
      </c>
      <c r="G20" s="14"/>
      <c r="H20" s="14">
        <v>3</v>
      </c>
      <c r="I20" s="14">
        <v>2.9</v>
      </c>
      <c r="J20" s="14">
        <v>2.8</v>
      </c>
      <c r="K20" s="14">
        <v>3.1</v>
      </c>
      <c r="L20" s="14">
        <v>3</v>
      </c>
      <c r="M20" s="14">
        <v>3.2</v>
      </c>
      <c r="N20" s="14">
        <v>3</v>
      </c>
      <c r="O20" s="14">
        <v>3.1</v>
      </c>
      <c r="P20" s="14">
        <v>2.9</v>
      </c>
      <c r="Q20" s="14">
        <v>3</v>
      </c>
      <c r="R20" s="14">
        <v>2.9</v>
      </c>
      <c r="S20" s="14">
        <v>3</v>
      </c>
      <c r="T20" s="14">
        <v>2.9</v>
      </c>
      <c r="U20" s="14">
        <v>2.8</v>
      </c>
      <c r="V20" s="35">
        <v>3</v>
      </c>
      <c r="W20" s="14">
        <v>2.8</v>
      </c>
      <c r="X20" s="14">
        <v>2.9</v>
      </c>
      <c r="Y20" s="14">
        <v>2.9</v>
      </c>
      <c r="Z20" s="14">
        <v>2.8</v>
      </c>
      <c r="AA20" s="35">
        <v>2.8</v>
      </c>
      <c r="AB20" s="14">
        <v>2.9</v>
      </c>
      <c r="AC20" s="14">
        <v>2.7</v>
      </c>
      <c r="AD20" s="14">
        <v>2.6</v>
      </c>
      <c r="AE20" s="14">
        <v>2.8</v>
      </c>
      <c r="AF20" s="14">
        <v>2.9</v>
      </c>
      <c r="AG20" s="152">
        <v>2.8</v>
      </c>
      <c r="AH20" s="44"/>
    </row>
    <row r="21" spans="1:34" ht="15.75" x14ac:dyDescent="0.25">
      <c r="A21" s="189">
        <f>SUM!$D$9</f>
        <v>0</v>
      </c>
      <c r="B21" s="19" t="s">
        <v>141</v>
      </c>
      <c r="C21" s="14">
        <v>3.5</v>
      </c>
      <c r="D21" s="14">
        <v>3.2</v>
      </c>
      <c r="E21" s="14">
        <v>3.1</v>
      </c>
      <c r="F21" s="14">
        <v>3</v>
      </c>
      <c r="G21" s="14"/>
      <c r="H21" s="14">
        <v>3.2</v>
      </c>
      <c r="I21" s="14">
        <v>3</v>
      </c>
      <c r="J21" s="14">
        <v>3</v>
      </c>
      <c r="K21" s="14">
        <v>3.2</v>
      </c>
      <c r="L21" s="14">
        <v>2.5</v>
      </c>
      <c r="M21" s="14">
        <v>3.5</v>
      </c>
      <c r="N21" s="14">
        <v>3.2</v>
      </c>
      <c r="O21" s="14">
        <v>2.5</v>
      </c>
      <c r="P21" s="14">
        <v>2.8</v>
      </c>
      <c r="Q21" s="14">
        <v>2.9</v>
      </c>
      <c r="R21" s="14">
        <v>2.8</v>
      </c>
      <c r="S21" s="14">
        <v>3</v>
      </c>
      <c r="T21" s="14">
        <v>3</v>
      </c>
      <c r="U21" s="14">
        <v>2.9</v>
      </c>
      <c r="V21" s="35">
        <v>2.8</v>
      </c>
      <c r="W21" s="35">
        <v>3</v>
      </c>
      <c r="X21" s="14">
        <v>3</v>
      </c>
      <c r="Y21" s="14">
        <v>2.8</v>
      </c>
      <c r="Z21" s="14">
        <v>2.9</v>
      </c>
      <c r="AA21" s="35">
        <v>3</v>
      </c>
      <c r="AB21" s="14">
        <v>3</v>
      </c>
      <c r="AC21" s="14">
        <v>2.9</v>
      </c>
      <c r="AD21" s="14">
        <v>2.9</v>
      </c>
      <c r="AE21" s="14">
        <v>2.9</v>
      </c>
      <c r="AF21" s="14">
        <v>2.8</v>
      </c>
      <c r="AG21" s="152">
        <v>2.9</v>
      </c>
      <c r="AH21" s="44"/>
    </row>
    <row r="22" spans="1:34" ht="16.5" thickBot="1" x14ac:dyDescent="0.3">
      <c r="A22" s="190" t="str">
        <f>'[1]Bij Dan'!$M$8</f>
        <v>7 month(s), 14 Days</v>
      </c>
      <c r="B22" s="41"/>
      <c r="C22" s="41">
        <f>SUM(C20:C21)</f>
        <v>6.7</v>
      </c>
      <c r="D22" s="41">
        <f t="shared" ref="D22:E22" si="8">SUM(D20:D21)</f>
        <v>6.5</v>
      </c>
      <c r="E22" s="41">
        <f t="shared" si="8"/>
        <v>6.1</v>
      </c>
      <c r="F22" s="41">
        <f t="shared" ref="F22:AG22" si="9">SUM(F20:F21)</f>
        <v>5.9</v>
      </c>
      <c r="G22" s="41">
        <f t="shared" si="9"/>
        <v>0</v>
      </c>
      <c r="H22" s="41">
        <f t="shared" si="9"/>
        <v>6.2</v>
      </c>
      <c r="I22" s="41">
        <f t="shared" si="9"/>
        <v>5.9</v>
      </c>
      <c r="J22" s="41">
        <f t="shared" si="9"/>
        <v>5.8</v>
      </c>
      <c r="K22" s="41">
        <f t="shared" si="9"/>
        <v>6.3000000000000007</v>
      </c>
      <c r="L22" s="41">
        <f t="shared" si="9"/>
        <v>5.5</v>
      </c>
      <c r="M22" s="41">
        <f t="shared" si="9"/>
        <v>6.7</v>
      </c>
      <c r="N22" s="41">
        <f t="shared" si="9"/>
        <v>6.2</v>
      </c>
      <c r="O22" s="41">
        <f t="shared" si="9"/>
        <v>5.6</v>
      </c>
      <c r="P22" s="41">
        <f t="shared" si="9"/>
        <v>5.6999999999999993</v>
      </c>
      <c r="Q22" s="41">
        <f t="shared" si="9"/>
        <v>5.9</v>
      </c>
      <c r="R22" s="41">
        <f t="shared" si="9"/>
        <v>5.6999999999999993</v>
      </c>
      <c r="S22" s="41">
        <f t="shared" si="9"/>
        <v>6</v>
      </c>
      <c r="T22" s="41">
        <f t="shared" si="9"/>
        <v>5.9</v>
      </c>
      <c r="U22" s="41">
        <f t="shared" si="9"/>
        <v>5.6999999999999993</v>
      </c>
      <c r="V22" s="41">
        <f t="shared" si="9"/>
        <v>5.8</v>
      </c>
      <c r="W22" s="41">
        <f t="shared" si="9"/>
        <v>5.8</v>
      </c>
      <c r="X22" s="41">
        <f t="shared" si="9"/>
        <v>5.9</v>
      </c>
      <c r="Y22" s="41">
        <f t="shared" si="9"/>
        <v>5.6999999999999993</v>
      </c>
      <c r="Z22" s="41">
        <f t="shared" si="9"/>
        <v>5.6999999999999993</v>
      </c>
      <c r="AA22" s="41">
        <f t="shared" si="9"/>
        <v>5.8</v>
      </c>
      <c r="AB22" s="41">
        <f t="shared" si="9"/>
        <v>5.9</v>
      </c>
      <c r="AC22" s="41">
        <f t="shared" si="9"/>
        <v>5.6</v>
      </c>
      <c r="AD22" s="41">
        <f t="shared" si="9"/>
        <v>5.5</v>
      </c>
      <c r="AE22" s="41">
        <f t="shared" si="9"/>
        <v>5.6999999999999993</v>
      </c>
      <c r="AF22" s="41">
        <f t="shared" si="9"/>
        <v>5.6999999999999993</v>
      </c>
      <c r="AG22" s="157">
        <f t="shared" si="9"/>
        <v>5.6999999999999993</v>
      </c>
      <c r="AH22" s="2">
        <f t="shared" si="1"/>
        <v>177.09999999999997</v>
      </c>
    </row>
    <row r="23" spans="1:34" ht="15.75" x14ac:dyDescent="0.25">
      <c r="A23" s="155" t="str">
        <f>'[1]Bij Dan'!$C$9</f>
        <v>A-8</v>
      </c>
      <c r="B23" s="22" t="s">
        <v>142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152"/>
      <c r="AH23" s="44"/>
    </row>
    <row r="24" spans="1:34" ht="15.75" x14ac:dyDescent="0.25">
      <c r="A24" s="189">
        <f>SUM!$D$10</f>
        <v>0</v>
      </c>
      <c r="B24" s="19" t="s">
        <v>141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152"/>
      <c r="AH24" s="44"/>
    </row>
    <row r="25" spans="1:34" ht="16.5" thickBot="1" x14ac:dyDescent="0.3">
      <c r="A25" s="190" t="str">
        <f>'[1]Bij Dan'!$M$9</f>
        <v>11 month(s), 23 Days</v>
      </c>
      <c r="B25" s="19"/>
      <c r="C25" s="41">
        <f>SUM(C23:C24)</f>
        <v>0</v>
      </c>
      <c r="D25" s="41">
        <f t="shared" ref="D25:AG25" si="10">SUM(D23:D24)</f>
        <v>0</v>
      </c>
      <c r="E25" s="41">
        <f t="shared" si="10"/>
        <v>0</v>
      </c>
      <c r="F25" s="41">
        <f t="shared" si="10"/>
        <v>0</v>
      </c>
      <c r="G25" s="41">
        <f t="shared" si="10"/>
        <v>0</v>
      </c>
      <c r="H25" s="41">
        <f t="shared" si="10"/>
        <v>0</v>
      </c>
      <c r="I25" s="41">
        <f t="shared" si="10"/>
        <v>0</v>
      </c>
      <c r="J25" s="41">
        <f t="shared" si="10"/>
        <v>0</v>
      </c>
      <c r="K25" s="41">
        <f t="shared" si="10"/>
        <v>0</v>
      </c>
      <c r="L25" s="41">
        <f t="shared" si="10"/>
        <v>0</v>
      </c>
      <c r="M25" s="41">
        <f t="shared" si="10"/>
        <v>0</v>
      </c>
      <c r="N25" s="41">
        <f t="shared" si="10"/>
        <v>0</v>
      </c>
      <c r="O25" s="41">
        <f t="shared" si="10"/>
        <v>0</v>
      </c>
      <c r="P25" s="41">
        <f t="shared" si="10"/>
        <v>0</v>
      </c>
      <c r="Q25" s="41">
        <f t="shared" si="10"/>
        <v>0</v>
      </c>
      <c r="R25" s="41">
        <f t="shared" si="10"/>
        <v>0</v>
      </c>
      <c r="S25" s="41">
        <f t="shared" si="10"/>
        <v>0</v>
      </c>
      <c r="T25" s="41">
        <f t="shared" si="10"/>
        <v>0</v>
      </c>
      <c r="U25" s="41">
        <f t="shared" si="10"/>
        <v>0</v>
      </c>
      <c r="V25" s="41">
        <f t="shared" si="10"/>
        <v>0</v>
      </c>
      <c r="W25" s="41">
        <f t="shared" si="10"/>
        <v>0</v>
      </c>
      <c r="X25" s="41">
        <f t="shared" si="10"/>
        <v>0</v>
      </c>
      <c r="Y25" s="41">
        <f t="shared" si="10"/>
        <v>0</v>
      </c>
      <c r="Z25" s="41">
        <f t="shared" si="10"/>
        <v>0</v>
      </c>
      <c r="AA25" s="41">
        <f t="shared" si="10"/>
        <v>0</v>
      </c>
      <c r="AB25" s="41">
        <f t="shared" si="10"/>
        <v>0</v>
      </c>
      <c r="AC25" s="41">
        <f t="shared" si="10"/>
        <v>0</v>
      </c>
      <c r="AD25" s="41">
        <f t="shared" si="10"/>
        <v>0</v>
      </c>
      <c r="AE25" s="41">
        <f t="shared" si="10"/>
        <v>0</v>
      </c>
      <c r="AF25" s="41">
        <f t="shared" si="10"/>
        <v>0</v>
      </c>
      <c r="AG25" s="157">
        <f t="shared" si="10"/>
        <v>0</v>
      </c>
      <c r="AH25" s="2">
        <f t="shared" si="1"/>
        <v>0</v>
      </c>
    </row>
    <row r="26" spans="1:34" ht="15.75" x14ac:dyDescent="0.25">
      <c r="A26" s="155" t="str">
        <f>'[1]Bij Dan'!$C$10</f>
        <v>A-9</v>
      </c>
      <c r="B26" s="22" t="s">
        <v>142</v>
      </c>
      <c r="C26" s="14"/>
      <c r="D26" s="14"/>
      <c r="E26" s="14"/>
      <c r="F26" s="14"/>
      <c r="G26" s="14"/>
      <c r="H26" s="14">
        <v>4.3</v>
      </c>
      <c r="I26" s="14">
        <v>4.5</v>
      </c>
      <c r="J26" s="14">
        <v>4.5999999999999996</v>
      </c>
      <c r="K26" s="14">
        <v>4.8</v>
      </c>
      <c r="L26" s="14">
        <v>4.5999999999999996</v>
      </c>
      <c r="M26" s="14">
        <v>5</v>
      </c>
      <c r="N26" s="14">
        <v>5.0999999999999996</v>
      </c>
      <c r="O26" s="14">
        <v>5.8</v>
      </c>
      <c r="P26" s="14">
        <v>5.6</v>
      </c>
      <c r="Q26" s="14">
        <v>5.7</v>
      </c>
      <c r="R26" s="14">
        <v>5.8</v>
      </c>
      <c r="S26" s="14">
        <v>5.6</v>
      </c>
      <c r="T26" s="14">
        <v>5.5</v>
      </c>
      <c r="U26" s="14">
        <v>5.6</v>
      </c>
      <c r="V26" s="14">
        <v>5.7</v>
      </c>
      <c r="W26" s="14">
        <v>5.8</v>
      </c>
      <c r="X26" s="14">
        <v>5.9</v>
      </c>
      <c r="Y26" s="14">
        <v>5.8</v>
      </c>
      <c r="Z26" s="14">
        <v>5.7</v>
      </c>
      <c r="AA26" s="14">
        <v>5.9</v>
      </c>
      <c r="AB26" s="14">
        <v>5.8</v>
      </c>
      <c r="AC26" s="14">
        <v>5.7</v>
      </c>
      <c r="AD26" s="14">
        <v>5.5</v>
      </c>
      <c r="AE26" s="14">
        <v>5.3</v>
      </c>
      <c r="AF26" s="14">
        <v>5.4</v>
      </c>
      <c r="AG26" s="152">
        <v>5.2</v>
      </c>
      <c r="AH26" s="44"/>
    </row>
    <row r="27" spans="1:34" ht="15.75" x14ac:dyDescent="0.25">
      <c r="A27" s="189">
        <f>SUM!$D$11</f>
        <v>0</v>
      </c>
      <c r="B27" s="19" t="s">
        <v>141</v>
      </c>
      <c r="C27" s="14"/>
      <c r="D27" s="14"/>
      <c r="E27" s="14"/>
      <c r="F27" s="14"/>
      <c r="G27" s="14"/>
      <c r="H27" s="14">
        <v>4.5</v>
      </c>
      <c r="I27" s="14">
        <v>4.7</v>
      </c>
      <c r="J27" s="14">
        <v>4.8</v>
      </c>
      <c r="K27" s="14">
        <v>4.9000000000000004</v>
      </c>
      <c r="L27" s="14">
        <v>5.3</v>
      </c>
      <c r="M27" s="14">
        <v>5.3</v>
      </c>
      <c r="N27" s="14">
        <v>5</v>
      </c>
      <c r="O27" s="14">
        <v>6.5</v>
      </c>
      <c r="P27" s="14">
        <v>5.3</v>
      </c>
      <c r="Q27" s="14">
        <v>5.6</v>
      </c>
      <c r="R27" s="14">
        <v>5.3</v>
      </c>
      <c r="S27" s="14">
        <v>5.6</v>
      </c>
      <c r="T27" s="14">
        <v>6</v>
      </c>
      <c r="U27" s="14">
        <v>5.5</v>
      </c>
      <c r="V27" s="14">
        <v>5.6</v>
      </c>
      <c r="W27" s="14">
        <v>5.7</v>
      </c>
      <c r="X27" s="14">
        <v>5.7</v>
      </c>
      <c r="Y27" s="14">
        <v>5.9</v>
      </c>
      <c r="Z27" s="14">
        <v>5.9</v>
      </c>
      <c r="AA27" s="14">
        <v>5.7</v>
      </c>
      <c r="AB27" s="14">
        <v>5.9</v>
      </c>
      <c r="AC27" s="14">
        <v>6</v>
      </c>
      <c r="AD27" s="14">
        <v>5.3</v>
      </c>
      <c r="AE27" s="14">
        <v>5.2</v>
      </c>
      <c r="AF27" s="14">
        <v>5.2</v>
      </c>
      <c r="AG27" s="152">
        <v>5.0999999999999996</v>
      </c>
      <c r="AH27" s="44"/>
    </row>
    <row r="28" spans="1:34" ht="16.5" thickBot="1" x14ac:dyDescent="0.3">
      <c r="A28" s="190" t="str">
        <f>'[1]Bij Dan'!$M$10</f>
        <v>4 month(s), 24 Days</v>
      </c>
      <c r="B28" s="159"/>
      <c r="C28" s="159">
        <f t="shared" ref="C28:AG28" si="11">SUM(C26:C27)</f>
        <v>0</v>
      </c>
      <c r="D28" s="159">
        <f t="shared" si="11"/>
        <v>0</v>
      </c>
      <c r="E28" s="159">
        <f t="shared" si="11"/>
        <v>0</v>
      </c>
      <c r="F28" s="159">
        <f t="shared" si="11"/>
        <v>0</v>
      </c>
      <c r="G28" s="159">
        <f t="shared" si="11"/>
        <v>0</v>
      </c>
      <c r="H28" s="159">
        <f t="shared" si="11"/>
        <v>8.8000000000000007</v>
      </c>
      <c r="I28" s="159">
        <f t="shared" si="11"/>
        <v>9.1999999999999993</v>
      </c>
      <c r="J28" s="159">
        <f t="shared" si="11"/>
        <v>9.3999999999999986</v>
      </c>
      <c r="K28" s="159">
        <f t="shared" si="11"/>
        <v>9.6999999999999993</v>
      </c>
      <c r="L28" s="159">
        <f t="shared" si="11"/>
        <v>9.8999999999999986</v>
      </c>
      <c r="M28" s="159">
        <f t="shared" si="11"/>
        <v>10.3</v>
      </c>
      <c r="N28" s="159">
        <f t="shared" si="11"/>
        <v>10.1</v>
      </c>
      <c r="O28" s="159">
        <f t="shared" si="11"/>
        <v>12.3</v>
      </c>
      <c r="P28" s="159">
        <f t="shared" si="11"/>
        <v>10.899999999999999</v>
      </c>
      <c r="Q28" s="159">
        <f t="shared" si="11"/>
        <v>11.3</v>
      </c>
      <c r="R28" s="159">
        <f t="shared" si="11"/>
        <v>11.1</v>
      </c>
      <c r="S28" s="159">
        <f t="shared" si="11"/>
        <v>11.2</v>
      </c>
      <c r="T28" s="159">
        <f t="shared" si="11"/>
        <v>11.5</v>
      </c>
      <c r="U28" s="159">
        <f t="shared" si="11"/>
        <v>11.1</v>
      </c>
      <c r="V28" s="159">
        <f t="shared" si="11"/>
        <v>11.3</v>
      </c>
      <c r="W28" s="159">
        <f t="shared" si="11"/>
        <v>11.5</v>
      </c>
      <c r="X28" s="159">
        <f t="shared" si="11"/>
        <v>11.600000000000001</v>
      </c>
      <c r="Y28" s="159">
        <f t="shared" si="11"/>
        <v>11.7</v>
      </c>
      <c r="Z28" s="159">
        <f t="shared" si="11"/>
        <v>11.600000000000001</v>
      </c>
      <c r="AA28" s="159">
        <f t="shared" si="11"/>
        <v>11.600000000000001</v>
      </c>
      <c r="AB28" s="159">
        <f t="shared" si="11"/>
        <v>11.7</v>
      </c>
      <c r="AC28" s="159">
        <f t="shared" si="11"/>
        <v>11.7</v>
      </c>
      <c r="AD28" s="159">
        <f t="shared" si="11"/>
        <v>10.8</v>
      </c>
      <c r="AE28" s="159">
        <f t="shared" si="11"/>
        <v>10.5</v>
      </c>
      <c r="AF28" s="159">
        <f t="shared" si="11"/>
        <v>10.600000000000001</v>
      </c>
      <c r="AG28" s="161">
        <f t="shared" si="11"/>
        <v>10.3</v>
      </c>
      <c r="AH28" s="2">
        <f t="shared" si="1"/>
        <v>281.7</v>
      </c>
    </row>
    <row r="29" spans="1:34" ht="15.75" x14ac:dyDescent="0.25">
      <c r="A29" s="162" t="s">
        <v>116</v>
      </c>
      <c r="B29" s="22" t="s">
        <v>142</v>
      </c>
      <c r="C29" s="33">
        <v>2.2999999999999998</v>
      </c>
      <c r="D29" s="33">
        <v>2.4</v>
      </c>
      <c r="E29" s="33">
        <v>2.4</v>
      </c>
      <c r="F29" s="33">
        <v>2.6</v>
      </c>
      <c r="G29" s="33"/>
      <c r="H29" s="33">
        <v>2.2999999999999998</v>
      </c>
      <c r="I29" s="33">
        <v>2.1</v>
      </c>
      <c r="J29" s="33">
        <v>2.2000000000000002</v>
      </c>
      <c r="K29" s="33">
        <v>2.2999999999999998</v>
      </c>
      <c r="L29" s="33">
        <v>2</v>
      </c>
      <c r="M29" s="33">
        <v>2.2999999999999998</v>
      </c>
      <c r="N29" s="33">
        <v>2.1</v>
      </c>
      <c r="O29" s="33">
        <v>2.2000000000000002</v>
      </c>
      <c r="P29" s="33">
        <v>2.2000000000000002</v>
      </c>
      <c r="Q29" s="33">
        <v>2</v>
      </c>
      <c r="R29" s="33">
        <v>2.1</v>
      </c>
      <c r="S29" s="33">
        <v>2</v>
      </c>
      <c r="T29" s="33">
        <v>2.2999999999999998</v>
      </c>
      <c r="U29" s="33">
        <v>2.2000000000000002</v>
      </c>
      <c r="V29" s="33">
        <v>2.2999999999999998</v>
      </c>
      <c r="W29" s="33">
        <v>2.1</v>
      </c>
      <c r="X29" s="33">
        <v>2</v>
      </c>
      <c r="Y29" s="33">
        <v>2.2000000000000002</v>
      </c>
      <c r="Z29" s="33">
        <v>2.2999999999999998</v>
      </c>
      <c r="AA29" s="33">
        <v>2.1</v>
      </c>
      <c r="AB29" s="33">
        <v>2.2000000000000002</v>
      </c>
      <c r="AC29" s="33">
        <v>2.2999999999999998</v>
      </c>
      <c r="AD29" s="33">
        <v>2.1</v>
      </c>
      <c r="AE29" s="33">
        <v>2.2000000000000002</v>
      </c>
      <c r="AF29" s="33">
        <v>2.2999999999999998</v>
      </c>
      <c r="AG29" s="34">
        <v>2.2999999999999998</v>
      </c>
      <c r="AH29" s="44"/>
    </row>
    <row r="30" spans="1:34" ht="15.75" x14ac:dyDescent="0.25">
      <c r="A30" s="189">
        <f>SUM!$D$12</f>
        <v>0</v>
      </c>
      <c r="B30" s="19" t="s">
        <v>141</v>
      </c>
      <c r="C30" s="15">
        <v>2.2000000000000002</v>
      </c>
      <c r="D30" s="15">
        <v>2.5</v>
      </c>
      <c r="E30" s="15">
        <v>2.2999999999999998</v>
      </c>
      <c r="F30" s="15">
        <v>2.4</v>
      </c>
      <c r="G30" s="15"/>
      <c r="H30" s="15">
        <v>2.1</v>
      </c>
      <c r="I30" s="15">
        <v>2</v>
      </c>
      <c r="J30" s="15">
        <v>2.2999999999999998</v>
      </c>
      <c r="K30" s="15">
        <v>2.2000000000000002</v>
      </c>
      <c r="L30" s="15">
        <v>2.2000000000000002</v>
      </c>
      <c r="M30" s="15">
        <v>2.2000000000000002</v>
      </c>
      <c r="N30" s="15">
        <v>2.2000000000000002</v>
      </c>
      <c r="O30" s="15">
        <v>2.2999999999999998</v>
      </c>
      <c r="P30" s="15">
        <v>2.1</v>
      </c>
      <c r="Q30" s="15">
        <v>2.2999999999999998</v>
      </c>
      <c r="R30" s="15">
        <v>2</v>
      </c>
      <c r="S30" s="15">
        <v>2.2999999999999998</v>
      </c>
      <c r="T30" s="15">
        <v>2.2000000000000002</v>
      </c>
      <c r="U30" s="15">
        <v>2.2999999999999998</v>
      </c>
      <c r="V30" s="15">
        <v>2.1</v>
      </c>
      <c r="W30" s="15">
        <v>2.2999999999999998</v>
      </c>
      <c r="X30" s="15">
        <v>2.1</v>
      </c>
      <c r="Y30" s="15">
        <v>2.1</v>
      </c>
      <c r="Z30" s="15">
        <v>2.2000000000000002</v>
      </c>
      <c r="AA30" s="15">
        <v>2.2999999999999998</v>
      </c>
      <c r="AB30" s="15">
        <v>2.2999999999999998</v>
      </c>
      <c r="AC30" s="15">
        <v>2.2000000000000002</v>
      </c>
      <c r="AD30" s="15">
        <v>2.2999999999999998</v>
      </c>
      <c r="AE30" s="15">
        <v>2.2999999999999998</v>
      </c>
      <c r="AF30" s="15">
        <v>2.1</v>
      </c>
      <c r="AG30" s="64">
        <v>2.2000000000000002</v>
      </c>
      <c r="AH30" s="44"/>
    </row>
    <row r="31" spans="1:34" ht="16.5" thickBot="1" x14ac:dyDescent="0.3">
      <c r="A31" s="190" t="str">
        <f>'[1]Bij Dan'!$M$11</f>
        <v>6 month(s), 10 Days</v>
      </c>
      <c r="B31" s="41"/>
      <c r="C31" s="41">
        <f>SUM(C29:C30)</f>
        <v>4.5</v>
      </c>
      <c r="D31" s="41">
        <f t="shared" ref="D31:AG31" si="12">SUM(D29:D30)</f>
        <v>4.9000000000000004</v>
      </c>
      <c r="E31" s="41">
        <f t="shared" si="12"/>
        <v>4.6999999999999993</v>
      </c>
      <c r="F31" s="41">
        <f t="shared" si="12"/>
        <v>5</v>
      </c>
      <c r="G31" s="41">
        <f t="shared" si="12"/>
        <v>0</v>
      </c>
      <c r="H31" s="41">
        <f t="shared" si="12"/>
        <v>4.4000000000000004</v>
      </c>
      <c r="I31" s="41">
        <f t="shared" si="12"/>
        <v>4.0999999999999996</v>
      </c>
      <c r="J31" s="41">
        <f t="shared" si="12"/>
        <v>4.5</v>
      </c>
      <c r="K31" s="41">
        <f t="shared" si="12"/>
        <v>4.5</v>
      </c>
      <c r="L31" s="41">
        <f t="shared" si="12"/>
        <v>4.2</v>
      </c>
      <c r="M31" s="41">
        <f t="shared" si="12"/>
        <v>4.5</v>
      </c>
      <c r="N31" s="41">
        <f t="shared" si="12"/>
        <v>4.3000000000000007</v>
      </c>
      <c r="O31" s="41">
        <f t="shared" si="12"/>
        <v>4.5</v>
      </c>
      <c r="P31" s="41">
        <f t="shared" si="12"/>
        <v>4.3000000000000007</v>
      </c>
      <c r="Q31" s="41">
        <f t="shared" si="12"/>
        <v>4.3</v>
      </c>
      <c r="R31" s="41">
        <f t="shared" si="12"/>
        <v>4.0999999999999996</v>
      </c>
      <c r="S31" s="41">
        <f t="shared" si="12"/>
        <v>4.3</v>
      </c>
      <c r="T31" s="41">
        <f t="shared" si="12"/>
        <v>4.5</v>
      </c>
      <c r="U31" s="41">
        <f t="shared" si="12"/>
        <v>4.5</v>
      </c>
      <c r="V31" s="41">
        <f t="shared" si="12"/>
        <v>4.4000000000000004</v>
      </c>
      <c r="W31" s="41">
        <f t="shared" si="12"/>
        <v>4.4000000000000004</v>
      </c>
      <c r="X31" s="41">
        <f t="shared" si="12"/>
        <v>4.0999999999999996</v>
      </c>
      <c r="Y31" s="41">
        <f t="shared" si="12"/>
        <v>4.3000000000000007</v>
      </c>
      <c r="Z31" s="41">
        <f t="shared" si="12"/>
        <v>4.5</v>
      </c>
      <c r="AA31" s="41">
        <f t="shared" si="12"/>
        <v>4.4000000000000004</v>
      </c>
      <c r="AB31" s="41">
        <f t="shared" si="12"/>
        <v>4.5</v>
      </c>
      <c r="AC31" s="41">
        <f t="shared" si="12"/>
        <v>4.5</v>
      </c>
      <c r="AD31" s="41">
        <f t="shared" si="12"/>
        <v>4.4000000000000004</v>
      </c>
      <c r="AE31" s="41">
        <f t="shared" si="12"/>
        <v>4.5</v>
      </c>
      <c r="AF31" s="41">
        <f t="shared" si="12"/>
        <v>4.4000000000000004</v>
      </c>
      <c r="AG31" s="157">
        <f t="shared" si="12"/>
        <v>4.5</v>
      </c>
      <c r="AH31" s="2">
        <f t="shared" si="1"/>
        <v>133</v>
      </c>
    </row>
    <row r="32" spans="1:34" ht="15.75" x14ac:dyDescent="0.25">
      <c r="A32" s="155" t="s">
        <v>117</v>
      </c>
      <c r="B32" s="22" t="s">
        <v>142</v>
      </c>
      <c r="C32" s="15">
        <v>2.1</v>
      </c>
      <c r="D32" s="15">
        <v>2.2000000000000002</v>
      </c>
      <c r="E32" s="15">
        <v>2.2999999999999998</v>
      </c>
      <c r="F32" s="15">
        <v>2.4</v>
      </c>
      <c r="G32" s="15"/>
      <c r="H32" s="15">
        <v>2.1</v>
      </c>
      <c r="I32" s="15">
        <v>2.2999999999999998</v>
      </c>
      <c r="J32" s="15">
        <v>2.1</v>
      </c>
      <c r="K32" s="15">
        <v>2.2000000000000002</v>
      </c>
      <c r="L32" s="15">
        <v>2.2000000000000002</v>
      </c>
      <c r="M32" s="15">
        <v>2.4</v>
      </c>
      <c r="N32" s="15">
        <v>2.2000000000000002</v>
      </c>
      <c r="O32" s="15">
        <v>2.1</v>
      </c>
      <c r="P32" s="15">
        <v>2.1</v>
      </c>
      <c r="Q32" s="15">
        <v>2.2000000000000002</v>
      </c>
      <c r="R32" s="15">
        <v>2.2999999999999998</v>
      </c>
      <c r="S32" s="15">
        <v>2.1</v>
      </c>
      <c r="T32" s="15">
        <v>2.1</v>
      </c>
      <c r="U32" s="15">
        <v>2.1</v>
      </c>
      <c r="V32" s="15">
        <v>2</v>
      </c>
      <c r="W32" s="15">
        <v>2</v>
      </c>
      <c r="X32" s="15">
        <v>1.9</v>
      </c>
      <c r="Y32" s="15">
        <v>1.8</v>
      </c>
      <c r="Z32" s="15">
        <v>1.9</v>
      </c>
      <c r="AA32" s="15">
        <v>1.8</v>
      </c>
      <c r="AB32" s="15">
        <v>1.7</v>
      </c>
      <c r="AC32" s="15">
        <v>1.9</v>
      </c>
      <c r="AD32" s="15">
        <v>1.8</v>
      </c>
      <c r="AE32" s="15">
        <v>1.9</v>
      </c>
      <c r="AF32" s="15">
        <v>2.1</v>
      </c>
      <c r="AG32" s="64">
        <v>2</v>
      </c>
      <c r="AH32" s="44"/>
    </row>
    <row r="33" spans="1:34" ht="15.75" x14ac:dyDescent="0.25">
      <c r="A33" s="189">
        <f>SUM!$D$13</f>
        <v>0</v>
      </c>
      <c r="B33" s="19" t="s">
        <v>141</v>
      </c>
      <c r="C33" s="15">
        <v>2.2999999999999998</v>
      </c>
      <c r="D33" s="15">
        <v>2.2999999999999998</v>
      </c>
      <c r="E33" s="15">
        <v>2.1</v>
      </c>
      <c r="F33" s="15">
        <v>2.2999999999999998</v>
      </c>
      <c r="G33" s="15"/>
      <c r="H33" s="15">
        <v>2.2000000000000002</v>
      </c>
      <c r="I33" s="15">
        <v>2.2000000000000002</v>
      </c>
      <c r="J33" s="15">
        <v>2</v>
      </c>
      <c r="K33" s="15">
        <v>2</v>
      </c>
      <c r="L33" s="15">
        <v>2.1</v>
      </c>
      <c r="M33" s="15">
        <v>2.2999999999999998</v>
      </c>
      <c r="N33" s="15">
        <v>2.2999999999999998</v>
      </c>
      <c r="O33" s="15">
        <v>2</v>
      </c>
      <c r="P33" s="15">
        <v>2</v>
      </c>
      <c r="Q33" s="15">
        <v>2</v>
      </c>
      <c r="R33" s="15">
        <v>2.1</v>
      </c>
      <c r="S33" s="15">
        <v>2.1</v>
      </c>
      <c r="T33" s="15">
        <v>2</v>
      </c>
      <c r="U33" s="15">
        <v>2.2000000000000002</v>
      </c>
      <c r="V33" s="15">
        <v>2.2000000000000002</v>
      </c>
      <c r="W33" s="15">
        <v>2.2000000000000002</v>
      </c>
      <c r="X33" s="15">
        <v>1.8</v>
      </c>
      <c r="Y33" s="15">
        <v>1.9</v>
      </c>
      <c r="Z33" s="15">
        <v>1.7</v>
      </c>
      <c r="AA33" s="15">
        <v>2</v>
      </c>
      <c r="AB33" s="15">
        <v>1.6</v>
      </c>
      <c r="AC33" s="15">
        <v>1.8</v>
      </c>
      <c r="AD33" s="15">
        <v>2</v>
      </c>
      <c r="AE33" s="15">
        <v>2</v>
      </c>
      <c r="AF33" s="15">
        <v>1.9</v>
      </c>
      <c r="AG33" s="64">
        <v>2.1</v>
      </c>
      <c r="AH33" s="44"/>
    </row>
    <row r="34" spans="1:34" ht="16.5" thickBot="1" x14ac:dyDescent="0.3">
      <c r="A34" s="190" t="str">
        <f>'[1]Bij Dan'!$M$12</f>
        <v>7 month(s), 14 Days</v>
      </c>
      <c r="B34" s="41"/>
      <c r="C34" s="41">
        <f>SUM(C32:C33)</f>
        <v>4.4000000000000004</v>
      </c>
      <c r="D34" s="41">
        <f t="shared" ref="D34:AG34" si="13">SUM(D32:D33)</f>
        <v>4.5</v>
      </c>
      <c r="E34" s="41">
        <f t="shared" si="13"/>
        <v>4.4000000000000004</v>
      </c>
      <c r="F34" s="41">
        <f t="shared" si="13"/>
        <v>4.6999999999999993</v>
      </c>
      <c r="G34" s="41">
        <f t="shared" si="13"/>
        <v>0</v>
      </c>
      <c r="H34" s="41">
        <f t="shared" si="13"/>
        <v>4.3000000000000007</v>
      </c>
      <c r="I34" s="41">
        <f t="shared" si="13"/>
        <v>4.5</v>
      </c>
      <c r="J34" s="41">
        <f t="shared" si="13"/>
        <v>4.0999999999999996</v>
      </c>
      <c r="K34" s="41">
        <f t="shared" si="13"/>
        <v>4.2</v>
      </c>
      <c r="L34" s="41">
        <f t="shared" si="13"/>
        <v>4.3000000000000007</v>
      </c>
      <c r="M34" s="41">
        <f t="shared" si="13"/>
        <v>4.6999999999999993</v>
      </c>
      <c r="N34" s="41">
        <f t="shared" si="13"/>
        <v>4.5</v>
      </c>
      <c r="O34" s="41">
        <f t="shared" si="13"/>
        <v>4.0999999999999996</v>
      </c>
      <c r="P34" s="41">
        <f t="shared" si="13"/>
        <v>4.0999999999999996</v>
      </c>
      <c r="Q34" s="41">
        <f t="shared" si="13"/>
        <v>4.2</v>
      </c>
      <c r="R34" s="41">
        <f t="shared" si="13"/>
        <v>4.4000000000000004</v>
      </c>
      <c r="S34" s="41">
        <f t="shared" si="13"/>
        <v>4.2</v>
      </c>
      <c r="T34" s="41">
        <f t="shared" si="13"/>
        <v>4.0999999999999996</v>
      </c>
      <c r="U34" s="41">
        <f t="shared" si="13"/>
        <v>4.3000000000000007</v>
      </c>
      <c r="V34" s="41">
        <f t="shared" si="13"/>
        <v>4.2</v>
      </c>
      <c r="W34" s="41">
        <f t="shared" si="13"/>
        <v>4.2</v>
      </c>
      <c r="X34" s="41">
        <f t="shared" si="13"/>
        <v>3.7</v>
      </c>
      <c r="Y34" s="41">
        <f t="shared" si="13"/>
        <v>3.7</v>
      </c>
      <c r="Z34" s="41">
        <f t="shared" si="13"/>
        <v>3.5999999999999996</v>
      </c>
      <c r="AA34" s="41">
        <f t="shared" si="13"/>
        <v>3.8</v>
      </c>
      <c r="AB34" s="41">
        <f t="shared" si="13"/>
        <v>3.3</v>
      </c>
      <c r="AC34" s="41">
        <f t="shared" si="13"/>
        <v>3.7</v>
      </c>
      <c r="AD34" s="41">
        <f t="shared" si="13"/>
        <v>3.8</v>
      </c>
      <c r="AE34" s="41">
        <f t="shared" si="13"/>
        <v>3.9</v>
      </c>
      <c r="AF34" s="41">
        <f t="shared" si="13"/>
        <v>4</v>
      </c>
      <c r="AG34" s="157">
        <f t="shared" si="13"/>
        <v>4.0999999999999996</v>
      </c>
      <c r="AH34" s="2">
        <f t="shared" si="1"/>
        <v>124.00000000000001</v>
      </c>
    </row>
    <row r="35" spans="1:34" ht="15.75" x14ac:dyDescent="0.25">
      <c r="A35" s="155" t="s">
        <v>118</v>
      </c>
      <c r="B35" s="22" t="s">
        <v>142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64"/>
      <c r="AH35" s="44"/>
    </row>
    <row r="36" spans="1:34" ht="15.75" x14ac:dyDescent="0.25">
      <c r="A36" s="189">
        <f>SUM!$D$14</f>
        <v>0</v>
      </c>
      <c r="B36" s="19" t="s">
        <v>141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64"/>
      <c r="AH36" s="44"/>
    </row>
    <row r="37" spans="1:34" ht="16.5" thickBot="1" x14ac:dyDescent="0.3">
      <c r="A37" s="190" t="str">
        <f>'[1]Bij Dan'!$M$13</f>
        <v>2 month(s), 2 Days</v>
      </c>
      <c r="B37" s="153"/>
      <c r="C37" s="41">
        <f>SUM(C35:C36)</f>
        <v>0</v>
      </c>
      <c r="D37" s="41">
        <f t="shared" ref="D37:AG37" si="14">SUM(D35:D36)</f>
        <v>0</v>
      </c>
      <c r="E37" s="41">
        <f t="shared" si="14"/>
        <v>0</v>
      </c>
      <c r="F37" s="41">
        <f t="shared" si="14"/>
        <v>0</v>
      </c>
      <c r="G37" s="41">
        <f t="shared" si="14"/>
        <v>0</v>
      </c>
      <c r="H37" s="41">
        <f t="shared" si="14"/>
        <v>0</v>
      </c>
      <c r="I37" s="41">
        <f t="shared" si="14"/>
        <v>0</v>
      </c>
      <c r="J37" s="41">
        <f t="shared" si="14"/>
        <v>0</v>
      </c>
      <c r="K37" s="41">
        <f t="shared" si="14"/>
        <v>0</v>
      </c>
      <c r="L37" s="41">
        <f t="shared" si="14"/>
        <v>0</v>
      </c>
      <c r="M37" s="41">
        <f t="shared" si="14"/>
        <v>0</v>
      </c>
      <c r="N37" s="41">
        <f t="shared" si="14"/>
        <v>0</v>
      </c>
      <c r="O37" s="41">
        <f t="shared" si="14"/>
        <v>0</v>
      </c>
      <c r="P37" s="41">
        <f t="shared" si="14"/>
        <v>0</v>
      </c>
      <c r="Q37" s="41">
        <f t="shared" si="14"/>
        <v>0</v>
      </c>
      <c r="R37" s="41">
        <f t="shared" si="14"/>
        <v>0</v>
      </c>
      <c r="S37" s="41">
        <f t="shared" si="14"/>
        <v>0</v>
      </c>
      <c r="T37" s="41">
        <f t="shared" si="14"/>
        <v>0</v>
      </c>
      <c r="U37" s="41">
        <f t="shared" si="14"/>
        <v>0</v>
      </c>
      <c r="V37" s="41">
        <f t="shared" si="14"/>
        <v>0</v>
      </c>
      <c r="W37" s="41">
        <f t="shared" si="14"/>
        <v>0</v>
      </c>
      <c r="X37" s="41">
        <f t="shared" si="14"/>
        <v>0</v>
      </c>
      <c r="Y37" s="41">
        <f t="shared" si="14"/>
        <v>0</v>
      </c>
      <c r="Z37" s="41">
        <f t="shared" si="14"/>
        <v>0</v>
      </c>
      <c r="AA37" s="41">
        <f t="shared" si="14"/>
        <v>0</v>
      </c>
      <c r="AB37" s="41">
        <f t="shared" si="14"/>
        <v>0</v>
      </c>
      <c r="AC37" s="41">
        <f t="shared" si="14"/>
        <v>0</v>
      </c>
      <c r="AD37" s="41">
        <f t="shared" si="14"/>
        <v>0</v>
      </c>
      <c r="AE37" s="41">
        <f t="shared" si="14"/>
        <v>0</v>
      </c>
      <c r="AF37" s="41">
        <f t="shared" si="14"/>
        <v>0</v>
      </c>
      <c r="AG37" s="157">
        <f t="shared" si="14"/>
        <v>0</v>
      </c>
      <c r="AH37" s="2">
        <f t="shared" si="1"/>
        <v>0</v>
      </c>
    </row>
    <row r="38" spans="1:34" ht="15.75" x14ac:dyDescent="0.25">
      <c r="A38" s="155" t="s">
        <v>119</v>
      </c>
      <c r="B38" s="22" t="s">
        <v>142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>
        <v>5.0999999999999996</v>
      </c>
      <c r="Q38" s="15">
        <v>5.2</v>
      </c>
      <c r="R38" s="15">
        <v>5.0999999999999996</v>
      </c>
      <c r="S38" s="15">
        <v>5.3</v>
      </c>
      <c r="T38" s="15">
        <v>5.3</v>
      </c>
      <c r="U38" s="15">
        <v>5.4</v>
      </c>
      <c r="V38" s="15">
        <v>5.5</v>
      </c>
      <c r="W38" s="15">
        <v>5.4</v>
      </c>
      <c r="X38" s="15">
        <v>5.5</v>
      </c>
      <c r="Y38" s="15">
        <v>5.4</v>
      </c>
      <c r="Z38" s="15">
        <v>5.5</v>
      </c>
      <c r="AA38" s="15">
        <v>5.4</v>
      </c>
      <c r="AB38" s="15">
        <v>5.5</v>
      </c>
      <c r="AC38" s="15">
        <v>5.6</v>
      </c>
      <c r="AD38" s="15">
        <v>5.2</v>
      </c>
      <c r="AE38" s="15">
        <v>5.0999999999999996</v>
      </c>
      <c r="AF38" s="15">
        <v>5.2</v>
      </c>
      <c r="AG38" s="64">
        <v>5</v>
      </c>
      <c r="AH38" s="44"/>
    </row>
    <row r="39" spans="1:34" ht="15.75" x14ac:dyDescent="0.25">
      <c r="A39" s="189">
        <f>SUM!$D$15</f>
        <v>0</v>
      </c>
      <c r="B39" s="19" t="s">
        <v>141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>
        <v>5</v>
      </c>
      <c r="Q39" s="15">
        <v>5.0999999999999996</v>
      </c>
      <c r="R39" s="15">
        <v>5</v>
      </c>
      <c r="S39" s="15">
        <v>5.0999999999999996</v>
      </c>
      <c r="T39" s="15">
        <v>5.7</v>
      </c>
      <c r="U39" s="15">
        <v>5.5</v>
      </c>
      <c r="V39" s="15">
        <v>5.6</v>
      </c>
      <c r="W39" s="15">
        <v>5.5</v>
      </c>
      <c r="X39" s="15">
        <v>5.4</v>
      </c>
      <c r="Y39" s="15">
        <v>5.6</v>
      </c>
      <c r="Z39" s="15">
        <v>5</v>
      </c>
      <c r="AA39" s="15">
        <v>5.5</v>
      </c>
      <c r="AB39" s="15">
        <v>5.4</v>
      </c>
      <c r="AC39" s="15">
        <v>5.3</v>
      </c>
      <c r="AD39" s="15">
        <v>5.0999999999999996</v>
      </c>
      <c r="AE39" s="15">
        <v>5</v>
      </c>
      <c r="AF39" s="15">
        <v>5</v>
      </c>
      <c r="AG39" s="64">
        <v>5.0999999999999996</v>
      </c>
      <c r="AH39" s="44"/>
    </row>
    <row r="40" spans="1:34" ht="16.5" thickBot="1" x14ac:dyDescent="0.3">
      <c r="A40" s="190" t="str">
        <f>'[1]Bij Dan'!$M$14</f>
        <v>4 month(s), 24 Days</v>
      </c>
      <c r="B40" s="153"/>
      <c r="C40" s="41">
        <f>SUM(C38:C39)</f>
        <v>0</v>
      </c>
      <c r="D40" s="41">
        <f t="shared" ref="D40:AG40" si="15">SUM(D38:D39)</f>
        <v>0</v>
      </c>
      <c r="E40" s="41">
        <f t="shared" si="15"/>
        <v>0</v>
      </c>
      <c r="F40" s="41">
        <f t="shared" si="15"/>
        <v>0</v>
      </c>
      <c r="G40" s="41">
        <f t="shared" si="15"/>
        <v>0</v>
      </c>
      <c r="H40" s="41">
        <f t="shared" si="15"/>
        <v>0</v>
      </c>
      <c r="I40" s="41">
        <f t="shared" si="15"/>
        <v>0</v>
      </c>
      <c r="J40" s="41">
        <f t="shared" si="15"/>
        <v>0</v>
      </c>
      <c r="K40" s="41">
        <f t="shared" si="15"/>
        <v>0</v>
      </c>
      <c r="L40" s="41">
        <f t="shared" si="15"/>
        <v>0</v>
      </c>
      <c r="M40" s="41">
        <f t="shared" si="15"/>
        <v>0</v>
      </c>
      <c r="N40" s="41">
        <f t="shared" si="15"/>
        <v>0</v>
      </c>
      <c r="O40" s="41">
        <f t="shared" si="15"/>
        <v>0</v>
      </c>
      <c r="P40" s="41">
        <f t="shared" si="15"/>
        <v>10.1</v>
      </c>
      <c r="Q40" s="41">
        <f t="shared" si="15"/>
        <v>10.3</v>
      </c>
      <c r="R40" s="41">
        <f t="shared" si="15"/>
        <v>10.1</v>
      </c>
      <c r="S40" s="41">
        <f t="shared" si="15"/>
        <v>10.399999999999999</v>
      </c>
      <c r="T40" s="41">
        <f t="shared" si="15"/>
        <v>11</v>
      </c>
      <c r="U40" s="41">
        <f t="shared" si="15"/>
        <v>10.9</v>
      </c>
      <c r="V40" s="41">
        <f t="shared" si="15"/>
        <v>11.1</v>
      </c>
      <c r="W40" s="41">
        <f t="shared" si="15"/>
        <v>10.9</v>
      </c>
      <c r="X40" s="41">
        <f t="shared" si="15"/>
        <v>10.9</v>
      </c>
      <c r="Y40" s="41">
        <f t="shared" si="15"/>
        <v>11</v>
      </c>
      <c r="Z40" s="41">
        <f t="shared" si="15"/>
        <v>10.5</v>
      </c>
      <c r="AA40" s="41">
        <f t="shared" si="15"/>
        <v>10.9</v>
      </c>
      <c r="AB40" s="41">
        <f t="shared" si="15"/>
        <v>10.9</v>
      </c>
      <c r="AC40" s="41">
        <f t="shared" si="15"/>
        <v>10.899999999999999</v>
      </c>
      <c r="AD40" s="41">
        <f t="shared" si="15"/>
        <v>10.3</v>
      </c>
      <c r="AE40" s="41">
        <f t="shared" si="15"/>
        <v>10.1</v>
      </c>
      <c r="AF40" s="41">
        <f t="shared" si="15"/>
        <v>10.199999999999999</v>
      </c>
      <c r="AG40" s="157">
        <f t="shared" si="15"/>
        <v>10.1</v>
      </c>
      <c r="AH40" s="2">
        <f t="shared" si="1"/>
        <v>190.6</v>
      </c>
    </row>
    <row r="41" spans="1:34" ht="15.75" x14ac:dyDescent="0.25">
      <c r="A41" s="155" t="s">
        <v>120</v>
      </c>
      <c r="B41" s="22" t="s">
        <v>142</v>
      </c>
      <c r="C41" s="15">
        <v>6.2</v>
      </c>
      <c r="D41" s="15">
        <v>6.2</v>
      </c>
      <c r="E41" s="15">
        <v>6.1</v>
      </c>
      <c r="F41" s="15">
        <v>6</v>
      </c>
      <c r="G41" s="15"/>
      <c r="H41" s="15">
        <v>6</v>
      </c>
      <c r="I41" s="15">
        <v>5.8</v>
      </c>
      <c r="J41" s="15">
        <v>5.9</v>
      </c>
      <c r="K41" s="15">
        <v>5.9</v>
      </c>
      <c r="L41" s="15">
        <v>5.8</v>
      </c>
      <c r="M41" s="15">
        <v>6</v>
      </c>
      <c r="N41" s="15">
        <v>6.2</v>
      </c>
      <c r="O41" s="15">
        <v>6.1</v>
      </c>
      <c r="P41" s="15">
        <v>6</v>
      </c>
      <c r="Q41" s="15">
        <v>6.2</v>
      </c>
      <c r="R41" s="15">
        <v>6</v>
      </c>
      <c r="S41" s="15">
        <v>6.2</v>
      </c>
      <c r="T41" s="15">
        <v>6.1</v>
      </c>
      <c r="U41" s="15">
        <v>6.2</v>
      </c>
      <c r="V41" s="15">
        <v>6.3</v>
      </c>
      <c r="W41" s="15">
        <v>6.4</v>
      </c>
      <c r="X41" s="15">
        <v>6.5</v>
      </c>
      <c r="Y41" s="15">
        <v>6.3</v>
      </c>
      <c r="Z41" s="15">
        <v>6.1</v>
      </c>
      <c r="AA41" s="15">
        <v>6.2</v>
      </c>
      <c r="AB41" s="15">
        <v>6</v>
      </c>
      <c r="AC41" s="15">
        <v>6.2</v>
      </c>
      <c r="AD41" s="15">
        <v>6.1</v>
      </c>
      <c r="AE41" s="15">
        <v>6</v>
      </c>
      <c r="AF41" s="15">
        <v>6.1</v>
      </c>
      <c r="AG41" s="64">
        <v>6.2</v>
      </c>
      <c r="AH41" s="44"/>
    </row>
    <row r="42" spans="1:34" ht="15.75" x14ac:dyDescent="0.25">
      <c r="A42" s="189">
        <f>SUM!$D$16</f>
        <v>0</v>
      </c>
      <c r="B42" s="19" t="s">
        <v>141</v>
      </c>
      <c r="C42" s="15">
        <v>6</v>
      </c>
      <c r="D42" s="15">
        <v>6</v>
      </c>
      <c r="E42" s="15">
        <v>6</v>
      </c>
      <c r="F42" s="15">
        <v>6.1</v>
      </c>
      <c r="G42" s="15"/>
      <c r="H42" s="15">
        <v>5.8</v>
      </c>
      <c r="I42" s="15">
        <v>6</v>
      </c>
      <c r="J42" s="15">
        <v>5.8</v>
      </c>
      <c r="K42" s="15">
        <v>5.6</v>
      </c>
      <c r="L42" s="15">
        <v>5.9</v>
      </c>
      <c r="M42" s="15">
        <v>6.2</v>
      </c>
      <c r="N42" s="15">
        <v>6</v>
      </c>
      <c r="O42" s="15">
        <v>6</v>
      </c>
      <c r="P42" s="15">
        <v>6.1</v>
      </c>
      <c r="Q42" s="15">
        <v>6</v>
      </c>
      <c r="R42" s="15">
        <v>6.1</v>
      </c>
      <c r="S42" s="15">
        <v>6</v>
      </c>
      <c r="T42" s="15">
        <v>6.5</v>
      </c>
      <c r="U42" s="15">
        <v>6.1</v>
      </c>
      <c r="V42" s="15">
        <v>6.1</v>
      </c>
      <c r="W42" s="15">
        <v>6.3</v>
      </c>
      <c r="X42" s="15">
        <v>6.3</v>
      </c>
      <c r="Y42" s="15">
        <v>6.4</v>
      </c>
      <c r="Z42" s="15">
        <v>6</v>
      </c>
      <c r="AA42" s="15">
        <v>6</v>
      </c>
      <c r="AB42" s="15">
        <v>6.2</v>
      </c>
      <c r="AC42" s="15">
        <v>6</v>
      </c>
      <c r="AD42" s="15">
        <v>6</v>
      </c>
      <c r="AE42" s="15">
        <v>6.1</v>
      </c>
      <c r="AF42" s="15">
        <v>6</v>
      </c>
      <c r="AG42" s="64">
        <v>6</v>
      </c>
      <c r="AH42" s="44"/>
    </row>
    <row r="43" spans="1:34" ht="16.5" thickBot="1" x14ac:dyDescent="0.3">
      <c r="A43" s="190" t="e">
        <f>'[1]Bij Dan'!$M$15</f>
        <v>#VALUE!</v>
      </c>
      <c r="B43" s="41"/>
      <c r="C43" s="41">
        <f>SUM(C41:C42)</f>
        <v>12.2</v>
      </c>
      <c r="D43" s="41">
        <f t="shared" ref="D43:AG43" si="16">SUM(D41:D42)</f>
        <v>12.2</v>
      </c>
      <c r="E43" s="41">
        <f t="shared" si="16"/>
        <v>12.1</v>
      </c>
      <c r="F43" s="41">
        <f t="shared" si="16"/>
        <v>12.1</v>
      </c>
      <c r="G43" s="41">
        <f t="shared" si="16"/>
        <v>0</v>
      </c>
      <c r="H43" s="41">
        <f t="shared" si="16"/>
        <v>11.8</v>
      </c>
      <c r="I43" s="41">
        <f t="shared" si="16"/>
        <v>11.8</v>
      </c>
      <c r="J43" s="41">
        <f t="shared" si="16"/>
        <v>11.7</v>
      </c>
      <c r="K43" s="41">
        <f t="shared" si="16"/>
        <v>11.5</v>
      </c>
      <c r="L43" s="41">
        <f t="shared" si="16"/>
        <v>11.7</v>
      </c>
      <c r="M43" s="41">
        <f t="shared" si="16"/>
        <v>12.2</v>
      </c>
      <c r="N43" s="41">
        <f t="shared" si="16"/>
        <v>12.2</v>
      </c>
      <c r="O43" s="41">
        <f t="shared" si="16"/>
        <v>12.1</v>
      </c>
      <c r="P43" s="41">
        <f t="shared" si="16"/>
        <v>12.1</v>
      </c>
      <c r="Q43" s="41">
        <f t="shared" si="16"/>
        <v>12.2</v>
      </c>
      <c r="R43" s="41">
        <f t="shared" si="16"/>
        <v>12.1</v>
      </c>
      <c r="S43" s="41">
        <f t="shared" si="16"/>
        <v>12.2</v>
      </c>
      <c r="T43" s="41">
        <f t="shared" si="16"/>
        <v>12.6</v>
      </c>
      <c r="U43" s="41">
        <f t="shared" si="16"/>
        <v>12.3</v>
      </c>
      <c r="V43" s="41">
        <f t="shared" si="16"/>
        <v>12.399999999999999</v>
      </c>
      <c r="W43" s="41">
        <f t="shared" si="16"/>
        <v>12.7</v>
      </c>
      <c r="X43" s="41">
        <f t="shared" si="16"/>
        <v>12.8</v>
      </c>
      <c r="Y43" s="41">
        <f t="shared" si="16"/>
        <v>12.7</v>
      </c>
      <c r="Z43" s="41">
        <f t="shared" si="16"/>
        <v>12.1</v>
      </c>
      <c r="AA43" s="41">
        <f t="shared" si="16"/>
        <v>12.2</v>
      </c>
      <c r="AB43" s="41">
        <f t="shared" si="16"/>
        <v>12.2</v>
      </c>
      <c r="AC43" s="41">
        <f t="shared" si="16"/>
        <v>12.2</v>
      </c>
      <c r="AD43" s="41">
        <f t="shared" si="16"/>
        <v>12.1</v>
      </c>
      <c r="AE43" s="41">
        <f t="shared" si="16"/>
        <v>12.1</v>
      </c>
      <c r="AF43" s="41">
        <f t="shared" si="16"/>
        <v>12.1</v>
      </c>
      <c r="AG43" s="157">
        <f t="shared" si="16"/>
        <v>12.2</v>
      </c>
      <c r="AH43" s="2">
        <f t="shared" si="1"/>
        <v>364.90000000000003</v>
      </c>
    </row>
    <row r="44" spans="1:34" ht="15.75" x14ac:dyDescent="0.25">
      <c r="A44" s="155" t="s">
        <v>121</v>
      </c>
      <c r="B44" s="22" t="s">
        <v>142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>
        <v>3.9</v>
      </c>
      <c r="O44" s="15">
        <v>4</v>
      </c>
      <c r="P44" s="15">
        <v>4.2</v>
      </c>
      <c r="Q44" s="15">
        <v>4</v>
      </c>
      <c r="R44" s="15">
        <v>4.2</v>
      </c>
      <c r="S44" s="15">
        <v>4.2</v>
      </c>
      <c r="T44" s="15">
        <v>4.3</v>
      </c>
      <c r="U44" s="15">
        <v>4.4000000000000004</v>
      </c>
      <c r="V44" s="15">
        <v>4.5</v>
      </c>
      <c r="W44" s="15">
        <v>4.8</v>
      </c>
      <c r="X44" s="15">
        <v>4.9000000000000004</v>
      </c>
      <c r="Y44" s="15">
        <v>4.8</v>
      </c>
      <c r="Z44" s="15">
        <v>4.7</v>
      </c>
      <c r="AA44" s="15">
        <v>4.8</v>
      </c>
      <c r="AB44" s="15">
        <v>4.9000000000000004</v>
      </c>
      <c r="AC44" s="15">
        <v>4.8</v>
      </c>
      <c r="AD44" s="15">
        <v>4.7</v>
      </c>
      <c r="AE44" s="15">
        <v>4.5999999999999996</v>
      </c>
      <c r="AF44" s="15">
        <v>4.7</v>
      </c>
      <c r="AG44" s="64">
        <v>4.8</v>
      </c>
      <c r="AH44" s="44"/>
    </row>
    <row r="45" spans="1:34" ht="15.75" x14ac:dyDescent="0.25">
      <c r="A45" s="189">
        <f>SUM!$D$17</f>
        <v>0</v>
      </c>
      <c r="B45" s="19" t="s">
        <v>141</v>
      </c>
      <c r="C45" s="15"/>
      <c r="D45" s="15"/>
      <c r="E45" s="15"/>
      <c r="F45" s="15"/>
      <c r="G45" s="15"/>
      <c r="H45" s="15"/>
      <c r="I45" s="15"/>
      <c r="J45" s="15"/>
      <c r="K45" s="15"/>
      <c r="L45" s="15">
        <v>4.7</v>
      </c>
      <c r="M45" s="15"/>
      <c r="N45" s="15">
        <v>3.7</v>
      </c>
      <c r="O45" s="15">
        <v>4.3</v>
      </c>
      <c r="P45" s="15">
        <v>4.4000000000000004</v>
      </c>
      <c r="Q45" s="15">
        <v>4.2</v>
      </c>
      <c r="R45" s="15">
        <v>4.2</v>
      </c>
      <c r="S45" s="15">
        <v>4.2</v>
      </c>
      <c r="T45" s="15">
        <v>5.3</v>
      </c>
      <c r="U45" s="15">
        <v>4.3</v>
      </c>
      <c r="V45" s="15">
        <v>4.3</v>
      </c>
      <c r="W45" s="15">
        <v>4.9000000000000004</v>
      </c>
      <c r="X45" s="15">
        <v>5</v>
      </c>
      <c r="Y45" s="15">
        <v>4.9000000000000004</v>
      </c>
      <c r="Z45" s="15">
        <v>4.8</v>
      </c>
      <c r="AA45" s="15">
        <v>4.7</v>
      </c>
      <c r="AB45" s="15">
        <v>4.7</v>
      </c>
      <c r="AC45" s="15">
        <v>4.5</v>
      </c>
      <c r="AD45" s="15">
        <v>4.5999999999999996</v>
      </c>
      <c r="AE45" s="15">
        <v>4.5</v>
      </c>
      <c r="AF45" s="15">
        <v>4.5999999999999996</v>
      </c>
      <c r="AG45" s="64">
        <v>4.5999999999999996</v>
      </c>
      <c r="AH45" s="44"/>
    </row>
    <row r="46" spans="1:34" ht="16.5" thickBot="1" x14ac:dyDescent="0.3">
      <c r="A46" s="190" t="str">
        <f>'[1]Bij Dan'!$M$16</f>
        <v>2 month(s), 8 Days</v>
      </c>
      <c r="B46" s="153"/>
      <c r="C46" s="41">
        <f>SUM(C44:C45)</f>
        <v>0</v>
      </c>
      <c r="D46" s="41">
        <f t="shared" ref="D46:AG46" si="17">SUM(D44:D45)</f>
        <v>0</v>
      </c>
      <c r="E46" s="41">
        <f t="shared" si="17"/>
        <v>0</v>
      </c>
      <c r="F46" s="41">
        <f t="shared" si="17"/>
        <v>0</v>
      </c>
      <c r="G46" s="41">
        <f t="shared" si="17"/>
        <v>0</v>
      </c>
      <c r="H46" s="41">
        <f t="shared" si="17"/>
        <v>0</v>
      </c>
      <c r="I46" s="41">
        <f t="shared" si="17"/>
        <v>0</v>
      </c>
      <c r="J46" s="41">
        <f t="shared" si="17"/>
        <v>0</v>
      </c>
      <c r="K46" s="41">
        <f t="shared" si="17"/>
        <v>0</v>
      </c>
      <c r="L46" s="41">
        <f t="shared" si="17"/>
        <v>4.7</v>
      </c>
      <c r="M46" s="41">
        <f t="shared" si="17"/>
        <v>0</v>
      </c>
      <c r="N46" s="41">
        <f t="shared" si="17"/>
        <v>7.6</v>
      </c>
      <c r="O46" s="41">
        <f t="shared" si="17"/>
        <v>8.3000000000000007</v>
      </c>
      <c r="P46" s="41">
        <f t="shared" si="17"/>
        <v>8.6000000000000014</v>
      </c>
      <c r="Q46" s="41">
        <f t="shared" si="17"/>
        <v>8.1999999999999993</v>
      </c>
      <c r="R46" s="41">
        <f t="shared" si="17"/>
        <v>8.4</v>
      </c>
      <c r="S46" s="41">
        <f t="shared" si="17"/>
        <v>8.4</v>
      </c>
      <c r="T46" s="41">
        <f t="shared" si="17"/>
        <v>9.6</v>
      </c>
      <c r="U46" s="41">
        <f t="shared" si="17"/>
        <v>8.6999999999999993</v>
      </c>
      <c r="V46" s="41">
        <f t="shared" si="17"/>
        <v>8.8000000000000007</v>
      </c>
      <c r="W46" s="41">
        <f t="shared" si="17"/>
        <v>9.6999999999999993</v>
      </c>
      <c r="X46" s="41">
        <f t="shared" si="17"/>
        <v>9.9</v>
      </c>
      <c r="Y46" s="41">
        <f t="shared" si="17"/>
        <v>9.6999999999999993</v>
      </c>
      <c r="Z46" s="41">
        <f t="shared" si="17"/>
        <v>9.5</v>
      </c>
      <c r="AA46" s="41">
        <f t="shared" si="17"/>
        <v>9.5</v>
      </c>
      <c r="AB46" s="41">
        <f t="shared" si="17"/>
        <v>9.6000000000000014</v>
      </c>
      <c r="AC46" s="41">
        <f t="shared" si="17"/>
        <v>9.3000000000000007</v>
      </c>
      <c r="AD46" s="41">
        <f t="shared" si="17"/>
        <v>9.3000000000000007</v>
      </c>
      <c r="AE46" s="41">
        <f t="shared" si="17"/>
        <v>9.1</v>
      </c>
      <c r="AF46" s="41">
        <f t="shared" si="17"/>
        <v>9.3000000000000007</v>
      </c>
      <c r="AG46" s="157">
        <f t="shared" si="17"/>
        <v>9.3999999999999986</v>
      </c>
      <c r="AH46" s="2">
        <f t="shared" si="1"/>
        <v>185.60000000000005</v>
      </c>
    </row>
    <row r="47" spans="1:34" ht="15.75" x14ac:dyDescent="0.25">
      <c r="A47" s="155" t="s">
        <v>122</v>
      </c>
      <c r="B47" s="22" t="s">
        <v>142</v>
      </c>
      <c r="C47" s="15">
        <v>5.8</v>
      </c>
      <c r="D47" s="15">
        <v>5.2</v>
      </c>
      <c r="E47" s="15">
        <v>5.2</v>
      </c>
      <c r="F47" s="15">
        <v>5.2</v>
      </c>
      <c r="G47" s="15"/>
      <c r="H47" s="15">
        <v>5.0999999999999996</v>
      </c>
      <c r="I47" s="15">
        <v>5.3</v>
      </c>
      <c r="J47" s="15">
        <v>5.2</v>
      </c>
      <c r="K47" s="15">
        <v>5.4</v>
      </c>
      <c r="L47" s="15">
        <v>5.3</v>
      </c>
      <c r="M47" s="15">
        <v>5.5</v>
      </c>
      <c r="N47" s="15">
        <v>5.4</v>
      </c>
      <c r="O47" s="15">
        <v>5.0999999999999996</v>
      </c>
      <c r="P47" s="15">
        <v>5</v>
      </c>
      <c r="Q47" s="15">
        <v>5.0999999999999996</v>
      </c>
      <c r="R47" s="15">
        <v>5.2</v>
      </c>
      <c r="S47" s="15">
        <v>5.0999999999999996</v>
      </c>
      <c r="T47" s="15">
        <v>5.2</v>
      </c>
      <c r="U47" s="15">
        <v>5.0999999999999996</v>
      </c>
      <c r="V47" s="15">
        <v>5.2</v>
      </c>
      <c r="W47" s="15">
        <v>5</v>
      </c>
      <c r="X47" s="15">
        <v>5</v>
      </c>
      <c r="Y47" s="15">
        <v>5</v>
      </c>
      <c r="Z47" s="15">
        <v>5</v>
      </c>
      <c r="AA47" s="15">
        <v>5.0999999999999996</v>
      </c>
      <c r="AB47" s="15">
        <v>5.2</v>
      </c>
      <c r="AC47" s="15">
        <v>5</v>
      </c>
      <c r="AD47" s="15">
        <v>5</v>
      </c>
      <c r="AE47" s="15">
        <v>5.0999999999999996</v>
      </c>
      <c r="AF47" s="15">
        <v>5</v>
      </c>
      <c r="AG47" s="64">
        <v>5.0999999999999996</v>
      </c>
      <c r="AH47" s="44"/>
    </row>
    <row r="48" spans="1:34" ht="15.75" x14ac:dyDescent="0.25">
      <c r="A48" s="189">
        <f>SUM!$D$18</f>
        <v>0</v>
      </c>
      <c r="B48" s="19" t="s">
        <v>141</v>
      </c>
      <c r="C48" s="15">
        <v>5.4</v>
      </c>
      <c r="D48" s="15">
        <v>5</v>
      </c>
      <c r="E48" s="15">
        <v>5.3</v>
      </c>
      <c r="F48" s="15">
        <v>5.2</v>
      </c>
      <c r="G48" s="15"/>
      <c r="H48" s="15">
        <v>5</v>
      </c>
      <c r="I48" s="15">
        <v>5.0999999999999996</v>
      </c>
      <c r="J48" s="15">
        <v>5.3</v>
      </c>
      <c r="K48" s="15">
        <v>5.5</v>
      </c>
      <c r="L48" s="15">
        <v>5.4</v>
      </c>
      <c r="M48" s="15">
        <v>5.6</v>
      </c>
      <c r="N48" s="15">
        <v>5.0999999999999996</v>
      </c>
      <c r="O48" s="15">
        <v>5.0999999999999996</v>
      </c>
      <c r="P48" s="15">
        <v>5</v>
      </c>
      <c r="Q48" s="15">
        <v>5</v>
      </c>
      <c r="R48" s="15">
        <v>5.0999999999999996</v>
      </c>
      <c r="S48" s="15">
        <v>5</v>
      </c>
      <c r="T48" s="15">
        <v>5.0999999999999996</v>
      </c>
      <c r="U48" s="15">
        <v>5.2</v>
      </c>
      <c r="V48" s="15">
        <v>5</v>
      </c>
      <c r="W48" s="15">
        <v>5.0999999999999996</v>
      </c>
      <c r="X48" s="15">
        <v>4.8</v>
      </c>
      <c r="Y48" s="15">
        <v>5.0999999999999996</v>
      </c>
      <c r="Z48" s="15">
        <v>4.9000000000000004</v>
      </c>
      <c r="AA48" s="15">
        <v>5.2</v>
      </c>
      <c r="AB48" s="15">
        <v>5.0999999999999996</v>
      </c>
      <c r="AC48" s="15">
        <v>5.2</v>
      </c>
      <c r="AD48" s="15">
        <v>5.0999999999999996</v>
      </c>
      <c r="AE48" s="15">
        <v>4.9000000000000004</v>
      </c>
      <c r="AF48" s="15">
        <v>5.0999999999999996</v>
      </c>
      <c r="AG48" s="64">
        <v>5</v>
      </c>
      <c r="AH48" s="44"/>
    </row>
    <row r="49" spans="1:34" ht="16.5" thickBot="1" x14ac:dyDescent="0.3">
      <c r="A49" s="190" t="e">
        <f>'[1]Bij Dan'!$M$17</f>
        <v>#VALUE!</v>
      </c>
      <c r="B49" s="153"/>
      <c r="C49" s="41">
        <f>SUM(C47:C48)</f>
        <v>11.2</v>
      </c>
      <c r="D49" s="41">
        <f t="shared" ref="D49:AG49" si="18">SUM(D47:D48)</f>
        <v>10.199999999999999</v>
      </c>
      <c r="E49" s="41">
        <f t="shared" si="18"/>
        <v>10.5</v>
      </c>
      <c r="F49" s="41">
        <f t="shared" si="18"/>
        <v>10.4</v>
      </c>
      <c r="G49" s="41">
        <f t="shared" si="18"/>
        <v>0</v>
      </c>
      <c r="H49" s="41">
        <f t="shared" si="18"/>
        <v>10.1</v>
      </c>
      <c r="I49" s="41">
        <f t="shared" si="18"/>
        <v>10.399999999999999</v>
      </c>
      <c r="J49" s="41">
        <f t="shared" si="18"/>
        <v>10.5</v>
      </c>
      <c r="K49" s="41">
        <f t="shared" si="18"/>
        <v>10.9</v>
      </c>
      <c r="L49" s="41">
        <f t="shared" si="18"/>
        <v>10.7</v>
      </c>
      <c r="M49" s="41">
        <f t="shared" si="18"/>
        <v>11.1</v>
      </c>
      <c r="N49" s="41">
        <f t="shared" si="18"/>
        <v>10.5</v>
      </c>
      <c r="O49" s="41">
        <f t="shared" si="18"/>
        <v>10.199999999999999</v>
      </c>
      <c r="P49" s="41">
        <f t="shared" si="18"/>
        <v>10</v>
      </c>
      <c r="Q49" s="41">
        <f t="shared" si="18"/>
        <v>10.1</v>
      </c>
      <c r="R49" s="41">
        <f t="shared" si="18"/>
        <v>10.3</v>
      </c>
      <c r="S49" s="41">
        <f t="shared" si="18"/>
        <v>10.1</v>
      </c>
      <c r="T49" s="41">
        <f t="shared" si="18"/>
        <v>10.3</v>
      </c>
      <c r="U49" s="41">
        <f t="shared" si="18"/>
        <v>10.3</v>
      </c>
      <c r="V49" s="41">
        <f t="shared" si="18"/>
        <v>10.199999999999999</v>
      </c>
      <c r="W49" s="41">
        <f t="shared" si="18"/>
        <v>10.1</v>
      </c>
      <c r="X49" s="41">
        <f t="shared" si="18"/>
        <v>9.8000000000000007</v>
      </c>
      <c r="Y49" s="41">
        <f t="shared" si="18"/>
        <v>10.1</v>
      </c>
      <c r="Z49" s="41">
        <f t="shared" si="18"/>
        <v>9.9</v>
      </c>
      <c r="AA49" s="41">
        <f t="shared" si="18"/>
        <v>10.3</v>
      </c>
      <c r="AB49" s="41">
        <f t="shared" si="18"/>
        <v>10.3</v>
      </c>
      <c r="AC49" s="41">
        <f t="shared" si="18"/>
        <v>10.199999999999999</v>
      </c>
      <c r="AD49" s="41">
        <f t="shared" si="18"/>
        <v>10.1</v>
      </c>
      <c r="AE49" s="41">
        <f t="shared" si="18"/>
        <v>10</v>
      </c>
      <c r="AF49" s="41">
        <f t="shared" si="18"/>
        <v>10.1</v>
      </c>
      <c r="AG49" s="157">
        <f t="shared" si="18"/>
        <v>10.1</v>
      </c>
      <c r="AH49" s="2">
        <f t="shared" si="1"/>
        <v>309.00000000000006</v>
      </c>
    </row>
    <row r="50" spans="1:34" ht="15.75" x14ac:dyDescent="0.25">
      <c r="A50" s="155" t="s">
        <v>123</v>
      </c>
      <c r="B50" s="22" t="s">
        <v>142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64"/>
      <c r="AH50" s="44"/>
    </row>
    <row r="51" spans="1:34" ht="15.75" x14ac:dyDescent="0.25">
      <c r="A51" s="189">
        <f>SUM!$D$19</f>
        <v>0</v>
      </c>
      <c r="B51" s="19" t="s">
        <v>141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64"/>
      <c r="AH51" s="44"/>
    </row>
    <row r="52" spans="1:34" ht="16.5" thickBot="1" x14ac:dyDescent="0.3">
      <c r="A52" s="190" t="e">
        <f>'[1]Bij Dan'!$M$18</f>
        <v>#VALUE!</v>
      </c>
      <c r="B52" s="153"/>
      <c r="C52" s="41">
        <f>SUM(C50:C51)</f>
        <v>0</v>
      </c>
      <c r="D52" s="41">
        <f t="shared" ref="D52:AG52" si="19">SUM(D50:D51)</f>
        <v>0</v>
      </c>
      <c r="E52" s="41">
        <f t="shared" si="19"/>
        <v>0</v>
      </c>
      <c r="F52" s="41">
        <f t="shared" si="19"/>
        <v>0</v>
      </c>
      <c r="G52" s="41">
        <f t="shared" si="19"/>
        <v>0</v>
      </c>
      <c r="H52" s="41">
        <f t="shared" si="19"/>
        <v>0</v>
      </c>
      <c r="I52" s="41">
        <f t="shared" si="19"/>
        <v>0</v>
      </c>
      <c r="J52" s="41">
        <f t="shared" si="19"/>
        <v>0</v>
      </c>
      <c r="K52" s="41">
        <f t="shared" si="19"/>
        <v>0</v>
      </c>
      <c r="L52" s="41">
        <f t="shared" si="19"/>
        <v>0</v>
      </c>
      <c r="M52" s="41">
        <f t="shared" si="19"/>
        <v>0</v>
      </c>
      <c r="N52" s="41">
        <f t="shared" si="19"/>
        <v>0</v>
      </c>
      <c r="O52" s="41">
        <f t="shared" si="19"/>
        <v>0</v>
      </c>
      <c r="P52" s="41">
        <f t="shared" si="19"/>
        <v>0</v>
      </c>
      <c r="Q52" s="41">
        <f t="shared" si="19"/>
        <v>0</v>
      </c>
      <c r="R52" s="41">
        <f t="shared" si="19"/>
        <v>0</v>
      </c>
      <c r="S52" s="41">
        <f t="shared" si="19"/>
        <v>0</v>
      </c>
      <c r="T52" s="41">
        <f t="shared" si="19"/>
        <v>0</v>
      </c>
      <c r="U52" s="41">
        <f t="shared" si="19"/>
        <v>0</v>
      </c>
      <c r="V52" s="41">
        <f t="shared" si="19"/>
        <v>0</v>
      </c>
      <c r="W52" s="41">
        <f t="shared" si="19"/>
        <v>0</v>
      </c>
      <c r="X52" s="41">
        <f t="shared" si="19"/>
        <v>0</v>
      </c>
      <c r="Y52" s="41">
        <f t="shared" si="19"/>
        <v>0</v>
      </c>
      <c r="Z52" s="41">
        <f t="shared" si="19"/>
        <v>0</v>
      </c>
      <c r="AA52" s="41">
        <f t="shared" si="19"/>
        <v>0</v>
      </c>
      <c r="AB52" s="41">
        <f t="shared" si="19"/>
        <v>0</v>
      </c>
      <c r="AC52" s="41">
        <f t="shared" si="19"/>
        <v>0</v>
      </c>
      <c r="AD52" s="41">
        <f t="shared" si="19"/>
        <v>0</v>
      </c>
      <c r="AE52" s="41">
        <f t="shared" si="19"/>
        <v>0</v>
      </c>
      <c r="AF52" s="41">
        <f t="shared" si="19"/>
        <v>0</v>
      </c>
      <c r="AG52" s="157">
        <f t="shared" si="19"/>
        <v>0</v>
      </c>
      <c r="AH52" s="2">
        <f t="shared" si="1"/>
        <v>0</v>
      </c>
    </row>
    <row r="53" spans="1:34" ht="15.75" x14ac:dyDescent="0.25">
      <c r="A53" s="155" t="s">
        <v>124</v>
      </c>
      <c r="B53" s="22" t="s">
        <v>142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64"/>
      <c r="AH53" s="44"/>
    </row>
    <row r="54" spans="1:34" ht="15.75" x14ac:dyDescent="0.25">
      <c r="A54" s="189">
        <f>SUM!$D$20</f>
        <v>0</v>
      </c>
      <c r="B54" s="19" t="s">
        <v>141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64"/>
      <c r="AH54" s="44"/>
    </row>
    <row r="55" spans="1:34" ht="16.5" thickBot="1" x14ac:dyDescent="0.3">
      <c r="A55" s="190" t="e">
        <f>'[1]Bij Dan'!$M$19</f>
        <v>#VALUE!</v>
      </c>
      <c r="B55" s="153"/>
      <c r="C55" s="41">
        <f>SUM(C53:C54)</f>
        <v>0</v>
      </c>
      <c r="D55" s="41">
        <f t="shared" ref="D55:AG55" si="20">SUM(D53:D54)</f>
        <v>0</v>
      </c>
      <c r="E55" s="41">
        <f t="shared" si="20"/>
        <v>0</v>
      </c>
      <c r="F55" s="41">
        <f t="shared" si="20"/>
        <v>0</v>
      </c>
      <c r="G55" s="41">
        <f t="shared" si="20"/>
        <v>0</v>
      </c>
      <c r="H55" s="41">
        <f t="shared" si="20"/>
        <v>0</v>
      </c>
      <c r="I55" s="41">
        <f t="shared" si="20"/>
        <v>0</v>
      </c>
      <c r="J55" s="41">
        <f t="shared" si="20"/>
        <v>0</v>
      </c>
      <c r="K55" s="41">
        <f t="shared" si="20"/>
        <v>0</v>
      </c>
      <c r="L55" s="41">
        <f t="shared" si="20"/>
        <v>0</v>
      </c>
      <c r="M55" s="41">
        <f t="shared" si="20"/>
        <v>0</v>
      </c>
      <c r="N55" s="41">
        <f t="shared" si="20"/>
        <v>0</v>
      </c>
      <c r="O55" s="41">
        <f t="shared" si="20"/>
        <v>0</v>
      </c>
      <c r="P55" s="41">
        <f t="shared" si="20"/>
        <v>0</v>
      </c>
      <c r="Q55" s="41">
        <f t="shared" si="20"/>
        <v>0</v>
      </c>
      <c r="R55" s="41">
        <f t="shared" si="20"/>
        <v>0</v>
      </c>
      <c r="S55" s="41">
        <f t="shared" si="20"/>
        <v>0</v>
      </c>
      <c r="T55" s="41">
        <f t="shared" si="20"/>
        <v>0</v>
      </c>
      <c r="U55" s="41">
        <f t="shared" si="20"/>
        <v>0</v>
      </c>
      <c r="V55" s="41">
        <f t="shared" si="20"/>
        <v>0</v>
      </c>
      <c r="W55" s="41">
        <f t="shared" si="20"/>
        <v>0</v>
      </c>
      <c r="X55" s="41">
        <f t="shared" si="20"/>
        <v>0</v>
      </c>
      <c r="Y55" s="41">
        <f t="shared" si="20"/>
        <v>0</v>
      </c>
      <c r="Z55" s="41">
        <f t="shared" si="20"/>
        <v>0</v>
      </c>
      <c r="AA55" s="41">
        <f t="shared" si="20"/>
        <v>0</v>
      </c>
      <c r="AB55" s="41">
        <f t="shared" si="20"/>
        <v>0</v>
      </c>
      <c r="AC55" s="41">
        <f t="shared" si="20"/>
        <v>0</v>
      </c>
      <c r="AD55" s="41">
        <f t="shared" si="20"/>
        <v>0</v>
      </c>
      <c r="AE55" s="41">
        <f t="shared" si="20"/>
        <v>0</v>
      </c>
      <c r="AF55" s="41">
        <f t="shared" si="20"/>
        <v>0</v>
      </c>
      <c r="AG55" s="157">
        <f t="shared" si="20"/>
        <v>0</v>
      </c>
      <c r="AH55" s="2">
        <f t="shared" si="1"/>
        <v>0</v>
      </c>
    </row>
    <row r="56" spans="1:34" ht="15.75" x14ac:dyDescent="0.25">
      <c r="A56" s="155" t="s">
        <v>125</v>
      </c>
      <c r="B56" s="22" t="s">
        <v>142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64"/>
      <c r="AH56" s="44"/>
    </row>
    <row r="57" spans="1:34" ht="15.75" x14ac:dyDescent="0.25">
      <c r="A57" s="189">
        <f>SUM!$D$21</f>
        <v>0</v>
      </c>
      <c r="B57" s="19" t="s">
        <v>141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64"/>
      <c r="AH57" s="44"/>
    </row>
    <row r="58" spans="1:34" ht="16.5" thickBot="1" x14ac:dyDescent="0.3">
      <c r="A58" s="190" t="str">
        <f>'[1]Bij Dan'!$M$20</f>
        <v>10 month(s), 1 Days</v>
      </c>
      <c r="B58" s="159"/>
      <c r="C58" s="159">
        <f>SUM(C56:C57)</f>
        <v>0</v>
      </c>
      <c r="D58" s="159">
        <f t="shared" ref="D58:AG58" si="21">SUM(D56:D57)</f>
        <v>0</v>
      </c>
      <c r="E58" s="159">
        <f t="shared" si="21"/>
        <v>0</v>
      </c>
      <c r="F58" s="159">
        <f t="shared" si="21"/>
        <v>0</v>
      </c>
      <c r="G58" s="159">
        <f t="shared" si="21"/>
        <v>0</v>
      </c>
      <c r="H58" s="159">
        <f t="shared" si="21"/>
        <v>0</v>
      </c>
      <c r="I58" s="159">
        <f t="shared" si="21"/>
        <v>0</v>
      </c>
      <c r="J58" s="159">
        <f t="shared" si="21"/>
        <v>0</v>
      </c>
      <c r="K58" s="159">
        <f t="shared" si="21"/>
        <v>0</v>
      </c>
      <c r="L58" s="159">
        <f t="shared" si="21"/>
        <v>0</v>
      </c>
      <c r="M58" s="159">
        <f t="shared" si="21"/>
        <v>0</v>
      </c>
      <c r="N58" s="159">
        <f t="shared" si="21"/>
        <v>0</v>
      </c>
      <c r="O58" s="159">
        <f t="shared" si="21"/>
        <v>0</v>
      </c>
      <c r="P58" s="159">
        <f t="shared" si="21"/>
        <v>0</v>
      </c>
      <c r="Q58" s="159">
        <f t="shared" si="21"/>
        <v>0</v>
      </c>
      <c r="R58" s="159">
        <f t="shared" si="21"/>
        <v>0</v>
      </c>
      <c r="S58" s="159">
        <f t="shared" si="21"/>
        <v>0</v>
      </c>
      <c r="T58" s="159">
        <f t="shared" si="21"/>
        <v>0</v>
      </c>
      <c r="U58" s="159">
        <f t="shared" si="21"/>
        <v>0</v>
      </c>
      <c r="V58" s="159">
        <f t="shared" si="21"/>
        <v>0</v>
      </c>
      <c r="W58" s="159">
        <f t="shared" si="21"/>
        <v>0</v>
      </c>
      <c r="X58" s="159">
        <f t="shared" si="21"/>
        <v>0</v>
      </c>
      <c r="Y58" s="159">
        <f t="shared" si="21"/>
        <v>0</v>
      </c>
      <c r="Z58" s="159">
        <f t="shared" si="21"/>
        <v>0</v>
      </c>
      <c r="AA58" s="159">
        <f t="shared" si="21"/>
        <v>0</v>
      </c>
      <c r="AB58" s="159">
        <f t="shared" si="21"/>
        <v>0</v>
      </c>
      <c r="AC58" s="159">
        <f t="shared" si="21"/>
        <v>0</v>
      </c>
      <c r="AD58" s="159">
        <f t="shared" si="21"/>
        <v>0</v>
      </c>
      <c r="AE58" s="159">
        <f t="shared" si="21"/>
        <v>0</v>
      </c>
      <c r="AF58" s="159">
        <f t="shared" si="21"/>
        <v>0</v>
      </c>
      <c r="AG58" s="161">
        <f t="shared" si="21"/>
        <v>0</v>
      </c>
      <c r="AH58" s="2">
        <f t="shared" ref="AH58" si="22">SUM(C58:AG58)</f>
        <v>0</v>
      </c>
    </row>
    <row r="59" spans="1:34" ht="15.75" x14ac:dyDescent="0.25">
      <c r="A59" s="195" t="s">
        <v>126</v>
      </c>
      <c r="B59" s="50" t="s">
        <v>142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64"/>
      <c r="AH59" s="44"/>
    </row>
    <row r="60" spans="1:34" ht="15.75" x14ac:dyDescent="0.25">
      <c r="A60" s="196">
        <f>SUM!$D$22</f>
        <v>0</v>
      </c>
      <c r="B60" s="52" t="s">
        <v>141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52"/>
      <c r="AH60" s="44"/>
    </row>
    <row r="61" spans="1:34" ht="16.5" thickBot="1" x14ac:dyDescent="0.3">
      <c r="A61" s="197" t="str">
        <f>'[1]Bij Dan'!$M$21</f>
        <v>7 month(s), 14 Days</v>
      </c>
      <c r="B61" s="199"/>
      <c r="C61" s="41">
        <f>SUM(C59:C60)</f>
        <v>0</v>
      </c>
      <c r="D61" s="41">
        <f t="shared" ref="D61:AG61" si="23">SUM(D59:D60)</f>
        <v>0</v>
      </c>
      <c r="E61" s="41">
        <f t="shared" si="23"/>
        <v>0</v>
      </c>
      <c r="F61" s="41">
        <f t="shared" si="23"/>
        <v>0</v>
      </c>
      <c r="G61" s="41">
        <f t="shared" si="23"/>
        <v>0</v>
      </c>
      <c r="H61" s="41">
        <f t="shared" si="23"/>
        <v>0</v>
      </c>
      <c r="I61" s="41">
        <f t="shared" si="23"/>
        <v>0</v>
      </c>
      <c r="J61" s="41">
        <f t="shared" si="23"/>
        <v>0</v>
      </c>
      <c r="K61" s="41">
        <f t="shared" si="23"/>
        <v>0</v>
      </c>
      <c r="L61" s="41">
        <f t="shared" si="23"/>
        <v>0</v>
      </c>
      <c r="M61" s="41">
        <f t="shared" si="23"/>
        <v>0</v>
      </c>
      <c r="N61" s="41">
        <f t="shared" si="23"/>
        <v>0</v>
      </c>
      <c r="O61" s="41">
        <f t="shared" si="23"/>
        <v>0</v>
      </c>
      <c r="P61" s="41">
        <f t="shared" si="23"/>
        <v>0</v>
      </c>
      <c r="Q61" s="41">
        <f t="shared" si="23"/>
        <v>0</v>
      </c>
      <c r="R61" s="41">
        <f t="shared" si="23"/>
        <v>0</v>
      </c>
      <c r="S61" s="41">
        <f t="shared" si="23"/>
        <v>0</v>
      </c>
      <c r="T61" s="41">
        <f t="shared" si="23"/>
        <v>0</v>
      </c>
      <c r="U61" s="41">
        <f t="shared" si="23"/>
        <v>0</v>
      </c>
      <c r="V61" s="41">
        <f t="shared" si="23"/>
        <v>0</v>
      </c>
      <c r="W61" s="41">
        <f t="shared" si="23"/>
        <v>0</v>
      </c>
      <c r="X61" s="41">
        <f t="shared" si="23"/>
        <v>0</v>
      </c>
      <c r="Y61" s="41">
        <f t="shared" si="23"/>
        <v>0</v>
      </c>
      <c r="Z61" s="41">
        <f t="shared" si="23"/>
        <v>0</v>
      </c>
      <c r="AA61" s="41">
        <f t="shared" si="23"/>
        <v>0</v>
      </c>
      <c r="AB61" s="41">
        <f t="shared" si="23"/>
        <v>0</v>
      </c>
      <c r="AC61" s="41">
        <f t="shared" si="23"/>
        <v>0</v>
      </c>
      <c r="AD61" s="41">
        <f t="shared" si="23"/>
        <v>0</v>
      </c>
      <c r="AE61" s="41">
        <f t="shared" si="23"/>
        <v>0</v>
      </c>
      <c r="AF61" s="41">
        <f t="shared" si="23"/>
        <v>0</v>
      </c>
      <c r="AG61" s="157">
        <f t="shared" si="23"/>
        <v>0</v>
      </c>
      <c r="AH61" s="2">
        <f t="shared" ref="AH61:AH73" si="24">SUM(C61:AG61)</f>
        <v>0</v>
      </c>
    </row>
    <row r="62" spans="1:34" ht="15.75" x14ac:dyDescent="0.25">
      <c r="A62" s="198" t="s">
        <v>127</v>
      </c>
      <c r="B62" s="50" t="s">
        <v>142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52"/>
      <c r="AH62" s="44"/>
    </row>
    <row r="63" spans="1:34" ht="15.75" x14ac:dyDescent="0.25">
      <c r="A63" s="196">
        <f>SUM!$D$23</f>
        <v>0</v>
      </c>
      <c r="B63" s="52" t="s">
        <v>141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52"/>
      <c r="AH63" s="44"/>
    </row>
    <row r="64" spans="1:34" ht="16.5" thickBot="1" x14ac:dyDescent="0.3">
      <c r="A64" s="197" t="str">
        <f>'[1]Bij Dan'!$M$22</f>
        <v>5 month(s), 12 Days</v>
      </c>
      <c r="B64" s="199"/>
      <c r="C64" s="41">
        <f>SUM(C62:C63)</f>
        <v>0</v>
      </c>
      <c r="D64" s="41">
        <f t="shared" ref="D64:AG64" si="25">SUM(D62:D63)</f>
        <v>0</v>
      </c>
      <c r="E64" s="41">
        <f t="shared" si="25"/>
        <v>0</v>
      </c>
      <c r="F64" s="41">
        <f t="shared" si="25"/>
        <v>0</v>
      </c>
      <c r="G64" s="41">
        <f t="shared" si="25"/>
        <v>0</v>
      </c>
      <c r="H64" s="41">
        <f t="shared" si="25"/>
        <v>0</v>
      </c>
      <c r="I64" s="41">
        <f t="shared" si="25"/>
        <v>0</v>
      </c>
      <c r="J64" s="41">
        <f t="shared" si="25"/>
        <v>0</v>
      </c>
      <c r="K64" s="41">
        <f t="shared" si="25"/>
        <v>0</v>
      </c>
      <c r="L64" s="41">
        <f t="shared" si="25"/>
        <v>0</v>
      </c>
      <c r="M64" s="41">
        <f t="shared" si="25"/>
        <v>0</v>
      </c>
      <c r="N64" s="41">
        <f t="shared" si="25"/>
        <v>0</v>
      </c>
      <c r="O64" s="41">
        <f t="shared" si="25"/>
        <v>0</v>
      </c>
      <c r="P64" s="41">
        <f t="shared" si="25"/>
        <v>0</v>
      </c>
      <c r="Q64" s="41">
        <f t="shared" si="25"/>
        <v>0</v>
      </c>
      <c r="R64" s="41">
        <f t="shared" si="25"/>
        <v>0</v>
      </c>
      <c r="S64" s="41">
        <f t="shared" si="25"/>
        <v>0</v>
      </c>
      <c r="T64" s="41">
        <f t="shared" si="25"/>
        <v>0</v>
      </c>
      <c r="U64" s="41">
        <f t="shared" si="25"/>
        <v>0</v>
      </c>
      <c r="V64" s="41">
        <f t="shared" si="25"/>
        <v>0</v>
      </c>
      <c r="W64" s="41">
        <f t="shared" si="25"/>
        <v>0</v>
      </c>
      <c r="X64" s="41">
        <f t="shared" si="25"/>
        <v>0</v>
      </c>
      <c r="Y64" s="41">
        <f t="shared" si="25"/>
        <v>0</v>
      </c>
      <c r="Z64" s="41">
        <f t="shared" si="25"/>
        <v>0</v>
      </c>
      <c r="AA64" s="41">
        <f t="shared" si="25"/>
        <v>0</v>
      </c>
      <c r="AB64" s="41">
        <f t="shared" si="25"/>
        <v>0</v>
      </c>
      <c r="AC64" s="41">
        <f t="shared" si="25"/>
        <v>0</v>
      </c>
      <c r="AD64" s="41">
        <f t="shared" si="25"/>
        <v>0</v>
      </c>
      <c r="AE64" s="41">
        <f t="shared" si="25"/>
        <v>0</v>
      </c>
      <c r="AF64" s="41">
        <f t="shared" si="25"/>
        <v>0</v>
      </c>
      <c r="AG64" s="157">
        <f t="shared" si="25"/>
        <v>0</v>
      </c>
      <c r="AH64" s="2">
        <f t="shared" si="24"/>
        <v>0</v>
      </c>
    </row>
    <row r="65" spans="1:34" ht="15.75" x14ac:dyDescent="0.25">
      <c r="A65" s="198" t="s">
        <v>128</v>
      </c>
      <c r="B65" s="50" t="s">
        <v>142</v>
      </c>
      <c r="C65" s="14"/>
      <c r="D65" s="14">
        <v>1.1000000000000001</v>
      </c>
      <c r="E65" s="14">
        <v>1.2</v>
      </c>
      <c r="F65" s="14">
        <v>1.2</v>
      </c>
      <c r="G65" s="14"/>
      <c r="H65" s="14">
        <v>0.8</v>
      </c>
      <c r="I65" s="14">
        <v>1</v>
      </c>
      <c r="J65" s="14">
        <v>1.2</v>
      </c>
      <c r="K65" s="14">
        <v>1.4</v>
      </c>
      <c r="L65" s="14">
        <v>1.1000000000000001</v>
      </c>
      <c r="M65" s="14">
        <v>1.3</v>
      </c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52"/>
      <c r="AH65" s="44"/>
    </row>
    <row r="66" spans="1:34" ht="15.75" x14ac:dyDescent="0.25">
      <c r="A66" s="196">
        <f>SUM!$D$24</f>
        <v>0</v>
      </c>
      <c r="B66" s="52" t="s">
        <v>141</v>
      </c>
      <c r="C66" s="14">
        <v>1.2</v>
      </c>
      <c r="D66" s="14">
        <v>1</v>
      </c>
      <c r="E66" s="14">
        <v>1</v>
      </c>
      <c r="F66" s="14">
        <v>1</v>
      </c>
      <c r="G66" s="14"/>
      <c r="H66" s="14"/>
      <c r="I66" s="14">
        <v>1</v>
      </c>
      <c r="J66" s="14">
        <v>1.1000000000000001</v>
      </c>
      <c r="K66" s="14">
        <v>1.3</v>
      </c>
      <c r="L66" s="14">
        <v>1.2</v>
      </c>
      <c r="M66" s="14"/>
      <c r="N66" s="14">
        <v>1</v>
      </c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52"/>
      <c r="AH66" s="44"/>
    </row>
    <row r="67" spans="1:34" ht="16.5" thickBot="1" x14ac:dyDescent="0.3">
      <c r="A67" s="197" t="str">
        <f>'[1]Bij Dan'!$M$23</f>
        <v>5 month(s), 11 Days</v>
      </c>
      <c r="B67" s="200"/>
      <c r="C67" s="41">
        <f>SUM(C65:C66)</f>
        <v>1.2</v>
      </c>
      <c r="D67" s="41">
        <f t="shared" ref="D67:AG67" si="26">SUM(D65:D66)</f>
        <v>2.1</v>
      </c>
      <c r="E67" s="41">
        <f t="shared" si="26"/>
        <v>2.2000000000000002</v>
      </c>
      <c r="F67" s="41">
        <f t="shared" si="26"/>
        <v>2.2000000000000002</v>
      </c>
      <c r="G67" s="41">
        <f t="shared" si="26"/>
        <v>0</v>
      </c>
      <c r="H67" s="41">
        <f t="shared" si="26"/>
        <v>0.8</v>
      </c>
      <c r="I67" s="41">
        <f t="shared" si="26"/>
        <v>2</v>
      </c>
      <c r="J67" s="41">
        <f t="shared" si="26"/>
        <v>2.2999999999999998</v>
      </c>
      <c r="K67" s="41">
        <f t="shared" si="26"/>
        <v>2.7</v>
      </c>
      <c r="L67" s="41">
        <f t="shared" si="26"/>
        <v>2.2999999999999998</v>
      </c>
      <c r="M67" s="41">
        <f t="shared" si="26"/>
        <v>1.3</v>
      </c>
      <c r="N67" s="41">
        <f t="shared" si="26"/>
        <v>1</v>
      </c>
      <c r="O67" s="41">
        <f t="shared" si="26"/>
        <v>0</v>
      </c>
      <c r="P67" s="41">
        <f t="shared" si="26"/>
        <v>0</v>
      </c>
      <c r="Q67" s="41">
        <f t="shared" si="26"/>
        <v>0</v>
      </c>
      <c r="R67" s="41">
        <f t="shared" si="26"/>
        <v>0</v>
      </c>
      <c r="S67" s="41">
        <f t="shared" si="26"/>
        <v>0</v>
      </c>
      <c r="T67" s="41">
        <f t="shared" si="26"/>
        <v>0</v>
      </c>
      <c r="U67" s="41">
        <f t="shared" si="26"/>
        <v>0</v>
      </c>
      <c r="V67" s="41">
        <f t="shared" si="26"/>
        <v>0</v>
      </c>
      <c r="W67" s="41">
        <f t="shared" si="26"/>
        <v>0</v>
      </c>
      <c r="X67" s="41">
        <f t="shared" si="26"/>
        <v>0</v>
      </c>
      <c r="Y67" s="41">
        <f t="shared" si="26"/>
        <v>0</v>
      </c>
      <c r="Z67" s="41">
        <f t="shared" si="26"/>
        <v>0</v>
      </c>
      <c r="AA67" s="41">
        <f t="shared" si="26"/>
        <v>0</v>
      </c>
      <c r="AB67" s="41">
        <f t="shared" si="26"/>
        <v>0</v>
      </c>
      <c r="AC67" s="41">
        <f t="shared" si="26"/>
        <v>0</v>
      </c>
      <c r="AD67" s="41">
        <f t="shared" si="26"/>
        <v>0</v>
      </c>
      <c r="AE67" s="41">
        <f t="shared" si="26"/>
        <v>0</v>
      </c>
      <c r="AF67" s="41">
        <f t="shared" si="26"/>
        <v>0</v>
      </c>
      <c r="AG67" s="157">
        <f t="shared" si="26"/>
        <v>0</v>
      </c>
      <c r="AH67" s="2">
        <f t="shared" si="24"/>
        <v>20.100000000000001</v>
      </c>
    </row>
    <row r="68" spans="1:34" ht="15.75" x14ac:dyDescent="0.25">
      <c r="A68" s="198" t="s">
        <v>129</v>
      </c>
      <c r="B68" s="50" t="s">
        <v>142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52"/>
      <c r="AH68" s="44"/>
    </row>
    <row r="69" spans="1:34" ht="15.75" x14ac:dyDescent="0.25">
      <c r="A69" s="196">
        <f>SUM!$D$25</f>
        <v>0</v>
      </c>
      <c r="B69" s="52" t="s">
        <v>141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52"/>
      <c r="AH69" s="44"/>
    </row>
    <row r="70" spans="1:34" ht="16.5" thickBot="1" x14ac:dyDescent="0.3">
      <c r="A70" s="197" t="e">
        <f>'[1]Bij Dan'!$M$24</f>
        <v>#VALUE!</v>
      </c>
      <c r="B70" s="200"/>
      <c r="C70" s="41">
        <f>SUM(C68:C69)</f>
        <v>0</v>
      </c>
      <c r="D70" s="41">
        <f t="shared" ref="D70:AG70" si="27">SUM(D68:D69)</f>
        <v>0</v>
      </c>
      <c r="E70" s="41">
        <f t="shared" si="27"/>
        <v>0</v>
      </c>
      <c r="F70" s="41">
        <f t="shared" si="27"/>
        <v>0</v>
      </c>
      <c r="G70" s="41">
        <f t="shared" si="27"/>
        <v>0</v>
      </c>
      <c r="H70" s="41">
        <f t="shared" si="27"/>
        <v>0</v>
      </c>
      <c r="I70" s="41">
        <f t="shared" si="27"/>
        <v>0</v>
      </c>
      <c r="J70" s="41">
        <f t="shared" si="27"/>
        <v>0</v>
      </c>
      <c r="K70" s="41">
        <f t="shared" si="27"/>
        <v>0</v>
      </c>
      <c r="L70" s="41">
        <f t="shared" si="27"/>
        <v>0</v>
      </c>
      <c r="M70" s="41">
        <f t="shared" si="27"/>
        <v>0</v>
      </c>
      <c r="N70" s="41">
        <f t="shared" si="27"/>
        <v>0</v>
      </c>
      <c r="O70" s="41">
        <f t="shared" si="27"/>
        <v>0</v>
      </c>
      <c r="P70" s="41">
        <f t="shared" si="27"/>
        <v>0</v>
      </c>
      <c r="Q70" s="41">
        <f t="shared" si="27"/>
        <v>0</v>
      </c>
      <c r="R70" s="41">
        <f t="shared" si="27"/>
        <v>0</v>
      </c>
      <c r="S70" s="41">
        <f t="shared" si="27"/>
        <v>0</v>
      </c>
      <c r="T70" s="41">
        <f t="shared" si="27"/>
        <v>0</v>
      </c>
      <c r="U70" s="41">
        <f t="shared" si="27"/>
        <v>0</v>
      </c>
      <c r="V70" s="41">
        <f t="shared" si="27"/>
        <v>0</v>
      </c>
      <c r="W70" s="41">
        <f t="shared" si="27"/>
        <v>0</v>
      </c>
      <c r="X70" s="41">
        <f t="shared" si="27"/>
        <v>0</v>
      </c>
      <c r="Y70" s="41">
        <f t="shared" si="27"/>
        <v>0</v>
      </c>
      <c r="Z70" s="41">
        <f t="shared" si="27"/>
        <v>0</v>
      </c>
      <c r="AA70" s="41">
        <f t="shared" si="27"/>
        <v>0</v>
      </c>
      <c r="AB70" s="41">
        <f t="shared" si="27"/>
        <v>0</v>
      </c>
      <c r="AC70" s="41">
        <f t="shared" si="27"/>
        <v>0</v>
      </c>
      <c r="AD70" s="41">
        <f t="shared" si="27"/>
        <v>0</v>
      </c>
      <c r="AE70" s="41">
        <f t="shared" si="27"/>
        <v>0</v>
      </c>
      <c r="AF70" s="41">
        <f t="shared" si="27"/>
        <v>0</v>
      </c>
      <c r="AG70" s="157">
        <f t="shared" si="27"/>
        <v>0</v>
      </c>
      <c r="AH70" s="2">
        <f t="shared" si="24"/>
        <v>0</v>
      </c>
    </row>
    <row r="71" spans="1:34" ht="15.75" x14ac:dyDescent="0.25">
      <c r="A71" s="198" t="s">
        <v>130</v>
      </c>
      <c r="B71" s="50" t="s">
        <v>142</v>
      </c>
      <c r="C71" s="14">
        <v>1.3</v>
      </c>
      <c r="D71" s="14">
        <v>1.3</v>
      </c>
      <c r="E71" s="14">
        <v>1.9</v>
      </c>
      <c r="F71" s="14">
        <v>1.8</v>
      </c>
      <c r="G71" s="14"/>
      <c r="H71" s="14">
        <v>1.5</v>
      </c>
      <c r="I71" s="14">
        <v>1.7</v>
      </c>
      <c r="J71" s="14">
        <v>1.8</v>
      </c>
      <c r="K71" s="14">
        <v>1.8</v>
      </c>
      <c r="L71" s="14">
        <v>1.8</v>
      </c>
      <c r="M71" s="14">
        <v>2</v>
      </c>
      <c r="N71" s="14">
        <v>1.7</v>
      </c>
      <c r="O71" s="14">
        <v>1.8</v>
      </c>
      <c r="P71" s="14">
        <v>1.8</v>
      </c>
      <c r="Q71" s="14">
        <v>1.7</v>
      </c>
      <c r="R71" s="14">
        <v>1.9</v>
      </c>
      <c r="S71" s="14">
        <v>1.7</v>
      </c>
      <c r="T71" s="14">
        <v>1.6</v>
      </c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52"/>
      <c r="AH71" s="44"/>
    </row>
    <row r="72" spans="1:34" ht="15.75" x14ac:dyDescent="0.25">
      <c r="A72" s="196">
        <f>SUM!$D$26</f>
        <v>0</v>
      </c>
      <c r="B72" s="52" t="s">
        <v>141</v>
      </c>
      <c r="C72" s="14">
        <v>1.8</v>
      </c>
      <c r="D72" s="14">
        <v>1.5</v>
      </c>
      <c r="E72" s="14">
        <v>1.5</v>
      </c>
      <c r="F72" s="14">
        <v>2</v>
      </c>
      <c r="G72" s="14"/>
      <c r="H72" s="14">
        <v>2.4</v>
      </c>
      <c r="I72" s="14">
        <v>1.9</v>
      </c>
      <c r="J72" s="14">
        <v>2</v>
      </c>
      <c r="K72" s="14">
        <v>1.9</v>
      </c>
      <c r="L72" s="14">
        <v>2.2999999999999998</v>
      </c>
      <c r="M72" s="14">
        <v>1.9</v>
      </c>
      <c r="N72" s="14">
        <v>1.8</v>
      </c>
      <c r="O72" s="14">
        <v>2</v>
      </c>
      <c r="P72" s="14">
        <v>1.6</v>
      </c>
      <c r="Q72" s="14">
        <v>1.8</v>
      </c>
      <c r="R72" s="14">
        <v>1.8</v>
      </c>
      <c r="S72" s="14">
        <v>1.8</v>
      </c>
      <c r="T72" s="14">
        <v>1.8</v>
      </c>
      <c r="U72" s="14">
        <v>1.8</v>
      </c>
      <c r="V72" s="14">
        <v>1.9</v>
      </c>
      <c r="W72" s="14">
        <v>1.8</v>
      </c>
      <c r="X72" s="14">
        <v>1.7</v>
      </c>
      <c r="Y72" s="14">
        <v>1.5</v>
      </c>
      <c r="Z72" s="14">
        <v>1.5</v>
      </c>
      <c r="AA72" s="14">
        <v>1.8</v>
      </c>
      <c r="AB72" s="14">
        <v>1.6</v>
      </c>
      <c r="AC72" s="14">
        <v>1.8</v>
      </c>
      <c r="AD72" s="14">
        <v>1.3</v>
      </c>
      <c r="AE72" s="14">
        <v>1.5</v>
      </c>
      <c r="AF72" s="14">
        <v>1.4</v>
      </c>
      <c r="AG72" s="152">
        <v>1.3</v>
      </c>
      <c r="AH72" s="44"/>
    </row>
    <row r="73" spans="1:34" ht="16.5" thickBot="1" x14ac:dyDescent="0.3">
      <c r="A73" s="197" t="str">
        <f>'[1]Bij Dan'!$M$25</f>
        <v>9 month(s), 29 Days</v>
      </c>
      <c r="B73" s="199"/>
      <c r="C73" s="41">
        <f>SUM(C71:C72)</f>
        <v>3.1</v>
      </c>
      <c r="D73" s="41">
        <f t="shared" ref="D73:AG73" si="28">SUM(D71:D72)</f>
        <v>2.8</v>
      </c>
      <c r="E73" s="41">
        <f t="shared" si="28"/>
        <v>3.4</v>
      </c>
      <c r="F73" s="41">
        <f t="shared" si="28"/>
        <v>3.8</v>
      </c>
      <c r="G73" s="41">
        <f t="shared" si="28"/>
        <v>0</v>
      </c>
      <c r="H73" s="41">
        <f t="shared" si="28"/>
        <v>3.9</v>
      </c>
      <c r="I73" s="41">
        <f t="shared" si="28"/>
        <v>3.5999999999999996</v>
      </c>
      <c r="J73" s="41">
        <f t="shared" si="28"/>
        <v>3.8</v>
      </c>
      <c r="K73" s="41">
        <f t="shared" si="28"/>
        <v>3.7</v>
      </c>
      <c r="L73" s="41">
        <f t="shared" si="28"/>
        <v>4.0999999999999996</v>
      </c>
      <c r="M73" s="41">
        <f t="shared" si="28"/>
        <v>3.9</v>
      </c>
      <c r="N73" s="41">
        <f t="shared" si="28"/>
        <v>3.5</v>
      </c>
      <c r="O73" s="41">
        <f t="shared" si="28"/>
        <v>3.8</v>
      </c>
      <c r="P73" s="41">
        <f t="shared" si="28"/>
        <v>3.4000000000000004</v>
      </c>
      <c r="Q73" s="41">
        <f t="shared" si="28"/>
        <v>3.5</v>
      </c>
      <c r="R73" s="41">
        <f t="shared" si="28"/>
        <v>3.7</v>
      </c>
      <c r="S73" s="41">
        <f t="shared" si="28"/>
        <v>3.5</v>
      </c>
      <c r="T73" s="41">
        <f t="shared" si="28"/>
        <v>3.4000000000000004</v>
      </c>
      <c r="U73" s="41">
        <f t="shared" si="28"/>
        <v>1.8</v>
      </c>
      <c r="V73" s="41">
        <f t="shared" si="28"/>
        <v>1.9</v>
      </c>
      <c r="W73" s="41">
        <f t="shared" si="28"/>
        <v>1.8</v>
      </c>
      <c r="X73" s="41">
        <f t="shared" si="28"/>
        <v>1.7</v>
      </c>
      <c r="Y73" s="41">
        <f t="shared" si="28"/>
        <v>1.5</v>
      </c>
      <c r="Z73" s="41">
        <f t="shared" si="28"/>
        <v>1.5</v>
      </c>
      <c r="AA73" s="41">
        <f t="shared" si="28"/>
        <v>1.8</v>
      </c>
      <c r="AB73" s="41">
        <f t="shared" si="28"/>
        <v>1.6</v>
      </c>
      <c r="AC73" s="41">
        <f t="shared" si="28"/>
        <v>1.8</v>
      </c>
      <c r="AD73" s="41">
        <f t="shared" si="28"/>
        <v>1.3</v>
      </c>
      <c r="AE73" s="41">
        <f t="shared" si="28"/>
        <v>1.5</v>
      </c>
      <c r="AF73" s="41">
        <f t="shared" si="28"/>
        <v>1.4</v>
      </c>
      <c r="AG73" s="157">
        <f t="shared" si="28"/>
        <v>1.3</v>
      </c>
      <c r="AH73" s="2">
        <f t="shared" si="24"/>
        <v>81.799999999999983</v>
      </c>
    </row>
    <row r="74" spans="1:34" ht="15.75" x14ac:dyDescent="0.25">
      <c r="A74" s="198" t="s">
        <v>131</v>
      </c>
      <c r="B74" s="50" t="s">
        <v>142</v>
      </c>
      <c r="C74" s="14">
        <v>3.1</v>
      </c>
      <c r="D74" s="14">
        <v>3.2</v>
      </c>
      <c r="E74" s="14">
        <v>3.4</v>
      </c>
      <c r="F74" s="14">
        <v>2.9</v>
      </c>
      <c r="G74" s="14"/>
      <c r="H74" s="14">
        <v>3.3</v>
      </c>
      <c r="I74" s="14">
        <v>3.2</v>
      </c>
      <c r="J74" s="14">
        <v>3.1</v>
      </c>
      <c r="K74" s="14">
        <v>3.2</v>
      </c>
      <c r="L74" s="14">
        <v>2.8</v>
      </c>
      <c r="M74" s="14">
        <v>3.4</v>
      </c>
      <c r="N74" s="14">
        <v>3.3</v>
      </c>
      <c r="O74" s="14">
        <v>3.1</v>
      </c>
      <c r="P74" s="14">
        <v>3</v>
      </c>
      <c r="Q74" s="14">
        <v>2.9</v>
      </c>
      <c r="R74" s="14">
        <v>3</v>
      </c>
      <c r="S74" s="14">
        <v>2.9</v>
      </c>
      <c r="T74" s="14">
        <v>3</v>
      </c>
      <c r="U74" s="14">
        <v>3.1</v>
      </c>
      <c r="V74" s="14">
        <v>3</v>
      </c>
      <c r="W74" s="14">
        <v>2.8</v>
      </c>
      <c r="X74" s="14">
        <v>2.7</v>
      </c>
      <c r="Y74" s="14">
        <v>2.7</v>
      </c>
      <c r="Z74" s="14">
        <v>2.8</v>
      </c>
      <c r="AA74" s="14">
        <v>3</v>
      </c>
      <c r="AB74" s="14">
        <v>2.9</v>
      </c>
      <c r="AC74" s="14">
        <v>2.9</v>
      </c>
      <c r="AD74" s="14">
        <v>2.8</v>
      </c>
      <c r="AE74" s="14">
        <v>2.9</v>
      </c>
      <c r="AF74" s="14">
        <v>2.8</v>
      </c>
      <c r="AG74" s="152">
        <v>2.9</v>
      </c>
      <c r="AH74" s="44"/>
    </row>
    <row r="75" spans="1:34" ht="15.75" x14ac:dyDescent="0.25">
      <c r="A75" s="196">
        <f>SUM!$D$27</f>
        <v>0</v>
      </c>
      <c r="B75" s="52" t="s">
        <v>141</v>
      </c>
      <c r="C75" s="14">
        <v>3</v>
      </c>
      <c r="D75" s="14">
        <v>3.4</v>
      </c>
      <c r="E75" s="14">
        <v>3.3</v>
      </c>
      <c r="F75" s="14">
        <v>3.5</v>
      </c>
      <c r="G75" s="14"/>
      <c r="H75" s="14">
        <v>2.9</v>
      </c>
      <c r="I75" s="14">
        <v>3</v>
      </c>
      <c r="J75" s="14">
        <v>3.3</v>
      </c>
      <c r="K75" s="14">
        <v>3.1</v>
      </c>
      <c r="L75" s="14">
        <v>2.4</v>
      </c>
      <c r="M75" s="14">
        <v>3.3</v>
      </c>
      <c r="N75" s="14">
        <v>3.1</v>
      </c>
      <c r="O75" s="14">
        <v>3</v>
      </c>
      <c r="P75" s="14">
        <v>3</v>
      </c>
      <c r="Q75" s="14">
        <v>3</v>
      </c>
      <c r="R75" s="14">
        <v>2.9</v>
      </c>
      <c r="S75" s="14">
        <v>3.1</v>
      </c>
      <c r="T75" s="14">
        <v>2.9</v>
      </c>
      <c r="U75" s="14">
        <v>3</v>
      </c>
      <c r="V75" s="14">
        <v>2.9</v>
      </c>
      <c r="W75" s="14">
        <v>2.9</v>
      </c>
      <c r="X75" s="14">
        <v>2.8</v>
      </c>
      <c r="Y75" s="14">
        <v>2.8</v>
      </c>
      <c r="Z75" s="14">
        <v>3</v>
      </c>
      <c r="AA75" s="14">
        <v>2.8</v>
      </c>
      <c r="AB75" s="14">
        <v>2.7</v>
      </c>
      <c r="AC75" s="14">
        <v>2.9</v>
      </c>
      <c r="AD75" s="14">
        <v>2.9</v>
      </c>
      <c r="AE75" s="14">
        <v>2.8</v>
      </c>
      <c r="AF75" s="14">
        <v>2.9</v>
      </c>
      <c r="AG75" s="152">
        <v>2.8</v>
      </c>
      <c r="AH75" s="44"/>
    </row>
    <row r="76" spans="1:34" ht="16.5" thickBot="1" x14ac:dyDescent="0.3">
      <c r="A76" s="197" t="e">
        <f>'[1]Bij Dan'!$M$26</f>
        <v>#VALUE!</v>
      </c>
      <c r="B76" s="199"/>
      <c r="C76" s="41">
        <f>SUM(C74:C75)</f>
        <v>6.1</v>
      </c>
      <c r="D76" s="41">
        <f t="shared" ref="D76:AG76" si="29">SUM(D74:D75)</f>
        <v>6.6</v>
      </c>
      <c r="E76" s="41">
        <f t="shared" si="29"/>
        <v>6.6999999999999993</v>
      </c>
      <c r="F76" s="41">
        <f t="shared" si="29"/>
        <v>6.4</v>
      </c>
      <c r="G76" s="41">
        <f t="shared" si="29"/>
        <v>0</v>
      </c>
      <c r="H76" s="41">
        <f t="shared" si="29"/>
        <v>6.1999999999999993</v>
      </c>
      <c r="I76" s="41">
        <f t="shared" si="29"/>
        <v>6.2</v>
      </c>
      <c r="J76" s="41">
        <f t="shared" si="29"/>
        <v>6.4</v>
      </c>
      <c r="K76" s="41">
        <f t="shared" si="29"/>
        <v>6.3000000000000007</v>
      </c>
      <c r="L76" s="41">
        <f t="shared" si="29"/>
        <v>5.1999999999999993</v>
      </c>
      <c r="M76" s="41">
        <f t="shared" si="29"/>
        <v>6.6999999999999993</v>
      </c>
      <c r="N76" s="41">
        <f t="shared" si="29"/>
        <v>6.4</v>
      </c>
      <c r="O76" s="41">
        <f t="shared" si="29"/>
        <v>6.1</v>
      </c>
      <c r="P76" s="41">
        <f t="shared" si="29"/>
        <v>6</v>
      </c>
      <c r="Q76" s="41">
        <f t="shared" si="29"/>
        <v>5.9</v>
      </c>
      <c r="R76" s="41">
        <f t="shared" si="29"/>
        <v>5.9</v>
      </c>
      <c r="S76" s="41">
        <f t="shared" si="29"/>
        <v>6</v>
      </c>
      <c r="T76" s="41">
        <f t="shared" si="29"/>
        <v>5.9</v>
      </c>
      <c r="U76" s="41">
        <f t="shared" si="29"/>
        <v>6.1</v>
      </c>
      <c r="V76" s="41">
        <f t="shared" si="29"/>
        <v>5.9</v>
      </c>
      <c r="W76" s="41">
        <f t="shared" si="29"/>
        <v>5.6999999999999993</v>
      </c>
      <c r="X76" s="41">
        <f t="shared" si="29"/>
        <v>5.5</v>
      </c>
      <c r="Y76" s="41">
        <f t="shared" si="29"/>
        <v>5.5</v>
      </c>
      <c r="Z76" s="41">
        <f t="shared" si="29"/>
        <v>5.8</v>
      </c>
      <c r="AA76" s="41">
        <f t="shared" si="29"/>
        <v>5.8</v>
      </c>
      <c r="AB76" s="41">
        <f t="shared" si="29"/>
        <v>5.6</v>
      </c>
      <c r="AC76" s="41">
        <f t="shared" si="29"/>
        <v>5.8</v>
      </c>
      <c r="AD76" s="41">
        <f t="shared" si="29"/>
        <v>5.6999999999999993</v>
      </c>
      <c r="AE76" s="41">
        <f t="shared" si="29"/>
        <v>5.6999999999999993</v>
      </c>
      <c r="AF76" s="41">
        <f t="shared" si="29"/>
        <v>5.6999999999999993</v>
      </c>
      <c r="AG76" s="157">
        <f t="shared" si="29"/>
        <v>5.6999999999999993</v>
      </c>
      <c r="AH76" s="2">
        <f t="shared" ref="AH76" si="30">SUM(C76:AG76)</f>
        <v>179.5</v>
      </c>
    </row>
    <row r="77" spans="1:34" ht="15.75" x14ac:dyDescent="0.25">
      <c r="A77" s="198" t="s">
        <v>132</v>
      </c>
      <c r="B77" s="50" t="s">
        <v>142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52"/>
      <c r="AH77" s="44"/>
    </row>
    <row r="78" spans="1:34" ht="15.75" x14ac:dyDescent="0.25">
      <c r="A78" s="196">
        <f>SUM!$D$28</f>
        <v>0</v>
      </c>
      <c r="B78" s="52" t="s">
        <v>141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52"/>
      <c r="AH78" s="44"/>
    </row>
    <row r="79" spans="1:34" ht="16.5" thickBot="1" x14ac:dyDescent="0.3">
      <c r="A79" s="197" t="str">
        <f>'[1]Bij Dan'!$M$27</f>
        <v>8 month(s), 1 Days</v>
      </c>
      <c r="B79" s="199"/>
      <c r="C79" s="41">
        <f>SUM(C77:C78)</f>
        <v>0</v>
      </c>
      <c r="D79" s="41">
        <f t="shared" ref="D79:AG79" si="31">SUM(D77:D78)</f>
        <v>0</v>
      </c>
      <c r="E79" s="41">
        <f t="shared" si="31"/>
        <v>0</v>
      </c>
      <c r="F79" s="41">
        <f t="shared" si="31"/>
        <v>0</v>
      </c>
      <c r="G79" s="41">
        <f t="shared" si="31"/>
        <v>0</v>
      </c>
      <c r="H79" s="41">
        <f t="shared" si="31"/>
        <v>0</v>
      </c>
      <c r="I79" s="41">
        <f t="shared" si="31"/>
        <v>0</v>
      </c>
      <c r="J79" s="41">
        <f t="shared" si="31"/>
        <v>0</v>
      </c>
      <c r="K79" s="41">
        <f t="shared" si="31"/>
        <v>0</v>
      </c>
      <c r="L79" s="41">
        <f t="shared" si="31"/>
        <v>0</v>
      </c>
      <c r="M79" s="41">
        <f t="shared" si="31"/>
        <v>0</v>
      </c>
      <c r="N79" s="41">
        <f t="shared" si="31"/>
        <v>0</v>
      </c>
      <c r="O79" s="41">
        <f t="shared" si="31"/>
        <v>0</v>
      </c>
      <c r="P79" s="41">
        <f t="shared" si="31"/>
        <v>0</v>
      </c>
      <c r="Q79" s="41">
        <f t="shared" si="31"/>
        <v>0</v>
      </c>
      <c r="R79" s="41">
        <f t="shared" si="31"/>
        <v>0</v>
      </c>
      <c r="S79" s="41">
        <f t="shared" si="31"/>
        <v>0</v>
      </c>
      <c r="T79" s="41">
        <f t="shared" si="31"/>
        <v>0</v>
      </c>
      <c r="U79" s="41">
        <f t="shared" si="31"/>
        <v>0</v>
      </c>
      <c r="V79" s="41">
        <f t="shared" si="31"/>
        <v>0</v>
      </c>
      <c r="W79" s="41">
        <f t="shared" si="31"/>
        <v>0</v>
      </c>
      <c r="X79" s="41">
        <f t="shared" si="31"/>
        <v>0</v>
      </c>
      <c r="Y79" s="41">
        <f t="shared" si="31"/>
        <v>0</v>
      </c>
      <c r="Z79" s="41">
        <f t="shared" si="31"/>
        <v>0</v>
      </c>
      <c r="AA79" s="41">
        <f t="shared" si="31"/>
        <v>0</v>
      </c>
      <c r="AB79" s="41">
        <f t="shared" si="31"/>
        <v>0</v>
      </c>
      <c r="AC79" s="41">
        <f t="shared" si="31"/>
        <v>0</v>
      </c>
      <c r="AD79" s="41">
        <f t="shared" si="31"/>
        <v>0</v>
      </c>
      <c r="AE79" s="41">
        <f t="shared" si="31"/>
        <v>0</v>
      </c>
      <c r="AF79" s="41">
        <f t="shared" si="31"/>
        <v>0</v>
      </c>
      <c r="AG79" s="157">
        <f t="shared" si="31"/>
        <v>0</v>
      </c>
      <c r="AH79" s="2">
        <f t="shared" ref="AH79" si="32">SUM(C79:AG79)</f>
        <v>0</v>
      </c>
    </row>
    <row r="80" spans="1:34" ht="15.75" x14ac:dyDescent="0.25">
      <c r="A80" s="198" t="s">
        <v>133</v>
      </c>
      <c r="B80" s="50" t="s">
        <v>142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52"/>
      <c r="AH80" s="44"/>
    </row>
    <row r="81" spans="1:34" ht="15.75" x14ac:dyDescent="0.25">
      <c r="A81" s="196">
        <f>SUM!$D$29</f>
        <v>0</v>
      </c>
      <c r="B81" s="52" t="s">
        <v>141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52"/>
      <c r="AH81" s="44"/>
    </row>
    <row r="82" spans="1:34" ht="16.5" thickBot="1" x14ac:dyDescent="0.3">
      <c r="A82" s="197" t="e">
        <f>'[1]Bij Dan'!$M$28</f>
        <v>#VALUE!</v>
      </c>
      <c r="B82" s="199"/>
      <c r="C82" s="41">
        <f>SUM(C80:C81)</f>
        <v>0</v>
      </c>
      <c r="D82" s="41">
        <f t="shared" ref="D82:AG82" si="33">SUM(D80:D81)</f>
        <v>0</v>
      </c>
      <c r="E82" s="41">
        <f t="shared" si="33"/>
        <v>0</v>
      </c>
      <c r="F82" s="41">
        <f t="shared" si="33"/>
        <v>0</v>
      </c>
      <c r="G82" s="41">
        <f t="shared" si="33"/>
        <v>0</v>
      </c>
      <c r="H82" s="41">
        <f t="shared" si="33"/>
        <v>0</v>
      </c>
      <c r="I82" s="41">
        <f t="shared" si="33"/>
        <v>0</v>
      </c>
      <c r="J82" s="41">
        <f t="shared" si="33"/>
        <v>0</v>
      </c>
      <c r="K82" s="41">
        <f t="shared" si="33"/>
        <v>0</v>
      </c>
      <c r="L82" s="41">
        <f t="shared" si="33"/>
        <v>0</v>
      </c>
      <c r="M82" s="41">
        <f t="shared" si="33"/>
        <v>0</v>
      </c>
      <c r="N82" s="41">
        <f t="shared" si="33"/>
        <v>0</v>
      </c>
      <c r="O82" s="41">
        <f t="shared" si="33"/>
        <v>0</v>
      </c>
      <c r="P82" s="41">
        <f t="shared" si="33"/>
        <v>0</v>
      </c>
      <c r="Q82" s="41">
        <f t="shared" si="33"/>
        <v>0</v>
      </c>
      <c r="R82" s="41">
        <f t="shared" si="33"/>
        <v>0</v>
      </c>
      <c r="S82" s="41">
        <f t="shared" si="33"/>
        <v>0</v>
      </c>
      <c r="T82" s="41">
        <f t="shared" si="33"/>
        <v>0</v>
      </c>
      <c r="U82" s="41">
        <f t="shared" si="33"/>
        <v>0</v>
      </c>
      <c r="V82" s="41">
        <f t="shared" si="33"/>
        <v>0</v>
      </c>
      <c r="W82" s="41">
        <f t="shared" si="33"/>
        <v>0</v>
      </c>
      <c r="X82" s="41">
        <f t="shared" si="33"/>
        <v>0</v>
      </c>
      <c r="Y82" s="41">
        <f t="shared" si="33"/>
        <v>0</v>
      </c>
      <c r="Z82" s="41">
        <f t="shared" si="33"/>
        <v>0</v>
      </c>
      <c r="AA82" s="41">
        <f t="shared" si="33"/>
        <v>0</v>
      </c>
      <c r="AB82" s="41">
        <f t="shared" si="33"/>
        <v>0</v>
      </c>
      <c r="AC82" s="41">
        <f t="shared" si="33"/>
        <v>0</v>
      </c>
      <c r="AD82" s="41">
        <f t="shared" si="33"/>
        <v>0</v>
      </c>
      <c r="AE82" s="41">
        <f t="shared" si="33"/>
        <v>0</v>
      </c>
      <c r="AF82" s="41">
        <f t="shared" si="33"/>
        <v>0</v>
      </c>
      <c r="AG82" s="157">
        <f t="shared" si="33"/>
        <v>0</v>
      </c>
      <c r="AH82" s="2">
        <f t="shared" ref="AH82" si="34">SUM(C82:AG82)</f>
        <v>0</v>
      </c>
    </row>
    <row r="83" spans="1:34" ht="15.75" x14ac:dyDescent="0.25">
      <c r="A83" s="198" t="s">
        <v>134</v>
      </c>
      <c r="B83" s="50" t="s">
        <v>142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52"/>
      <c r="AH83" s="44"/>
    </row>
    <row r="84" spans="1:34" ht="15.75" x14ac:dyDescent="0.25">
      <c r="A84" s="196">
        <f>SUM!$D$30</f>
        <v>0</v>
      </c>
      <c r="B84" s="52" t="s">
        <v>141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52"/>
      <c r="AH84" s="44"/>
    </row>
    <row r="85" spans="1:34" ht="16.5" thickBot="1" x14ac:dyDescent="0.3">
      <c r="A85" s="197" t="e">
        <f>'[1]Bij Dan'!$M$29</f>
        <v>#VALUE!</v>
      </c>
      <c r="B85" s="201"/>
      <c r="C85" s="209">
        <f>SUM(C83:C84)</f>
        <v>0</v>
      </c>
      <c r="D85" s="209">
        <f t="shared" ref="D85:AD85" si="35">SUM(D83:D84)</f>
        <v>0</v>
      </c>
      <c r="E85" s="209">
        <f t="shared" si="35"/>
        <v>0</v>
      </c>
      <c r="F85" s="209">
        <f t="shared" si="35"/>
        <v>0</v>
      </c>
      <c r="G85" s="209">
        <f t="shared" si="35"/>
        <v>0</v>
      </c>
      <c r="H85" s="209">
        <f t="shared" si="35"/>
        <v>0</v>
      </c>
      <c r="I85" s="209">
        <f t="shared" si="35"/>
        <v>0</v>
      </c>
      <c r="J85" s="209">
        <f t="shared" si="35"/>
        <v>0</v>
      </c>
      <c r="K85" s="209">
        <f t="shared" si="35"/>
        <v>0</v>
      </c>
      <c r="L85" s="209">
        <f t="shared" si="35"/>
        <v>0</v>
      </c>
      <c r="M85" s="209">
        <f t="shared" si="35"/>
        <v>0</v>
      </c>
      <c r="N85" s="209">
        <f t="shared" si="35"/>
        <v>0</v>
      </c>
      <c r="O85" s="209">
        <f t="shared" si="35"/>
        <v>0</v>
      </c>
      <c r="P85" s="209">
        <f t="shared" si="35"/>
        <v>0</v>
      </c>
      <c r="Q85" s="209">
        <f t="shared" si="35"/>
        <v>0</v>
      </c>
      <c r="R85" s="209">
        <f t="shared" si="35"/>
        <v>0</v>
      </c>
      <c r="S85" s="209">
        <f t="shared" si="35"/>
        <v>0</v>
      </c>
      <c r="T85" s="209">
        <f t="shared" si="35"/>
        <v>0</v>
      </c>
      <c r="U85" s="209">
        <f t="shared" si="35"/>
        <v>0</v>
      </c>
      <c r="V85" s="209">
        <f t="shared" si="35"/>
        <v>0</v>
      </c>
      <c r="W85" s="209">
        <f t="shared" si="35"/>
        <v>0</v>
      </c>
      <c r="X85" s="209">
        <f t="shared" si="35"/>
        <v>0</v>
      </c>
      <c r="Y85" s="209">
        <f t="shared" si="35"/>
        <v>0</v>
      </c>
      <c r="Z85" s="209">
        <f t="shared" si="35"/>
        <v>0</v>
      </c>
      <c r="AA85" s="209">
        <f t="shared" si="35"/>
        <v>0</v>
      </c>
      <c r="AB85" s="209">
        <f t="shared" si="35"/>
        <v>0</v>
      </c>
      <c r="AC85" s="209">
        <f t="shared" si="35"/>
        <v>0</v>
      </c>
      <c r="AD85" s="209">
        <f t="shared" si="35"/>
        <v>0</v>
      </c>
      <c r="AE85" s="210">
        <f t="shared" ref="AE85" si="36">SUM(C85:AD85)</f>
        <v>0</v>
      </c>
      <c r="AF85" s="209">
        <f t="shared" ref="AF85:AG85" si="37">SUM(AF83:AF84)</f>
        <v>0</v>
      </c>
      <c r="AG85" s="211">
        <f t="shared" si="37"/>
        <v>0</v>
      </c>
      <c r="AH85" s="2">
        <f t="shared" ref="AH85" si="38">SUM(C85:AG85)</f>
        <v>0</v>
      </c>
    </row>
    <row r="86" spans="1:34" ht="15.75" x14ac:dyDescent="0.25">
      <c r="A86" s="195" t="s">
        <v>150</v>
      </c>
      <c r="B86" s="50" t="s">
        <v>142</v>
      </c>
      <c r="C86" s="15">
        <v>4.7</v>
      </c>
      <c r="D86" s="15">
        <v>4.7</v>
      </c>
      <c r="E86" s="15">
        <v>5.0999999999999996</v>
      </c>
      <c r="F86" s="15">
        <v>5</v>
      </c>
      <c r="G86" s="15"/>
      <c r="H86" s="15">
        <v>4.8</v>
      </c>
      <c r="I86" s="15">
        <v>4.3</v>
      </c>
      <c r="J86" s="15">
        <v>4.3</v>
      </c>
      <c r="K86" s="15">
        <v>4.5</v>
      </c>
      <c r="L86" s="15">
        <v>4.2</v>
      </c>
      <c r="M86" s="15">
        <v>4.4000000000000004</v>
      </c>
      <c r="N86" s="15">
        <v>4.8</v>
      </c>
      <c r="O86" s="15">
        <v>4.7</v>
      </c>
      <c r="P86" s="15">
        <v>4.5</v>
      </c>
      <c r="Q86" s="15">
        <v>4.5</v>
      </c>
      <c r="R86" s="15">
        <v>4.7</v>
      </c>
      <c r="S86" s="15">
        <v>4.5</v>
      </c>
      <c r="T86" s="15">
        <v>4.5999999999999996</v>
      </c>
      <c r="U86" s="15">
        <v>4.5999999999999996</v>
      </c>
      <c r="V86" s="15">
        <v>4.7</v>
      </c>
      <c r="W86" s="15">
        <v>4.8</v>
      </c>
      <c r="X86" s="15">
        <v>4.7</v>
      </c>
      <c r="Y86" s="15">
        <v>4.3</v>
      </c>
      <c r="Z86" s="15">
        <v>4.4000000000000004</v>
      </c>
      <c r="AA86" s="15">
        <v>4.5</v>
      </c>
      <c r="AB86" s="15">
        <v>4.4000000000000004</v>
      </c>
      <c r="AC86" s="15">
        <v>4.2</v>
      </c>
      <c r="AD86" s="15">
        <v>4.4000000000000004</v>
      </c>
      <c r="AE86" s="15">
        <v>4.5</v>
      </c>
      <c r="AF86" s="15">
        <v>4.3</v>
      </c>
      <c r="AG86" s="15">
        <v>4.4000000000000004</v>
      </c>
      <c r="AH86" s="44"/>
    </row>
    <row r="87" spans="1:34" ht="15.75" x14ac:dyDescent="0.25">
      <c r="A87" s="196">
        <f>SUM!$D$22</f>
        <v>0</v>
      </c>
      <c r="B87" s="52" t="s">
        <v>141</v>
      </c>
      <c r="C87" s="15">
        <v>4.8</v>
      </c>
      <c r="D87" s="15">
        <v>4.5999999999999996</v>
      </c>
      <c r="E87" s="15">
        <v>4.8</v>
      </c>
      <c r="F87" s="15">
        <v>5.0999999999999996</v>
      </c>
      <c r="G87" s="15"/>
      <c r="H87" s="15">
        <v>4.5</v>
      </c>
      <c r="I87" s="15">
        <v>4.4000000000000004</v>
      </c>
      <c r="J87" s="15">
        <v>4.5</v>
      </c>
      <c r="K87" s="15">
        <v>4.5999999999999996</v>
      </c>
      <c r="L87" s="15">
        <v>4.2</v>
      </c>
      <c r="M87" s="15">
        <v>4.7</v>
      </c>
      <c r="N87" s="15">
        <v>4.9000000000000004</v>
      </c>
      <c r="O87" s="15">
        <v>4.3</v>
      </c>
      <c r="P87" s="15">
        <v>4.4000000000000004</v>
      </c>
      <c r="Q87" s="15">
        <v>4.5</v>
      </c>
      <c r="R87" s="15">
        <v>4.5999999999999996</v>
      </c>
      <c r="S87" s="15">
        <v>4.5999999999999996</v>
      </c>
      <c r="T87" s="15">
        <v>4.8</v>
      </c>
      <c r="U87" s="15">
        <v>4.7</v>
      </c>
      <c r="V87" s="15">
        <v>4.8</v>
      </c>
      <c r="W87" s="15">
        <v>4.5999999999999996</v>
      </c>
      <c r="X87" s="15">
        <v>4.8</v>
      </c>
      <c r="Y87" s="15">
        <v>4.4000000000000004</v>
      </c>
      <c r="Z87" s="15">
        <v>4.2</v>
      </c>
      <c r="AA87" s="15">
        <v>4.4000000000000004</v>
      </c>
      <c r="AB87" s="15">
        <v>4.0999999999999996</v>
      </c>
      <c r="AC87" s="15">
        <v>4.3</v>
      </c>
      <c r="AD87" s="15">
        <v>4.3</v>
      </c>
      <c r="AE87" s="15">
        <v>4.3</v>
      </c>
      <c r="AF87" s="15">
        <v>4.4000000000000004</v>
      </c>
      <c r="AG87" s="15">
        <v>4.3</v>
      </c>
      <c r="AH87" s="44"/>
    </row>
    <row r="88" spans="1:34" ht="16.5" thickBot="1" x14ac:dyDescent="0.3">
      <c r="A88" s="197"/>
      <c r="B88" s="199"/>
      <c r="C88" s="41">
        <f>SUM(C86:C87)</f>
        <v>9.5</v>
      </c>
      <c r="D88" s="41">
        <f t="shared" ref="D88:AG88" si="39">SUM(D86:D87)</f>
        <v>9.3000000000000007</v>
      </c>
      <c r="E88" s="41">
        <f t="shared" si="39"/>
        <v>9.8999999999999986</v>
      </c>
      <c r="F88" s="41">
        <f t="shared" si="39"/>
        <v>10.1</v>
      </c>
      <c r="G88" s="41">
        <f t="shared" si="39"/>
        <v>0</v>
      </c>
      <c r="H88" s="41">
        <f t="shared" si="39"/>
        <v>9.3000000000000007</v>
      </c>
      <c r="I88" s="41">
        <f t="shared" si="39"/>
        <v>8.6999999999999993</v>
      </c>
      <c r="J88" s="41">
        <f t="shared" si="39"/>
        <v>8.8000000000000007</v>
      </c>
      <c r="K88" s="41">
        <f t="shared" si="39"/>
        <v>9.1</v>
      </c>
      <c r="L88" s="41">
        <f t="shared" si="39"/>
        <v>8.4</v>
      </c>
      <c r="M88" s="41">
        <f t="shared" si="39"/>
        <v>9.1000000000000014</v>
      </c>
      <c r="N88" s="41">
        <f t="shared" si="39"/>
        <v>9.6999999999999993</v>
      </c>
      <c r="O88" s="41">
        <f t="shared" si="39"/>
        <v>9</v>
      </c>
      <c r="P88" s="41">
        <f t="shared" si="39"/>
        <v>8.9</v>
      </c>
      <c r="Q88" s="41">
        <f t="shared" si="39"/>
        <v>9</v>
      </c>
      <c r="R88" s="41">
        <f t="shared" si="39"/>
        <v>9.3000000000000007</v>
      </c>
      <c r="S88" s="41">
        <f t="shared" si="39"/>
        <v>9.1</v>
      </c>
      <c r="T88" s="41">
        <f t="shared" si="39"/>
        <v>9.3999999999999986</v>
      </c>
      <c r="U88" s="41">
        <f t="shared" si="39"/>
        <v>9.3000000000000007</v>
      </c>
      <c r="V88" s="41">
        <f t="shared" si="39"/>
        <v>9.5</v>
      </c>
      <c r="W88" s="41">
        <f t="shared" si="39"/>
        <v>9.3999999999999986</v>
      </c>
      <c r="X88" s="41">
        <f t="shared" si="39"/>
        <v>9.5</v>
      </c>
      <c r="Y88" s="41">
        <f t="shared" si="39"/>
        <v>8.6999999999999993</v>
      </c>
      <c r="Z88" s="41">
        <f t="shared" si="39"/>
        <v>8.6000000000000014</v>
      </c>
      <c r="AA88" s="41">
        <f t="shared" si="39"/>
        <v>8.9</v>
      </c>
      <c r="AB88" s="41">
        <f t="shared" si="39"/>
        <v>8.5</v>
      </c>
      <c r="AC88" s="41">
        <f t="shared" si="39"/>
        <v>8.5</v>
      </c>
      <c r="AD88" s="41">
        <f t="shared" si="39"/>
        <v>8.6999999999999993</v>
      </c>
      <c r="AE88" s="41">
        <f t="shared" si="39"/>
        <v>8.8000000000000007</v>
      </c>
      <c r="AF88" s="41">
        <f t="shared" si="39"/>
        <v>8.6999999999999993</v>
      </c>
      <c r="AG88" s="41">
        <f t="shared" si="39"/>
        <v>8.6999999999999993</v>
      </c>
      <c r="AH88" s="2">
        <f t="shared" ref="AH88" si="40">SUM(C88:AG88)</f>
        <v>272.40000000000003</v>
      </c>
    </row>
    <row r="89" spans="1:34" ht="15.75" x14ac:dyDescent="0.25">
      <c r="A89" s="198" t="s">
        <v>151</v>
      </c>
      <c r="B89" s="50" t="s">
        <v>142</v>
      </c>
      <c r="C89" s="15">
        <v>4.5999999999999996</v>
      </c>
      <c r="D89" s="15">
        <v>4.5999999999999996</v>
      </c>
      <c r="E89" s="15">
        <v>4.2</v>
      </c>
      <c r="F89" s="15">
        <v>4.2</v>
      </c>
      <c r="G89" s="15"/>
      <c r="H89" s="15">
        <v>4.5</v>
      </c>
      <c r="I89" s="15">
        <v>3.9</v>
      </c>
      <c r="J89" s="15">
        <v>4.2</v>
      </c>
      <c r="K89" s="15">
        <v>4.0999999999999996</v>
      </c>
      <c r="L89" s="15">
        <v>3.9</v>
      </c>
      <c r="M89" s="15">
        <v>4.3</v>
      </c>
      <c r="N89" s="15">
        <v>4.0999999999999996</v>
      </c>
      <c r="O89" s="15">
        <v>4</v>
      </c>
      <c r="P89" s="15">
        <v>4</v>
      </c>
      <c r="Q89" s="15">
        <v>4.0999999999999996</v>
      </c>
      <c r="R89" s="15">
        <v>4</v>
      </c>
      <c r="S89" s="15">
        <v>4.2</v>
      </c>
      <c r="T89" s="15">
        <v>4.0999999999999996</v>
      </c>
      <c r="U89" s="15">
        <v>4.3</v>
      </c>
      <c r="V89" s="15">
        <v>4.4000000000000004</v>
      </c>
      <c r="W89" s="15">
        <v>4.3</v>
      </c>
      <c r="X89" s="15">
        <v>4.2</v>
      </c>
      <c r="Y89" s="15">
        <v>4</v>
      </c>
      <c r="Z89" s="15">
        <v>4.2</v>
      </c>
      <c r="AA89" s="15">
        <v>4</v>
      </c>
      <c r="AB89" s="15">
        <v>4.0999999999999996</v>
      </c>
      <c r="AC89" s="15">
        <v>3.9</v>
      </c>
      <c r="AD89" s="15">
        <v>4</v>
      </c>
      <c r="AE89" s="15">
        <v>3.9</v>
      </c>
      <c r="AF89" s="15">
        <v>4</v>
      </c>
      <c r="AG89" s="15">
        <v>3.9</v>
      </c>
      <c r="AH89" s="44"/>
    </row>
    <row r="90" spans="1:34" ht="15.75" x14ac:dyDescent="0.25">
      <c r="A90" s="196">
        <f>SUM!$D$23</f>
        <v>0</v>
      </c>
      <c r="B90" s="52" t="s">
        <v>141</v>
      </c>
      <c r="C90" s="15">
        <v>4.7</v>
      </c>
      <c r="D90" s="15">
        <v>4.5</v>
      </c>
      <c r="E90" s="15">
        <v>4.5</v>
      </c>
      <c r="F90" s="15">
        <v>4.2</v>
      </c>
      <c r="G90" s="15"/>
      <c r="H90" s="15">
        <v>4.5999999999999996</v>
      </c>
      <c r="I90" s="15">
        <v>4.2</v>
      </c>
      <c r="J90" s="15">
        <v>4.3</v>
      </c>
      <c r="K90" s="15">
        <v>4.2</v>
      </c>
      <c r="L90" s="15">
        <v>3.8</v>
      </c>
      <c r="M90" s="15">
        <v>4.2</v>
      </c>
      <c r="N90" s="15">
        <v>4</v>
      </c>
      <c r="O90" s="15">
        <v>4.0999999999999996</v>
      </c>
      <c r="P90" s="15">
        <v>4.0999999999999996</v>
      </c>
      <c r="Q90" s="15">
        <v>4</v>
      </c>
      <c r="R90" s="15">
        <v>4.0999999999999996</v>
      </c>
      <c r="S90" s="15">
        <v>4</v>
      </c>
      <c r="T90" s="15">
        <v>4.2</v>
      </c>
      <c r="U90" s="15">
        <v>4.2</v>
      </c>
      <c r="V90" s="15">
        <v>4.3</v>
      </c>
      <c r="W90" s="15">
        <v>4.0999999999999996</v>
      </c>
      <c r="X90" s="15">
        <v>4</v>
      </c>
      <c r="Y90" s="15">
        <v>3.9</v>
      </c>
      <c r="Z90" s="15">
        <v>3.7</v>
      </c>
      <c r="AA90" s="15">
        <v>3.9</v>
      </c>
      <c r="AB90" s="15">
        <v>4</v>
      </c>
      <c r="AC90" s="15">
        <v>4.3</v>
      </c>
      <c r="AD90" s="15">
        <v>3.9</v>
      </c>
      <c r="AE90" s="15">
        <v>4</v>
      </c>
      <c r="AF90" s="15">
        <v>4.0999999999999996</v>
      </c>
      <c r="AG90" s="15">
        <v>4</v>
      </c>
      <c r="AH90" s="44"/>
    </row>
    <row r="91" spans="1:34" ht="16.5" thickBot="1" x14ac:dyDescent="0.3">
      <c r="A91" s="197"/>
      <c r="B91" s="199"/>
      <c r="C91" s="41">
        <f>SUM(C89:C90)</f>
        <v>9.3000000000000007</v>
      </c>
      <c r="D91" s="41">
        <f t="shared" ref="D91:AG91" si="41">SUM(D89:D90)</f>
        <v>9.1</v>
      </c>
      <c r="E91" s="41">
        <f t="shared" si="41"/>
        <v>8.6999999999999993</v>
      </c>
      <c r="F91" s="41">
        <f t="shared" si="41"/>
        <v>8.4</v>
      </c>
      <c r="G91" s="41">
        <f t="shared" si="41"/>
        <v>0</v>
      </c>
      <c r="H91" s="41">
        <f t="shared" si="41"/>
        <v>9.1</v>
      </c>
      <c r="I91" s="41">
        <f t="shared" si="41"/>
        <v>8.1</v>
      </c>
      <c r="J91" s="41">
        <f t="shared" si="41"/>
        <v>8.5</v>
      </c>
      <c r="K91" s="41">
        <f t="shared" si="41"/>
        <v>8.3000000000000007</v>
      </c>
      <c r="L91" s="41">
        <f t="shared" si="41"/>
        <v>7.6999999999999993</v>
      </c>
      <c r="M91" s="41">
        <f t="shared" si="41"/>
        <v>8.5</v>
      </c>
      <c r="N91" s="41">
        <f t="shared" si="41"/>
        <v>8.1</v>
      </c>
      <c r="O91" s="41">
        <f t="shared" si="41"/>
        <v>8.1</v>
      </c>
      <c r="P91" s="41">
        <f t="shared" si="41"/>
        <v>8.1</v>
      </c>
      <c r="Q91" s="41">
        <f t="shared" si="41"/>
        <v>8.1</v>
      </c>
      <c r="R91" s="41">
        <f t="shared" si="41"/>
        <v>8.1</v>
      </c>
      <c r="S91" s="41">
        <f t="shared" si="41"/>
        <v>8.1999999999999993</v>
      </c>
      <c r="T91" s="41">
        <f t="shared" si="41"/>
        <v>8.3000000000000007</v>
      </c>
      <c r="U91" s="41">
        <f t="shared" si="41"/>
        <v>8.5</v>
      </c>
      <c r="V91" s="41">
        <f t="shared" si="41"/>
        <v>8.6999999999999993</v>
      </c>
      <c r="W91" s="41">
        <f t="shared" si="41"/>
        <v>8.3999999999999986</v>
      </c>
      <c r="X91" s="41">
        <f t="shared" si="41"/>
        <v>8.1999999999999993</v>
      </c>
      <c r="Y91" s="41">
        <f t="shared" si="41"/>
        <v>7.9</v>
      </c>
      <c r="Z91" s="41">
        <f t="shared" si="41"/>
        <v>7.9</v>
      </c>
      <c r="AA91" s="41">
        <f t="shared" si="41"/>
        <v>7.9</v>
      </c>
      <c r="AB91" s="41">
        <f t="shared" si="41"/>
        <v>8.1</v>
      </c>
      <c r="AC91" s="41">
        <f t="shared" si="41"/>
        <v>8.1999999999999993</v>
      </c>
      <c r="AD91" s="41">
        <f t="shared" si="41"/>
        <v>7.9</v>
      </c>
      <c r="AE91" s="41">
        <f t="shared" si="41"/>
        <v>7.9</v>
      </c>
      <c r="AF91" s="41">
        <f t="shared" si="41"/>
        <v>8.1</v>
      </c>
      <c r="AG91" s="41">
        <f t="shared" si="41"/>
        <v>7.9</v>
      </c>
      <c r="AH91" s="2">
        <f t="shared" ref="AH91" si="42">SUM(C91:AG91)</f>
        <v>248.29999999999998</v>
      </c>
    </row>
    <row r="92" spans="1:34" ht="15.75" x14ac:dyDescent="0.25">
      <c r="A92" s="198" t="s">
        <v>152</v>
      </c>
      <c r="B92" s="50" t="s">
        <v>142</v>
      </c>
      <c r="C92" s="15">
        <v>5.0999999999999996</v>
      </c>
      <c r="D92" s="15">
        <v>4.9000000000000004</v>
      </c>
      <c r="E92" s="15">
        <v>5.3</v>
      </c>
      <c r="F92" s="15">
        <v>5.0999999999999996</v>
      </c>
      <c r="G92" s="15"/>
      <c r="H92" s="15">
        <v>5.0999999999999996</v>
      </c>
      <c r="I92" s="15">
        <v>4.5</v>
      </c>
      <c r="J92" s="15">
        <v>4.8</v>
      </c>
      <c r="K92" s="15">
        <v>4.5999999999999996</v>
      </c>
      <c r="L92" s="15">
        <v>4</v>
      </c>
      <c r="M92" s="15">
        <v>4.9000000000000004</v>
      </c>
      <c r="N92" s="15">
        <v>4.7</v>
      </c>
      <c r="O92" s="15">
        <v>4.8</v>
      </c>
      <c r="P92" s="15">
        <v>4.7</v>
      </c>
      <c r="Q92" s="15">
        <v>4.5999999999999996</v>
      </c>
      <c r="R92" s="15">
        <v>4.5</v>
      </c>
      <c r="S92" s="15">
        <v>4.5999999999999996</v>
      </c>
      <c r="T92" s="15">
        <v>4.7</v>
      </c>
      <c r="U92" s="15">
        <v>4.8</v>
      </c>
      <c r="V92" s="15">
        <v>4.8</v>
      </c>
      <c r="W92" s="15">
        <v>4.7</v>
      </c>
      <c r="X92" s="15">
        <v>4.5999999999999996</v>
      </c>
      <c r="Y92" s="15">
        <v>4.5</v>
      </c>
      <c r="Z92" s="15">
        <v>4.5999999999999996</v>
      </c>
      <c r="AA92" s="15">
        <v>4.3</v>
      </c>
      <c r="AB92" s="15">
        <v>4.8</v>
      </c>
      <c r="AC92" s="15">
        <v>4.7</v>
      </c>
      <c r="AD92" s="15">
        <v>4.5</v>
      </c>
      <c r="AE92" s="15">
        <v>4.3</v>
      </c>
      <c r="AF92" s="15">
        <v>4.2</v>
      </c>
      <c r="AG92" s="15">
        <v>4.3</v>
      </c>
      <c r="AH92" s="44"/>
    </row>
    <row r="93" spans="1:34" ht="15.75" x14ac:dyDescent="0.25">
      <c r="A93" s="196">
        <f>SUM!$D$24</f>
        <v>0</v>
      </c>
      <c r="B93" s="52" t="s">
        <v>141</v>
      </c>
      <c r="C93" s="15">
        <v>5</v>
      </c>
      <c r="D93" s="15">
        <v>5</v>
      </c>
      <c r="E93" s="15">
        <v>5.2</v>
      </c>
      <c r="F93" s="15">
        <v>5.3</v>
      </c>
      <c r="G93" s="15"/>
      <c r="H93" s="15">
        <v>4.8</v>
      </c>
      <c r="I93" s="15">
        <v>5.3</v>
      </c>
      <c r="J93" s="15">
        <v>4.7</v>
      </c>
      <c r="K93" s="15">
        <v>4.5</v>
      </c>
      <c r="L93" s="15">
        <v>4</v>
      </c>
      <c r="M93" s="15">
        <v>4.8</v>
      </c>
      <c r="N93" s="15">
        <v>4.5</v>
      </c>
      <c r="O93" s="15">
        <v>4.5999999999999996</v>
      </c>
      <c r="P93" s="15">
        <v>4.5999999999999996</v>
      </c>
      <c r="Q93" s="15">
        <v>4.7</v>
      </c>
      <c r="R93" s="15">
        <v>4.4000000000000004</v>
      </c>
      <c r="S93" s="15">
        <v>4.7</v>
      </c>
      <c r="T93" s="15">
        <v>4.8</v>
      </c>
      <c r="U93" s="15">
        <v>4.7</v>
      </c>
      <c r="V93" s="15">
        <v>4.8</v>
      </c>
      <c r="W93" s="15">
        <v>4.8</v>
      </c>
      <c r="X93" s="15">
        <v>4.5</v>
      </c>
      <c r="Y93" s="15">
        <v>4.4000000000000004</v>
      </c>
      <c r="Z93" s="15">
        <v>4.3</v>
      </c>
      <c r="AA93" s="15">
        <v>4.2</v>
      </c>
      <c r="AB93" s="15">
        <v>5.2</v>
      </c>
      <c r="AC93" s="15">
        <v>4.9000000000000004</v>
      </c>
      <c r="AD93" s="15">
        <v>4.4000000000000004</v>
      </c>
      <c r="AE93" s="15">
        <v>4.2</v>
      </c>
      <c r="AF93" s="15">
        <v>4</v>
      </c>
      <c r="AG93" s="15">
        <v>4.2</v>
      </c>
      <c r="AH93" s="44"/>
    </row>
    <row r="94" spans="1:34" ht="16.5" thickBot="1" x14ac:dyDescent="0.3">
      <c r="A94" s="197"/>
      <c r="B94" s="200"/>
      <c r="C94" s="41">
        <f>SUM(C92:C93)</f>
        <v>10.1</v>
      </c>
      <c r="D94" s="41">
        <f t="shared" ref="D94:AG94" si="43">SUM(D92:D93)</f>
        <v>9.9</v>
      </c>
      <c r="E94" s="41">
        <f t="shared" si="43"/>
        <v>10.5</v>
      </c>
      <c r="F94" s="41">
        <f t="shared" si="43"/>
        <v>10.399999999999999</v>
      </c>
      <c r="G94" s="41">
        <f t="shared" si="43"/>
        <v>0</v>
      </c>
      <c r="H94" s="41">
        <f t="shared" si="43"/>
        <v>9.8999999999999986</v>
      </c>
      <c r="I94" s="41">
        <f t="shared" si="43"/>
        <v>9.8000000000000007</v>
      </c>
      <c r="J94" s="41">
        <f t="shared" si="43"/>
        <v>9.5</v>
      </c>
      <c r="K94" s="41">
        <f t="shared" si="43"/>
        <v>9.1</v>
      </c>
      <c r="L94" s="41">
        <f t="shared" si="43"/>
        <v>8</v>
      </c>
      <c r="M94" s="41">
        <f t="shared" si="43"/>
        <v>9.6999999999999993</v>
      </c>
      <c r="N94" s="41">
        <f t="shared" si="43"/>
        <v>9.1999999999999993</v>
      </c>
      <c r="O94" s="41">
        <f t="shared" si="43"/>
        <v>9.3999999999999986</v>
      </c>
      <c r="P94" s="41">
        <f t="shared" si="43"/>
        <v>9.3000000000000007</v>
      </c>
      <c r="Q94" s="41">
        <f t="shared" si="43"/>
        <v>9.3000000000000007</v>
      </c>
      <c r="R94" s="41">
        <f t="shared" si="43"/>
        <v>8.9</v>
      </c>
      <c r="S94" s="41">
        <f t="shared" si="43"/>
        <v>9.3000000000000007</v>
      </c>
      <c r="T94" s="41">
        <f t="shared" si="43"/>
        <v>9.5</v>
      </c>
      <c r="U94" s="41">
        <f t="shared" si="43"/>
        <v>9.5</v>
      </c>
      <c r="V94" s="41">
        <f t="shared" si="43"/>
        <v>9.6</v>
      </c>
      <c r="W94" s="41">
        <f t="shared" si="43"/>
        <v>9.5</v>
      </c>
      <c r="X94" s="41">
        <f t="shared" si="43"/>
        <v>9.1</v>
      </c>
      <c r="Y94" s="41">
        <f t="shared" si="43"/>
        <v>8.9</v>
      </c>
      <c r="Z94" s="41">
        <f t="shared" si="43"/>
        <v>8.8999999999999986</v>
      </c>
      <c r="AA94" s="41">
        <f t="shared" si="43"/>
        <v>8.5</v>
      </c>
      <c r="AB94" s="41">
        <f t="shared" si="43"/>
        <v>10</v>
      </c>
      <c r="AC94" s="41">
        <f t="shared" si="43"/>
        <v>9.6000000000000014</v>
      </c>
      <c r="AD94" s="41">
        <f t="shared" si="43"/>
        <v>8.9</v>
      </c>
      <c r="AE94" s="41">
        <f t="shared" si="43"/>
        <v>8.5</v>
      </c>
      <c r="AF94" s="41">
        <f t="shared" si="43"/>
        <v>8.1999999999999993</v>
      </c>
      <c r="AG94" s="41">
        <f t="shared" si="43"/>
        <v>8.5</v>
      </c>
      <c r="AH94" s="2">
        <f t="shared" ref="AH94" si="44">SUM(C94:AG94)</f>
        <v>279.5</v>
      </c>
    </row>
    <row r="95" spans="1:34" ht="15.75" x14ac:dyDescent="0.25">
      <c r="A95" s="198" t="s">
        <v>153</v>
      </c>
      <c r="B95" s="50" t="s">
        <v>142</v>
      </c>
      <c r="C95" s="15">
        <v>3</v>
      </c>
      <c r="D95" s="15">
        <v>3</v>
      </c>
      <c r="E95" s="15">
        <v>3</v>
      </c>
      <c r="F95" s="15">
        <v>3.1</v>
      </c>
      <c r="G95" s="15"/>
      <c r="H95" s="15">
        <v>3.1</v>
      </c>
      <c r="I95" s="15">
        <v>3.2</v>
      </c>
      <c r="J95" s="15">
        <v>3</v>
      </c>
      <c r="K95" s="15">
        <v>3.2</v>
      </c>
      <c r="L95" s="15">
        <v>3</v>
      </c>
      <c r="M95" s="15">
        <v>3.2</v>
      </c>
      <c r="N95" s="15">
        <v>3.1</v>
      </c>
      <c r="O95" s="15">
        <v>3</v>
      </c>
      <c r="P95" s="15">
        <v>3</v>
      </c>
      <c r="Q95" s="15">
        <v>3</v>
      </c>
      <c r="R95" s="15">
        <v>3</v>
      </c>
      <c r="S95" s="15">
        <v>3</v>
      </c>
      <c r="T95" s="15">
        <v>2.9</v>
      </c>
      <c r="U95" s="15">
        <v>3.1</v>
      </c>
      <c r="V95" s="15">
        <v>3</v>
      </c>
      <c r="W95" s="15">
        <v>3.2</v>
      </c>
      <c r="X95" s="15">
        <v>3</v>
      </c>
      <c r="Y95" s="15">
        <v>3</v>
      </c>
      <c r="Z95" s="15">
        <v>3.1</v>
      </c>
      <c r="AA95" s="15">
        <v>3</v>
      </c>
      <c r="AB95" s="15">
        <v>3.2</v>
      </c>
      <c r="AC95" s="15">
        <v>3.3</v>
      </c>
      <c r="AD95" s="15">
        <v>3.3</v>
      </c>
      <c r="AE95" s="15">
        <v>3.4</v>
      </c>
      <c r="AF95" s="15">
        <v>3.5</v>
      </c>
      <c r="AG95" s="15">
        <v>3.7</v>
      </c>
      <c r="AH95" s="44"/>
    </row>
    <row r="96" spans="1:34" ht="15.75" x14ac:dyDescent="0.25">
      <c r="A96" s="196">
        <f>SUM!$D$25</f>
        <v>0</v>
      </c>
      <c r="B96" s="52" t="s">
        <v>141</v>
      </c>
      <c r="C96" s="15">
        <v>3.2</v>
      </c>
      <c r="D96" s="15">
        <v>3.1</v>
      </c>
      <c r="E96" s="15">
        <v>3.1</v>
      </c>
      <c r="F96" s="15">
        <v>3</v>
      </c>
      <c r="G96" s="15"/>
      <c r="H96" s="15">
        <v>3.2</v>
      </c>
      <c r="I96" s="15">
        <v>3</v>
      </c>
      <c r="J96" s="15">
        <v>3.1</v>
      </c>
      <c r="K96" s="15">
        <v>3.1</v>
      </c>
      <c r="L96" s="15">
        <v>3.2</v>
      </c>
      <c r="M96" s="15">
        <v>3</v>
      </c>
      <c r="N96" s="15">
        <v>3.2</v>
      </c>
      <c r="O96" s="15">
        <v>3</v>
      </c>
      <c r="P96" s="15">
        <v>3.1</v>
      </c>
      <c r="Q96" s="15">
        <v>3</v>
      </c>
      <c r="R96" s="15">
        <v>3.1</v>
      </c>
      <c r="S96" s="15">
        <v>3</v>
      </c>
      <c r="T96" s="15">
        <v>3.1</v>
      </c>
      <c r="U96" s="15">
        <v>3.2</v>
      </c>
      <c r="V96" s="15">
        <v>2.9</v>
      </c>
      <c r="W96" s="15">
        <v>3</v>
      </c>
      <c r="X96" s="15">
        <v>3.1</v>
      </c>
      <c r="Y96" s="15">
        <v>3.1</v>
      </c>
      <c r="Z96" s="15">
        <v>3.2</v>
      </c>
      <c r="AA96" s="15">
        <v>3.1</v>
      </c>
      <c r="AB96" s="15">
        <v>3.3</v>
      </c>
      <c r="AC96" s="15">
        <v>3.2</v>
      </c>
      <c r="AD96" s="15">
        <v>3.2</v>
      </c>
      <c r="AE96" s="15">
        <v>3.2</v>
      </c>
      <c r="AF96" s="15">
        <v>3.3</v>
      </c>
      <c r="AG96" s="15">
        <v>3.5</v>
      </c>
      <c r="AH96" s="44"/>
    </row>
    <row r="97" spans="1:34" ht="16.5" thickBot="1" x14ac:dyDescent="0.3">
      <c r="A97" s="197"/>
      <c r="B97" s="200"/>
      <c r="C97" s="41">
        <f>SUM(C95:C96)</f>
        <v>6.2</v>
      </c>
      <c r="D97" s="41">
        <f t="shared" ref="D97:AG97" si="45">SUM(D95:D96)</f>
        <v>6.1</v>
      </c>
      <c r="E97" s="41">
        <f t="shared" si="45"/>
        <v>6.1</v>
      </c>
      <c r="F97" s="41">
        <f t="shared" si="45"/>
        <v>6.1</v>
      </c>
      <c r="G97" s="41">
        <f t="shared" si="45"/>
        <v>0</v>
      </c>
      <c r="H97" s="41">
        <f t="shared" si="45"/>
        <v>6.3000000000000007</v>
      </c>
      <c r="I97" s="41">
        <f t="shared" si="45"/>
        <v>6.2</v>
      </c>
      <c r="J97" s="41">
        <f t="shared" si="45"/>
        <v>6.1</v>
      </c>
      <c r="K97" s="41">
        <f t="shared" si="45"/>
        <v>6.3000000000000007</v>
      </c>
      <c r="L97" s="41">
        <f t="shared" si="45"/>
        <v>6.2</v>
      </c>
      <c r="M97" s="41">
        <f t="shared" si="45"/>
        <v>6.2</v>
      </c>
      <c r="N97" s="41">
        <f t="shared" si="45"/>
        <v>6.3000000000000007</v>
      </c>
      <c r="O97" s="41">
        <f t="shared" si="45"/>
        <v>6</v>
      </c>
      <c r="P97" s="41">
        <f t="shared" si="45"/>
        <v>6.1</v>
      </c>
      <c r="Q97" s="41">
        <f t="shared" si="45"/>
        <v>6</v>
      </c>
      <c r="R97" s="41">
        <f t="shared" si="45"/>
        <v>6.1</v>
      </c>
      <c r="S97" s="41">
        <f t="shared" si="45"/>
        <v>6</v>
      </c>
      <c r="T97" s="41">
        <f t="shared" si="45"/>
        <v>6</v>
      </c>
      <c r="U97" s="41">
        <f t="shared" si="45"/>
        <v>6.3000000000000007</v>
      </c>
      <c r="V97" s="41">
        <f t="shared" si="45"/>
        <v>5.9</v>
      </c>
      <c r="W97" s="41">
        <f t="shared" si="45"/>
        <v>6.2</v>
      </c>
      <c r="X97" s="41">
        <f t="shared" si="45"/>
        <v>6.1</v>
      </c>
      <c r="Y97" s="41">
        <f t="shared" si="45"/>
        <v>6.1</v>
      </c>
      <c r="Z97" s="41">
        <f t="shared" si="45"/>
        <v>6.3000000000000007</v>
      </c>
      <c r="AA97" s="41">
        <f t="shared" si="45"/>
        <v>6.1</v>
      </c>
      <c r="AB97" s="41">
        <f t="shared" si="45"/>
        <v>6.5</v>
      </c>
      <c r="AC97" s="41">
        <f t="shared" si="45"/>
        <v>6.5</v>
      </c>
      <c r="AD97" s="41">
        <f t="shared" si="45"/>
        <v>6.5</v>
      </c>
      <c r="AE97" s="41">
        <f t="shared" si="45"/>
        <v>6.6</v>
      </c>
      <c r="AF97" s="41">
        <f t="shared" si="45"/>
        <v>6.8</v>
      </c>
      <c r="AG97" s="41">
        <f t="shared" si="45"/>
        <v>7.2</v>
      </c>
      <c r="AH97" s="2">
        <f t="shared" ref="AH97" si="46">SUM(C97:AG97)</f>
        <v>187.4</v>
      </c>
    </row>
    <row r="98" spans="1:34" ht="15.75" x14ac:dyDescent="0.25">
      <c r="A98" s="198" t="s">
        <v>154</v>
      </c>
      <c r="B98" s="50" t="s">
        <v>142</v>
      </c>
      <c r="C98" s="15">
        <v>2.4</v>
      </c>
      <c r="D98" s="15">
        <v>2.4</v>
      </c>
      <c r="E98" s="15">
        <v>2.9</v>
      </c>
      <c r="F98" s="15">
        <v>2.7</v>
      </c>
      <c r="G98" s="15"/>
      <c r="H98" s="15">
        <v>2.4</v>
      </c>
      <c r="I98" s="15">
        <v>2.7</v>
      </c>
      <c r="J98" s="15">
        <v>2.6</v>
      </c>
      <c r="K98" s="15">
        <v>2.9</v>
      </c>
      <c r="L98" s="15">
        <v>2.5</v>
      </c>
      <c r="M98" s="15">
        <v>2.7</v>
      </c>
      <c r="N98" s="15">
        <v>2.6</v>
      </c>
      <c r="O98" s="15">
        <v>2.5</v>
      </c>
      <c r="P98" s="15">
        <v>2.8</v>
      </c>
      <c r="Q98" s="15">
        <v>2.9</v>
      </c>
      <c r="R98" s="15">
        <v>2.9</v>
      </c>
      <c r="S98" s="15">
        <v>2.9</v>
      </c>
      <c r="T98" s="15">
        <v>2.8</v>
      </c>
      <c r="U98" s="15">
        <v>2.9</v>
      </c>
      <c r="V98" s="15">
        <v>3.2</v>
      </c>
      <c r="W98" s="15">
        <v>3.4</v>
      </c>
      <c r="X98" s="15">
        <v>3.1</v>
      </c>
      <c r="Y98" s="15">
        <v>3.2</v>
      </c>
      <c r="Z98" s="15">
        <v>3.3</v>
      </c>
      <c r="AA98" s="15">
        <v>3.2</v>
      </c>
      <c r="AB98" s="15">
        <v>3.1</v>
      </c>
      <c r="AC98" s="15">
        <v>3.2</v>
      </c>
      <c r="AD98" s="15">
        <v>3</v>
      </c>
      <c r="AE98" s="15">
        <v>3.1</v>
      </c>
      <c r="AF98" s="15">
        <v>3.2</v>
      </c>
      <c r="AG98" s="15">
        <v>3.3</v>
      </c>
      <c r="AH98" s="44"/>
    </row>
    <row r="99" spans="1:34" ht="15.75" x14ac:dyDescent="0.25">
      <c r="A99" s="196">
        <f>SUM!$D$26</f>
        <v>0</v>
      </c>
      <c r="B99" s="52" t="s">
        <v>141</v>
      </c>
      <c r="C99" s="15">
        <v>2.5</v>
      </c>
      <c r="D99" s="15">
        <v>2.2999999999999998</v>
      </c>
      <c r="E99" s="15">
        <v>2.4</v>
      </c>
      <c r="F99" s="15">
        <v>2.9</v>
      </c>
      <c r="G99" s="15"/>
      <c r="H99" s="15">
        <v>2.7</v>
      </c>
      <c r="I99" s="15">
        <v>2.6</v>
      </c>
      <c r="J99" s="15">
        <v>2.7</v>
      </c>
      <c r="K99" s="15">
        <v>2.7</v>
      </c>
      <c r="L99" s="15">
        <v>2.7</v>
      </c>
      <c r="M99" s="15">
        <v>2.9</v>
      </c>
      <c r="N99" s="15">
        <v>2.7</v>
      </c>
      <c r="O99" s="15">
        <v>3.7</v>
      </c>
      <c r="P99" s="15">
        <v>2.7</v>
      </c>
      <c r="Q99" s="15">
        <v>2.8</v>
      </c>
      <c r="R99" s="15">
        <v>2.8</v>
      </c>
      <c r="S99" s="15">
        <v>2.9</v>
      </c>
      <c r="T99" s="15">
        <v>3.1</v>
      </c>
      <c r="U99" s="15">
        <v>3</v>
      </c>
      <c r="V99" s="15">
        <v>3.1</v>
      </c>
      <c r="W99" s="15">
        <v>3.1</v>
      </c>
      <c r="X99" s="15">
        <v>3.2</v>
      </c>
      <c r="Y99" s="15">
        <v>3.3</v>
      </c>
      <c r="Z99" s="15">
        <v>3.2</v>
      </c>
      <c r="AA99" s="15">
        <v>3.3</v>
      </c>
      <c r="AB99" s="15">
        <v>3</v>
      </c>
      <c r="AC99" s="15">
        <v>3.1</v>
      </c>
      <c r="AD99" s="15">
        <v>3</v>
      </c>
      <c r="AE99" s="15">
        <v>3</v>
      </c>
      <c r="AF99" s="15">
        <v>3</v>
      </c>
      <c r="AG99" s="15">
        <v>3.2</v>
      </c>
      <c r="AH99" s="44"/>
    </row>
    <row r="100" spans="1:34" ht="16.5" thickBot="1" x14ac:dyDescent="0.3">
      <c r="A100" s="197"/>
      <c r="B100" s="199"/>
      <c r="C100" s="41">
        <f>SUM(C98:C99)</f>
        <v>4.9000000000000004</v>
      </c>
      <c r="D100" s="41">
        <f t="shared" ref="D100:AG100" si="47">SUM(D98:D99)</f>
        <v>4.6999999999999993</v>
      </c>
      <c r="E100" s="41">
        <f t="shared" si="47"/>
        <v>5.3</v>
      </c>
      <c r="F100" s="41">
        <f t="shared" si="47"/>
        <v>5.6</v>
      </c>
      <c r="G100" s="41">
        <f t="shared" si="47"/>
        <v>0</v>
      </c>
      <c r="H100" s="41">
        <f t="shared" si="47"/>
        <v>5.0999999999999996</v>
      </c>
      <c r="I100" s="41">
        <f t="shared" si="47"/>
        <v>5.3000000000000007</v>
      </c>
      <c r="J100" s="41">
        <f t="shared" si="47"/>
        <v>5.3000000000000007</v>
      </c>
      <c r="K100" s="41">
        <f t="shared" si="47"/>
        <v>5.6</v>
      </c>
      <c r="L100" s="41">
        <f t="shared" si="47"/>
        <v>5.2</v>
      </c>
      <c r="M100" s="41">
        <f t="shared" si="47"/>
        <v>5.6</v>
      </c>
      <c r="N100" s="41">
        <f t="shared" si="47"/>
        <v>5.3000000000000007</v>
      </c>
      <c r="O100" s="41">
        <f t="shared" si="47"/>
        <v>6.2</v>
      </c>
      <c r="P100" s="41">
        <f t="shared" si="47"/>
        <v>5.5</v>
      </c>
      <c r="Q100" s="41">
        <f t="shared" si="47"/>
        <v>5.6999999999999993</v>
      </c>
      <c r="R100" s="41">
        <f t="shared" si="47"/>
        <v>5.6999999999999993</v>
      </c>
      <c r="S100" s="41">
        <f t="shared" si="47"/>
        <v>5.8</v>
      </c>
      <c r="T100" s="41">
        <f t="shared" si="47"/>
        <v>5.9</v>
      </c>
      <c r="U100" s="41">
        <f t="shared" si="47"/>
        <v>5.9</v>
      </c>
      <c r="V100" s="41">
        <f t="shared" si="47"/>
        <v>6.3000000000000007</v>
      </c>
      <c r="W100" s="41">
        <f t="shared" si="47"/>
        <v>6.5</v>
      </c>
      <c r="X100" s="41">
        <f t="shared" si="47"/>
        <v>6.3000000000000007</v>
      </c>
      <c r="Y100" s="41">
        <f t="shared" si="47"/>
        <v>6.5</v>
      </c>
      <c r="Z100" s="41">
        <f t="shared" si="47"/>
        <v>6.5</v>
      </c>
      <c r="AA100" s="41">
        <f t="shared" si="47"/>
        <v>6.5</v>
      </c>
      <c r="AB100" s="41">
        <f t="shared" si="47"/>
        <v>6.1</v>
      </c>
      <c r="AC100" s="41">
        <f t="shared" si="47"/>
        <v>6.3000000000000007</v>
      </c>
      <c r="AD100" s="41">
        <f t="shared" si="47"/>
        <v>6</v>
      </c>
      <c r="AE100" s="41">
        <f t="shared" si="47"/>
        <v>6.1</v>
      </c>
      <c r="AF100" s="41">
        <f t="shared" si="47"/>
        <v>6.2</v>
      </c>
      <c r="AG100" s="41">
        <f t="shared" si="47"/>
        <v>6.5</v>
      </c>
      <c r="AH100" s="2">
        <f t="shared" ref="AH100" si="48">SUM(C100:AG100)</f>
        <v>174.4</v>
      </c>
    </row>
    <row r="101" spans="1:34" ht="15.75" x14ac:dyDescent="0.25">
      <c r="A101" s="198" t="s">
        <v>155</v>
      </c>
      <c r="B101" s="50" t="s">
        <v>142</v>
      </c>
      <c r="C101" s="15">
        <v>0.8</v>
      </c>
      <c r="D101" s="15">
        <v>0.8</v>
      </c>
      <c r="E101" s="15">
        <v>0.8</v>
      </c>
      <c r="F101" s="15">
        <v>0.8</v>
      </c>
      <c r="G101" s="15"/>
      <c r="H101" s="15">
        <v>0.8</v>
      </c>
      <c r="I101" s="15">
        <v>0.8</v>
      </c>
      <c r="J101" s="15">
        <v>0.8</v>
      </c>
      <c r="K101" s="15">
        <v>0.5</v>
      </c>
      <c r="L101" s="15">
        <v>0.8</v>
      </c>
      <c r="M101" s="15">
        <v>0.5</v>
      </c>
      <c r="N101" s="15">
        <v>0.5</v>
      </c>
      <c r="O101" s="15">
        <v>0.5</v>
      </c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44"/>
    </row>
    <row r="102" spans="1:34" ht="15.75" x14ac:dyDescent="0.25">
      <c r="A102" s="196">
        <f>SUM!$D$27</f>
        <v>0</v>
      </c>
      <c r="B102" s="52" t="s">
        <v>141</v>
      </c>
      <c r="C102" s="15">
        <v>0.9</v>
      </c>
      <c r="D102" s="15">
        <v>0.9</v>
      </c>
      <c r="E102" s="15">
        <v>0.8</v>
      </c>
      <c r="F102" s="15">
        <v>0.8</v>
      </c>
      <c r="G102" s="15"/>
      <c r="H102" s="15">
        <v>0.5</v>
      </c>
      <c r="I102" s="15">
        <v>0.8</v>
      </c>
      <c r="J102" s="15">
        <v>0.8</v>
      </c>
      <c r="K102" s="15">
        <v>0.5</v>
      </c>
      <c r="L102" s="15">
        <v>0.7</v>
      </c>
      <c r="M102" s="15">
        <v>0.5</v>
      </c>
      <c r="N102" s="15">
        <v>0.5</v>
      </c>
      <c r="O102" s="15">
        <v>0.5</v>
      </c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44"/>
    </row>
    <row r="103" spans="1:34" ht="16.5" thickBot="1" x14ac:dyDescent="0.3">
      <c r="A103" s="197"/>
      <c r="B103" s="201"/>
      <c r="C103" s="41">
        <f>SUM(C101:C102)</f>
        <v>1.7000000000000002</v>
      </c>
      <c r="D103" s="41">
        <f t="shared" ref="D103:AG103" si="49">SUM(D101:D102)</f>
        <v>1.7000000000000002</v>
      </c>
      <c r="E103" s="41">
        <f t="shared" si="49"/>
        <v>1.6</v>
      </c>
      <c r="F103" s="41">
        <f t="shared" si="49"/>
        <v>1.6</v>
      </c>
      <c r="G103" s="41">
        <f t="shared" si="49"/>
        <v>0</v>
      </c>
      <c r="H103" s="41">
        <f t="shared" si="49"/>
        <v>1.3</v>
      </c>
      <c r="I103" s="41">
        <f t="shared" si="49"/>
        <v>1.6</v>
      </c>
      <c r="J103" s="41">
        <f t="shared" si="49"/>
        <v>1.6</v>
      </c>
      <c r="K103" s="41">
        <f t="shared" si="49"/>
        <v>1</v>
      </c>
      <c r="L103" s="41">
        <f t="shared" si="49"/>
        <v>1.5</v>
      </c>
      <c r="M103" s="41">
        <f t="shared" si="49"/>
        <v>1</v>
      </c>
      <c r="N103" s="41">
        <f t="shared" si="49"/>
        <v>1</v>
      </c>
      <c r="O103" s="41">
        <f t="shared" si="49"/>
        <v>1</v>
      </c>
      <c r="P103" s="41">
        <f t="shared" si="49"/>
        <v>0</v>
      </c>
      <c r="Q103" s="41">
        <f t="shared" si="49"/>
        <v>0</v>
      </c>
      <c r="R103" s="41">
        <f t="shared" si="49"/>
        <v>0</v>
      </c>
      <c r="S103" s="41">
        <f t="shared" si="49"/>
        <v>0</v>
      </c>
      <c r="T103" s="41">
        <f t="shared" si="49"/>
        <v>0</v>
      </c>
      <c r="U103" s="41">
        <f t="shared" si="49"/>
        <v>0</v>
      </c>
      <c r="V103" s="41">
        <f t="shared" si="49"/>
        <v>0</v>
      </c>
      <c r="W103" s="41">
        <f t="shared" si="49"/>
        <v>0</v>
      </c>
      <c r="X103" s="41">
        <f t="shared" si="49"/>
        <v>0</v>
      </c>
      <c r="Y103" s="41">
        <f t="shared" si="49"/>
        <v>0</v>
      </c>
      <c r="Z103" s="41">
        <f t="shared" si="49"/>
        <v>0</v>
      </c>
      <c r="AA103" s="41">
        <f t="shared" si="49"/>
        <v>0</v>
      </c>
      <c r="AB103" s="41">
        <f t="shared" si="49"/>
        <v>0</v>
      </c>
      <c r="AC103" s="41">
        <f t="shared" si="49"/>
        <v>0</v>
      </c>
      <c r="AD103" s="41">
        <f t="shared" si="49"/>
        <v>0</v>
      </c>
      <c r="AE103" s="41">
        <f t="shared" si="49"/>
        <v>0</v>
      </c>
      <c r="AF103" s="41">
        <f t="shared" si="49"/>
        <v>0</v>
      </c>
      <c r="AG103" s="41">
        <f t="shared" si="49"/>
        <v>0</v>
      </c>
      <c r="AH103" s="2">
        <f t="shared" ref="AH103" si="50">SUM(C103:AG103)</f>
        <v>16.600000000000001</v>
      </c>
    </row>
    <row r="104" spans="1:34" ht="15.75" x14ac:dyDescent="0.25">
      <c r="A104" s="198" t="s">
        <v>164</v>
      </c>
      <c r="B104" s="50" t="s">
        <v>142</v>
      </c>
      <c r="C104" s="15">
        <v>3.5</v>
      </c>
      <c r="D104" s="15">
        <v>3.5</v>
      </c>
      <c r="E104" s="15">
        <v>3.5</v>
      </c>
      <c r="F104" s="15">
        <v>3.4</v>
      </c>
      <c r="G104" s="15"/>
      <c r="H104" s="15">
        <v>3.5</v>
      </c>
      <c r="I104" s="15">
        <v>3.4</v>
      </c>
      <c r="J104" s="15">
        <v>3.2</v>
      </c>
      <c r="K104" s="15">
        <v>3.4</v>
      </c>
      <c r="L104" s="15">
        <v>2.8</v>
      </c>
      <c r="M104" s="15">
        <v>3.5</v>
      </c>
      <c r="N104" s="15">
        <v>3.3</v>
      </c>
      <c r="O104" s="15">
        <v>3.4</v>
      </c>
      <c r="P104" s="15">
        <v>3.5</v>
      </c>
      <c r="Q104" s="15">
        <v>3.5</v>
      </c>
      <c r="R104" s="15">
        <v>3.6</v>
      </c>
      <c r="S104" s="15">
        <v>3.5</v>
      </c>
      <c r="T104" s="15">
        <v>3.5</v>
      </c>
      <c r="U104" s="15">
        <v>3.6</v>
      </c>
      <c r="V104" s="15">
        <v>3.4</v>
      </c>
      <c r="W104" s="15">
        <v>3.1</v>
      </c>
      <c r="X104" s="15">
        <v>3.3</v>
      </c>
      <c r="Y104" s="15">
        <v>3.1</v>
      </c>
      <c r="Z104" s="15">
        <v>3.3</v>
      </c>
      <c r="AA104" s="15">
        <v>3</v>
      </c>
      <c r="AB104" s="15">
        <v>3.2</v>
      </c>
      <c r="AC104" s="15">
        <v>3.2</v>
      </c>
      <c r="AD104" s="15">
        <v>3.3</v>
      </c>
      <c r="AE104" s="15">
        <v>3.2</v>
      </c>
      <c r="AF104" s="15">
        <v>3.3</v>
      </c>
      <c r="AG104" s="15">
        <v>3.2</v>
      </c>
      <c r="AH104" s="44"/>
    </row>
    <row r="105" spans="1:34" ht="15.75" x14ac:dyDescent="0.25">
      <c r="A105" s="196">
        <f>SUM!$D$27</f>
        <v>0</v>
      </c>
      <c r="B105" s="52" t="s">
        <v>141</v>
      </c>
      <c r="C105" s="15">
        <v>3.4</v>
      </c>
      <c r="D105" s="15">
        <v>3.4</v>
      </c>
      <c r="E105" s="15">
        <v>3.5</v>
      </c>
      <c r="F105" s="15">
        <v>3.5</v>
      </c>
      <c r="G105" s="15"/>
      <c r="H105" s="15">
        <v>3.1</v>
      </c>
      <c r="I105" s="15">
        <v>3.3</v>
      </c>
      <c r="J105" s="15">
        <v>3.3</v>
      </c>
      <c r="K105" s="15">
        <v>3.5</v>
      </c>
      <c r="L105" s="15">
        <v>2.9</v>
      </c>
      <c r="M105" s="15">
        <v>3.4</v>
      </c>
      <c r="N105" s="15">
        <v>3.5</v>
      </c>
      <c r="O105" s="15">
        <v>3.1</v>
      </c>
      <c r="P105" s="15">
        <v>3.6</v>
      </c>
      <c r="Q105" s="15">
        <v>3.5</v>
      </c>
      <c r="R105" s="15">
        <v>3.5</v>
      </c>
      <c r="S105" s="15">
        <v>3.5</v>
      </c>
      <c r="T105" s="15">
        <v>3.6</v>
      </c>
      <c r="U105" s="15">
        <v>3.6</v>
      </c>
      <c r="V105" s="15">
        <v>3.3</v>
      </c>
      <c r="W105" s="15">
        <v>3.3</v>
      </c>
      <c r="X105" s="15">
        <v>3.1</v>
      </c>
      <c r="Y105" s="15">
        <v>3.2</v>
      </c>
      <c r="Z105" s="15">
        <v>3</v>
      </c>
      <c r="AA105" s="15">
        <v>2.9</v>
      </c>
      <c r="AB105" s="15">
        <v>3</v>
      </c>
      <c r="AC105" s="15">
        <v>3</v>
      </c>
      <c r="AD105" s="15">
        <v>3.2</v>
      </c>
      <c r="AE105" s="15">
        <v>3.1</v>
      </c>
      <c r="AF105" s="15">
        <v>3.4</v>
      </c>
      <c r="AG105" s="15">
        <v>3.3</v>
      </c>
      <c r="AH105" s="44"/>
    </row>
    <row r="106" spans="1:34" ht="16.5" thickBot="1" x14ac:dyDescent="0.3">
      <c r="A106" s="197"/>
      <c r="B106" s="201"/>
      <c r="C106" s="41">
        <f>SUM(C104:C105)</f>
        <v>6.9</v>
      </c>
      <c r="D106" s="41">
        <f t="shared" ref="D106:AG106" si="51">SUM(D104:D105)</f>
        <v>6.9</v>
      </c>
      <c r="E106" s="41">
        <f t="shared" si="51"/>
        <v>7</v>
      </c>
      <c r="F106" s="41">
        <f t="shared" si="51"/>
        <v>6.9</v>
      </c>
      <c r="G106" s="41">
        <f t="shared" si="51"/>
        <v>0</v>
      </c>
      <c r="H106" s="41">
        <f t="shared" si="51"/>
        <v>6.6</v>
      </c>
      <c r="I106" s="41">
        <f t="shared" si="51"/>
        <v>6.6999999999999993</v>
      </c>
      <c r="J106" s="41">
        <f t="shared" si="51"/>
        <v>6.5</v>
      </c>
      <c r="K106" s="41">
        <f t="shared" si="51"/>
        <v>6.9</v>
      </c>
      <c r="L106" s="41">
        <f t="shared" si="51"/>
        <v>5.6999999999999993</v>
      </c>
      <c r="M106" s="41">
        <f t="shared" si="51"/>
        <v>6.9</v>
      </c>
      <c r="N106" s="41">
        <f t="shared" si="51"/>
        <v>6.8</v>
      </c>
      <c r="O106" s="41">
        <f t="shared" si="51"/>
        <v>6.5</v>
      </c>
      <c r="P106" s="41">
        <f t="shared" si="51"/>
        <v>7.1</v>
      </c>
      <c r="Q106" s="41">
        <f t="shared" si="51"/>
        <v>7</v>
      </c>
      <c r="R106" s="41">
        <f t="shared" si="51"/>
        <v>7.1</v>
      </c>
      <c r="S106" s="41">
        <f t="shared" si="51"/>
        <v>7</v>
      </c>
      <c r="T106" s="41">
        <f t="shared" si="51"/>
        <v>7.1</v>
      </c>
      <c r="U106" s="41">
        <f t="shared" si="51"/>
        <v>7.2</v>
      </c>
      <c r="V106" s="41">
        <f t="shared" si="51"/>
        <v>6.6999999999999993</v>
      </c>
      <c r="W106" s="41">
        <f t="shared" si="51"/>
        <v>6.4</v>
      </c>
      <c r="X106" s="41">
        <f t="shared" si="51"/>
        <v>6.4</v>
      </c>
      <c r="Y106" s="41">
        <f t="shared" si="51"/>
        <v>6.3000000000000007</v>
      </c>
      <c r="Z106" s="41">
        <f t="shared" si="51"/>
        <v>6.3</v>
      </c>
      <c r="AA106" s="41">
        <f t="shared" si="51"/>
        <v>5.9</v>
      </c>
      <c r="AB106" s="41">
        <f t="shared" si="51"/>
        <v>6.2</v>
      </c>
      <c r="AC106" s="41">
        <f t="shared" si="51"/>
        <v>6.2</v>
      </c>
      <c r="AD106" s="41">
        <f t="shared" si="51"/>
        <v>6.5</v>
      </c>
      <c r="AE106" s="41">
        <f t="shared" si="51"/>
        <v>6.3000000000000007</v>
      </c>
      <c r="AF106" s="41">
        <f t="shared" si="51"/>
        <v>6.6999999999999993</v>
      </c>
      <c r="AG106" s="41">
        <f t="shared" si="51"/>
        <v>6.5</v>
      </c>
      <c r="AH106" s="2">
        <f t="shared" ref="AH106" si="52">SUM(C106:AG106)</f>
        <v>199.2</v>
      </c>
    </row>
    <row r="107" spans="1:34" ht="15.75" x14ac:dyDescent="0.25">
      <c r="A107" s="198" t="s">
        <v>165</v>
      </c>
      <c r="B107" s="50" t="s">
        <v>142</v>
      </c>
      <c r="C107" s="15">
        <v>3.9</v>
      </c>
      <c r="D107" s="15">
        <v>3.9</v>
      </c>
      <c r="E107" s="15">
        <v>4</v>
      </c>
      <c r="F107" s="15">
        <v>3.9</v>
      </c>
      <c r="G107" s="15"/>
      <c r="H107" s="15">
        <v>3.9</v>
      </c>
      <c r="I107" s="15">
        <v>3.8</v>
      </c>
      <c r="J107" s="15">
        <v>3.5</v>
      </c>
      <c r="K107" s="15">
        <v>3.8</v>
      </c>
      <c r="L107" s="15">
        <v>3</v>
      </c>
      <c r="M107" s="15">
        <v>3.9</v>
      </c>
      <c r="N107" s="15">
        <v>3.6</v>
      </c>
      <c r="O107" s="15">
        <v>3.7</v>
      </c>
      <c r="P107" s="15">
        <v>3.6</v>
      </c>
      <c r="Q107" s="15">
        <v>3.7</v>
      </c>
      <c r="R107" s="15">
        <v>3.7</v>
      </c>
      <c r="S107" s="15">
        <v>3.7</v>
      </c>
      <c r="T107" s="15">
        <v>3.7</v>
      </c>
      <c r="U107" s="15">
        <v>3.8</v>
      </c>
      <c r="V107" s="15">
        <v>3.5</v>
      </c>
      <c r="W107" s="15">
        <v>3.2</v>
      </c>
      <c r="X107" s="15">
        <v>3.4</v>
      </c>
      <c r="Y107" s="15">
        <v>3.2</v>
      </c>
      <c r="Z107" s="15">
        <v>3.5</v>
      </c>
      <c r="AA107" s="15">
        <v>3.3</v>
      </c>
      <c r="AB107" s="15">
        <v>3.4</v>
      </c>
      <c r="AC107" s="15">
        <v>3.3</v>
      </c>
      <c r="AD107" s="15">
        <v>3.4</v>
      </c>
      <c r="AE107" s="15">
        <v>3.3</v>
      </c>
      <c r="AF107" s="15">
        <v>3.5</v>
      </c>
      <c r="AG107" s="15">
        <v>3.4</v>
      </c>
      <c r="AH107" s="44"/>
    </row>
    <row r="108" spans="1:34" ht="15.75" x14ac:dyDescent="0.25">
      <c r="A108" s="196">
        <f>SUM!$D$27</f>
        <v>0</v>
      </c>
      <c r="B108" s="52" t="s">
        <v>141</v>
      </c>
      <c r="C108" s="15">
        <v>4</v>
      </c>
      <c r="D108" s="15">
        <v>4</v>
      </c>
      <c r="E108" s="15">
        <v>3.9</v>
      </c>
      <c r="F108" s="15">
        <v>4</v>
      </c>
      <c r="G108" s="15"/>
      <c r="H108" s="15">
        <v>3.5</v>
      </c>
      <c r="I108" s="15">
        <v>3.6</v>
      </c>
      <c r="J108" s="15">
        <v>3.7</v>
      </c>
      <c r="K108" s="15">
        <v>3.9</v>
      </c>
      <c r="L108" s="15">
        <v>3</v>
      </c>
      <c r="M108" s="15">
        <v>3.9</v>
      </c>
      <c r="N108" s="15">
        <v>3.7</v>
      </c>
      <c r="O108" s="15">
        <v>3.8</v>
      </c>
      <c r="P108" s="15">
        <v>3.6</v>
      </c>
      <c r="Q108" s="15">
        <v>3.6</v>
      </c>
      <c r="R108" s="15">
        <v>3.6</v>
      </c>
      <c r="S108" s="15">
        <v>3.7</v>
      </c>
      <c r="T108" s="15">
        <v>3.5</v>
      </c>
      <c r="U108" s="15">
        <v>3.5</v>
      </c>
      <c r="V108" s="15">
        <v>3.6</v>
      </c>
      <c r="W108" s="15">
        <v>3.4</v>
      </c>
      <c r="X108" s="15">
        <v>3.5</v>
      </c>
      <c r="Y108" s="15">
        <v>3.4</v>
      </c>
      <c r="Z108" s="15">
        <v>3.3</v>
      </c>
      <c r="AA108" s="15">
        <v>3.2</v>
      </c>
      <c r="AB108" s="15">
        <v>3.2</v>
      </c>
      <c r="AC108" s="15">
        <v>3.2</v>
      </c>
      <c r="AD108" s="15">
        <v>3.5</v>
      </c>
      <c r="AE108" s="15">
        <v>3.4</v>
      </c>
      <c r="AF108" s="15">
        <v>3.6</v>
      </c>
      <c r="AG108" s="15">
        <v>3.2</v>
      </c>
      <c r="AH108" s="44"/>
    </row>
    <row r="109" spans="1:34" ht="16.5" thickBot="1" x14ac:dyDescent="0.3">
      <c r="A109" s="197"/>
      <c r="B109" s="201"/>
      <c r="C109" s="41">
        <f>SUM(C107:C108)</f>
        <v>7.9</v>
      </c>
      <c r="D109" s="41">
        <f t="shared" ref="D109:AG109" si="53">SUM(D107:D108)</f>
        <v>7.9</v>
      </c>
      <c r="E109" s="41">
        <f t="shared" si="53"/>
        <v>7.9</v>
      </c>
      <c r="F109" s="41">
        <f t="shared" si="53"/>
        <v>7.9</v>
      </c>
      <c r="G109" s="41">
        <f t="shared" si="53"/>
        <v>0</v>
      </c>
      <c r="H109" s="41">
        <f t="shared" si="53"/>
        <v>7.4</v>
      </c>
      <c r="I109" s="41">
        <f t="shared" si="53"/>
        <v>7.4</v>
      </c>
      <c r="J109" s="41">
        <f t="shared" si="53"/>
        <v>7.2</v>
      </c>
      <c r="K109" s="41">
        <f t="shared" si="53"/>
        <v>7.6999999999999993</v>
      </c>
      <c r="L109" s="41">
        <f t="shared" si="53"/>
        <v>6</v>
      </c>
      <c r="M109" s="41">
        <f t="shared" si="53"/>
        <v>7.8</v>
      </c>
      <c r="N109" s="41">
        <f t="shared" si="53"/>
        <v>7.3000000000000007</v>
      </c>
      <c r="O109" s="41">
        <f t="shared" si="53"/>
        <v>7.5</v>
      </c>
      <c r="P109" s="41">
        <f t="shared" si="53"/>
        <v>7.2</v>
      </c>
      <c r="Q109" s="41">
        <f t="shared" si="53"/>
        <v>7.3000000000000007</v>
      </c>
      <c r="R109" s="41">
        <f t="shared" si="53"/>
        <v>7.3000000000000007</v>
      </c>
      <c r="S109" s="41">
        <f t="shared" si="53"/>
        <v>7.4</v>
      </c>
      <c r="T109" s="41">
        <f t="shared" si="53"/>
        <v>7.2</v>
      </c>
      <c r="U109" s="41">
        <f t="shared" si="53"/>
        <v>7.3</v>
      </c>
      <c r="V109" s="41">
        <f t="shared" si="53"/>
        <v>7.1</v>
      </c>
      <c r="W109" s="41">
        <f t="shared" si="53"/>
        <v>6.6</v>
      </c>
      <c r="X109" s="41">
        <f t="shared" si="53"/>
        <v>6.9</v>
      </c>
      <c r="Y109" s="41">
        <f t="shared" si="53"/>
        <v>6.6</v>
      </c>
      <c r="Z109" s="41">
        <f t="shared" si="53"/>
        <v>6.8</v>
      </c>
      <c r="AA109" s="41">
        <f t="shared" si="53"/>
        <v>6.5</v>
      </c>
      <c r="AB109" s="41">
        <f t="shared" si="53"/>
        <v>6.6</v>
      </c>
      <c r="AC109" s="41">
        <f t="shared" si="53"/>
        <v>6.5</v>
      </c>
      <c r="AD109" s="41">
        <f t="shared" si="53"/>
        <v>6.9</v>
      </c>
      <c r="AE109" s="41">
        <f t="shared" si="53"/>
        <v>6.6999999999999993</v>
      </c>
      <c r="AF109" s="41">
        <f t="shared" si="53"/>
        <v>7.1</v>
      </c>
      <c r="AG109" s="41">
        <f t="shared" si="53"/>
        <v>6.6</v>
      </c>
      <c r="AH109" s="2">
        <f t="shared" ref="AH109" si="54">SUM(C109:AG109)</f>
        <v>214.49999999999997</v>
      </c>
    </row>
    <row r="110" spans="1:34" ht="15.75" x14ac:dyDescent="0.25">
      <c r="A110" s="198" t="s">
        <v>166</v>
      </c>
      <c r="B110" s="50" t="s">
        <v>142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44"/>
    </row>
    <row r="111" spans="1:34" ht="15.75" x14ac:dyDescent="0.25">
      <c r="A111" s="196">
        <f>SUM!$D$27</f>
        <v>0</v>
      </c>
      <c r="B111" s="52" t="s">
        <v>141</v>
      </c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44"/>
    </row>
    <row r="112" spans="1:34" ht="16.5" thickBot="1" x14ac:dyDescent="0.3">
      <c r="A112" s="197"/>
      <c r="B112" s="201"/>
      <c r="C112" s="41">
        <f>SUM(C110:C111)</f>
        <v>0</v>
      </c>
      <c r="D112" s="41">
        <f t="shared" ref="D112:AG112" si="55">SUM(D110:D111)</f>
        <v>0</v>
      </c>
      <c r="E112" s="41">
        <f t="shared" si="55"/>
        <v>0</v>
      </c>
      <c r="F112" s="41">
        <f t="shared" si="55"/>
        <v>0</v>
      </c>
      <c r="G112" s="41">
        <f t="shared" si="55"/>
        <v>0</v>
      </c>
      <c r="H112" s="41">
        <f t="shared" si="55"/>
        <v>0</v>
      </c>
      <c r="I112" s="41">
        <f t="shared" si="55"/>
        <v>0</v>
      </c>
      <c r="J112" s="41">
        <f t="shared" si="55"/>
        <v>0</v>
      </c>
      <c r="K112" s="41">
        <f t="shared" si="55"/>
        <v>0</v>
      </c>
      <c r="L112" s="41">
        <f t="shared" si="55"/>
        <v>0</v>
      </c>
      <c r="M112" s="41">
        <f t="shared" si="55"/>
        <v>0</v>
      </c>
      <c r="N112" s="41">
        <f t="shared" si="55"/>
        <v>0</v>
      </c>
      <c r="O112" s="41">
        <f t="shared" si="55"/>
        <v>0</v>
      </c>
      <c r="P112" s="41">
        <f t="shared" si="55"/>
        <v>0</v>
      </c>
      <c r="Q112" s="41">
        <f t="shared" si="55"/>
        <v>0</v>
      </c>
      <c r="R112" s="41">
        <f t="shared" si="55"/>
        <v>0</v>
      </c>
      <c r="S112" s="41">
        <f t="shared" si="55"/>
        <v>0</v>
      </c>
      <c r="T112" s="41">
        <f t="shared" si="55"/>
        <v>0</v>
      </c>
      <c r="U112" s="41">
        <f t="shared" si="55"/>
        <v>0</v>
      </c>
      <c r="V112" s="41">
        <f t="shared" si="55"/>
        <v>0</v>
      </c>
      <c r="W112" s="41">
        <f t="shared" si="55"/>
        <v>0</v>
      </c>
      <c r="X112" s="41">
        <f t="shared" si="55"/>
        <v>0</v>
      </c>
      <c r="Y112" s="41">
        <f t="shared" si="55"/>
        <v>0</v>
      </c>
      <c r="Z112" s="41">
        <f t="shared" si="55"/>
        <v>0</v>
      </c>
      <c r="AA112" s="41">
        <f t="shared" si="55"/>
        <v>0</v>
      </c>
      <c r="AB112" s="41">
        <f t="shared" si="55"/>
        <v>0</v>
      </c>
      <c r="AC112" s="41">
        <f t="shared" si="55"/>
        <v>0</v>
      </c>
      <c r="AD112" s="41">
        <f t="shared" si="55"/>
        <v>0</v>
      </c>
      <c r="AE112" s="41">
        <f t="shared" si="55"/>
        <v>0</v>
      </c>
      <c r="AF112" s="41">
        <f t="shared" si="55"/>
        <v>0</v>
      </c>
      <c r="AG112" s="41">
        <f t="shared" si="55"/>
        <v>0</v>
      </c>
      <c r="AH112" s="2">
        <f t="shared" ref="AH112" si="56">SUM(C112:AG112)</f>
        <v>0</v>
      </c>
    </row>
    <row r="113" spans="1:34" ht="15.75" x14ac:dyDescent="0.25">
      <c r="A113" s="198" t="s">
        <v>167</v>
      </c>
      <c r="B113" s="50" t="s">
        <v>142</v>
      </c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44"/>
    </row>
    <row r="114" spans="1:34" ht="15.75" x14ac:dyDescent="0.25">
      <c r="A114" s="196">
        <f>SUM!$D$27</f>
        <v>0</v>
      </c>
      <c r="B114" s="52" t="s">
        <v>141</v>
      </c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44"/>
    </row>
    <row r="115" spans="1:34" ht="16.5" thickBot="1" x14ac:dyDescent="0.3">
      <c r="A115" s="197"/>
      <c r="B115" s="201"/>
      <c r="C115" s="41">
        <f>SUM(C113:C114)</f>
        <v>0</v>
      </c>
      <c r="D115" s="41">
        <f t="shared" ref="D115:AG115" si="57">SUM(D113:D114)</f>
        <v>0</v>
      </c>
      <c r="E115" s="41">
        <f t="shared" si="57"/>
        <v>0</v>
      </c>
      <c r="F115" s="41">
        <f t="shared" si="57"/>
        <v>0</v>
      </c>
      <c r="G115" s="41">
        <f t="shared" si="57"/>
        <v>0</v>
      </c>
      <c r="H115" s="41">
        <f t="shared" si="57"/>
        <v>0</v>
      </c>
      <c r="I115" s="41">
        <f t="shared" si="57"/>
        <v>0</v>
      </c>
      <c r="J115" s="41">
        <f t="shared" si="57"/>
        <v>0</v>
      </c>
      <c r="K115" s="41">
        <f t="shared" si="57"/>
        <v>0</v>
      </c>
      <c r="L115" s="41">
        <f t="shared" si="57"/>
        <v>0</v>
      </c>
      <c r="M115" s="41">
        <f t="shared" si="57"/>
        <v>0</v>
      </c>
      <c r="N115" s="41">
        <f t="shared" si="57"/>
        <v>0</v>
      </c>
      <c r="O115" s="41">
        <f t="shared" si="57"/>
        <v>0</v>
      </c>
      <c r="P115" s="41">
        <f t="shared" si="57"/>
        <v>0</v>
      </c>
      <c r="Q115" s="41">
        <f t="shared" si="57"/>
        <v>0</v>
      </c>
      <c r="R115" s="41">
        <f t="shared" si="57"/>
        <v>0</v>
      </c>
      <c r="S115" s="41">
        <f t="shared" si="57"/>
        <v>0</v>
      </c>
      <c r="T115" s="41">
        <f t="shared" si="57"/>
        <v>0</v>
      </c>
      <c r="U115" s="41">
        <f t="shared" si="57"/>
        <v>0</v>
      </c>
      <c r="V115" s="41">
        <f t="shared" si="57"/>
        <v>0</v>
      </c>
      <c r="W115" s="41">
        <f t="shared" si="57"/>
        <v>0</v>
      </c>
      <c r="X115" s="41">
        <f t="shared" si="57"/>
        <v>0</v>
      </c>
      <c r="Y115" s="41">
        <f t="shared" si="57"/>
        <v>0</v>
      </c>
      <c r="Z115" s="41">
        <f t="shared" si="57"/>
        <v>0</v>
      </c>
      <c r="AA115" s="41">
        <f t="shared" si="57"/>
        <v>0</v>
      </c>
      <c r="AB115" s="41">
        <f t="shared" si="57"/>
        <v>0</v>
      </c>
      <c r="AC115" s="41">
        <f t="shared" si="57"/>
        <v>0</v>
      </c>
      <c r="AD115" s="41">
        <f t="shared" si="57"/>
        <v>0</v>
      </c>
      <c r="AE115" s="41">
        <f t="shared" si="57"/>
        <v>0</v>
      </c>
      <c r="AF115" s="41">
        <f t="shared" si="57"/>
        <v>0</v>
      </c>
      <c r="AG115" s="41">
        <f t="shared" si="57"/>
        <v>0</v>
      </c>
      <c r="AH115" s="2">
        <f t="shared" ref="AH115" si="58">SUM(C115:AG115)</f>
        <v>0</v>
      </c>
    </row>
    <row r="116" spans="1:34" ht="15.75" x14ac:dyDescent="0.25">
      <c r="C116" s="2">
        <f t="shared" ref="C116:AG116" si="59">C85+C82+C79+C76+C73+C70+C67+C64+C61+C58+C55+C52+C49+C46+C43+C40+C37+C34+C31+C28+C25+C22+C19+C16+C13+C10+C7+C4+C88+C91+C94+C97+C100+C103+C106+C109+C112+C115</f>
        <v>114.2</v>
      </c>
      <c r="D116" s="2">
        <f t="shared" si="59"/>
        <v>113.8</v>
      </c>
      <c r="E116" s="2">
        <f t="shared" si="59"/>
        <v>115.1</v>
      </c>
      <c r="F116" s="2">
        <f t="shared" si="59"/>
        <v>116.4</v>
      </c>
      <c r="G116" s="2">
        <f t="shared" si="59"/>
        <v>0</v>
      </c>
      <c r="H116" s="2">
        <f t="shared" si="59"/>
        <v>119.49999999999997</v>
      </c>
      <c r="I116" s="2">
        <f t="shared" si="59"/>
        <v>119.1</v>
      </c>
      <c r="J116" s="2">
        <f t="shared" si="59"/>
        <v>119.39999999999999</v>
      </c>
      <c r="K116" s="2">
        <f t="shared" si="59"/>
        <v>121.19999999999999</v>
      </c>
      <c r="L116" s="2">
        <f t="shared" si="59"/>
        <v>118.30000000000001</v>
      </c>
      <c r="M116" s="2">
        <f t="shared" si="59"/>
        <v>124.2</v>
      </c>
      <c r="N116" s="2">
        <f t="shared" si="59"/>
        <v>126.79999999999998</v>
      </c>
      <c r="O116" s="2">
        <f t="shared" si="59"/>
        <v>126.99999999999999</v>
      </c>
      <c r="P116" s="2">
        <f t="shared" si="59"/>
        <v>133.6</v>
      </c>
      <c r="Q116" s="2">
        <f t="shared" si="59"/>
        <v>134.80000000000001</v>
      </c>
      <c r="R116" s="2">
        <f t="shared" si="59"/>
        <v>134.30000000000001</v>
      </c>
      <c r="S116" s="2">
        <f t="shared" si="59"/>
        <v>135.79999999999998</v>
      </c>
      <c r="T116" s="2">
        <f t="shared" si="59"/>
        <v>138.80000000000001</v>
      </c>
      <c r="U116" s="2">
        <f t="shared" si="59"/>
        <v>136.20000000000002</v>
      </c>
      <c r="V116" s="2">
        <f t="shared" si="59"/>
        <v>136.49999999999997</v>
      </c>
      <c r="W116" s="2">
        <f t="shared" si="59"/>
        <v>136.4</v>
      </c>
      <c r="X116" s="2">
        <f t="shared" si="59"/>
        <v>135</v>
      </c>
      <c r="Y116" s="2">
        <f t="shared" si="59"/>
        <v>133.20000000000002</v>
      </c>
      <c r="Z116" s="2">
        <f t="shared" si="59"/>
        <v>132.20000000000002</v>
      </c>
      <c r="AA116" s="2">
        <f t="shared" si="59"/>
        <v>131.80000000000001</v>
      </c>
      <c r="AB116" s="2">
        <f t="shared" si="59"/>
        <v>133.39999999999998</v>
      </c>
      <c r="AC116" s="2">
        <f t="shared" si="59"/>
        <v>133.29999999999998</v>
      </c>
      <c r="AD116" s="2">
        <f t="shared" si="59"/>
        <v>130.10000000000002</v>
      </c>
      <c r="AE116" s="2">
        <f t="shared" si="59"/>
        <v>129.5</v>
      </c>
      <c r="AF116" s="2">
        <f t="shared" si="59"/>
        <v>130.9</v>
      </c>
      <c r="AG116" s="2">
        <f t="shared" si="59"/>
        <v>131.20000000000002</v>
      </c>
    </row>
  </sheetData>
  <printOptions horizontalCentered="1"/>
  <pageMargins left="0.70866141732283472" right="0.70866141732283472" top="0.94488188976377963" bottom="0.74803149606299213" header="0.31496062992125984" footer="0.31496062992125984"/>
  <pageSetup paperSize="8" scale="39" orientation="landscape" r:id="rId1"/>
  <headerFooter>
    <oddHeader>&amp;L
&amp;"-,Bold"&amp;14Print on &amp;D&amp;R&amp;G</oddHeader>
  </headerFooter>
  <ignoredErrors>
    <ignoredError sqref="C4:AG4" formulaRange="1"/>
  </ignoredErrors>
  <legacyDrawingHF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6"/>
  <sheetViews>
    <sheetView topLeftCell="A78" zoomScale="60" zoomScaleNormal="60" zoomScalePageLayoutView="40" workbookViewId="0">
      <selection activeCell="AD110" sqref="AD110"/>
    </sheetView>
  </sheetViews>
  <sheetFormatPr defaultRowHeight="15" x14ac:dyDescent="0.25"/>
  <cols>
    <col min="1" max="1" width="36.28515625" style="146" bestFit="1" customWidth="1"/>
    <col min="2" max="2" width="10.7109375" style="1" customWidth="1"/>
    <col min="3" max="3" width="9" bestFit="1" customWidth="1"/>
    <col min="4" max="32" width="7.7109375" customWidth="1"/>
    <col min="33" max="33" width="7.7109375" style="4" customWidth="1"/>
    <col min="34" max="34" width="10.28515625" style="4" bestFit="1" customWidth="1"/>
  </cols>
  <sheetData>
    <row r="1" spans="1:34" ht="21.75" thickBot="1" x14ac:dyDescent="0.3">
      <c r="A1" s="7" t="s">
        <v>175</v>
      </c>
      <c r="B1" s="3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11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3" t="s">
        <v>20</v>
      </c>
    </row>
    <row r="2" spans="1:34" ht="15.75" x14ac:dyDescent="0.25">
      <c r="A2" s="154" t="str">
        <f>'[1]Bij Dan'!$C$2</f>
        <v>A-1</v>
      </c>
      <c r="B2" s="22" t="s">
        <v>142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64"/>
      <c r="AH2" s="44"/>
    </row>
    <row r="3" spans="1:34" ht="15.75" x14ac:dyDescent="0.25">
      <c r="A3" s="189">
        <f>SUM!$D$3</f>
        <v>0</v>
      </c>
      <c r="B3" s="19" t="s">
        <v>141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52"/>
      <c r="AH3" s="44"/>
    </row>
    <row r="4" spans="1:34" ht="16.5" thickBot="1" x14ac:dyDescent="0.3">
      <c r="A4" s="190" t="str">
        <f>'[1]Bij Dan'!$M$2</f>
        <v>6 month(s), 8 Days</v>
      </c>
      <c r="B4" s="41"/>
      <c r="C4" s="41">
        <f>SUM(C2:C3)</f>
        <v>0</v>
      </c>
      <c r="D4" s="41">
        <f t="shared" ref="D4:AG4" si="0">SUM(D2:D3)</f>
        <v>0</v>
      </c>
      <c r="E4" s="41">
        <f t="shared" si="0"/>
        <v>0</v>
      </c>
      <c r="F4" s="41">
        <f t="shared" si="0"/>
        <v>0</v>
      </c>
      <c r="G4" s="41">
        <f t="shared" si="0"/>
        <v>0</v>
      </c>
      <c r="H4" s="41">
        <f t="shared" si="0"/>
        <v>0</v>
      </c>
      <c r="I4" s="41">
        <f t="shared" si="0"/>
        <v>0</v>
      </c>
      <c r="J4" s="41">
        <f t="shared" si="0"/>
        <v>0</v>
      </c>
      <c r="K4" s="41">
        <f t="shared" si="0"/>
        <v>0</v>
      </c>
      <c r="L4" s="41">
        <f t="shared" si="0"/>
        <v>0</v>
      </c>
      <c r="M4" s="41">
        <f t="shared" si="0"/>
        <v>0</v>
      </c>
      <c r="N4" s="41">
        <f t="shared" si="0"/>
        <v>0</v>
      </c>
      <c r="O4" s="41">
        <f t="shared" si="0"/>
        <v>0</v>
      </c>
      <c r="P4" s="41">
        <f t="shared" si="0"/>
        <v>0</v>
      </c>
      <c r="Q4" s="41">
        <f t="shared" si="0"/>
        <v>0</v>
      </c>
      <c r="R4" s="41">
        <f t="shared" si="0"/>
        <v>0</v>
      </c>
      <c r="S4" s="41">
        <f t="shared" si="0"/>
        <v>0</v>
      </c>
      <c r="T4" s="41">
        <f t="shared" si="0"/>
        <v>0</v>
      </c>
      <c r="U4" s="41">
        <f t="shared" si="0"/>
        <v>0</v>
      </c>
      <c r="V4" s="41">
        <f t="shared" si="0"/>
        <v>0</v>
      </c>
      <c r="W4" s="41">
        <f t="shared" si="0"/>
        <v>0</v>
      </c>
      <c r="X4" s="41">
        <f t="shared" si="0"/>
        <v>0</v>
      </c>
      <c r="Y4" s="41">
        <f t="shared" si="0"/>
        <v>0</v>
      </c>
      <c r="Z4" s="41">
        <f t="shared" si="0"/>
        <v>0</v>
      </c>
      <c r="AA4" s="41">
        <f t="shared" si="0"/>
        <v>0</v>
      </c>
      <c r="AB4" s="41">
        <f t="shared" si="0"/>
        <v>0</v>
      </c>
      <c r="AC4" s="41">
        <f t="shared" si="0"/>
        <v>0</v>
      </c>
      <c r="AD4" s="41">
        <f t="shared" si="0"/>
        <v>0</v>
      </c>
      <c r="AE4" s="41">
        <f t="shared" si="0"/>
        <v>0</v>
      </c>
      <c r="AF4" s="41">
        <f t="shared" si="0"/>
        <v>0</v>
      </c>
      <c r="AG4" s="157">
        <f t="shared" si="0"/>
        <v>0</v>
      </c>
      <c r="AH4" s="2">
        <f t="shared" ref="AH4:AH55" si="1">SUM(C4:AG4)</f>
        <v>0</v>
      </c>
    </row>
    <row r="5" spans="1:34" ht="15.75" x14ac:dyDescent="0.25">
      <c r="A5" s="155" t="str">
        <f>'[1]Bij Dan'!$C$3</f>
        <v>A-2</v>
      </c>
      <c r="B5" s="22" t="s">
        <v>142</v>
      </c>
      <c r="C5" s="14">
        <v>1.6</v>
      </c>
      <c r="D5" s="14">
        <v>1.7</v>
      </c>
      <c r="E5" s="14">
        <v>1.8</v>
      </c>
      <c r="F5" s="14">
        <v>1.7</v>
      </c>
      <c r="G5" s="14">
        <v>1.5</v>
      </c>
      <c r="H5" s="14">
        <v>1.6</v>
      </c>
      <c r="I5" s="14">
        <v>1.5</v>
      </c>
      <c r="J5" s="14">
        <v>1.6</v>
      </c>
      <c r="K5" s="14">
        <v>1.7</v>
      </c>
      <c r="L5" s="14">
        <v>1.5</v>
      </c>
      <c r="M5" s="14">
        <v>1.4</v>
      </c>
      <c r="N5" s="14">
        <v>1.5</v>
      </c>
      <c r="O5" s="14">
        <v>1.4</v>
      </c>
      <c r="P5" s="14">
        <v>1.3</v>
      </c>
      <c r="Q5" s="14">
        <v>1.5</v>
      </c>
      <c r="R5" s="14">
        <v>1.4</v>
      </c>
      <c r="S5" s="14">
        <v>1.5</v>
      </c>
      <c r="T5" s="14">
        <v>1.5</v>
      </c>
      <c r="U5" s="14">
        <v>1.5</v>
      </c>
      <c r="V5" s="14">
        <v>1.4</v>
      </c>
      <c r="W5" s="14">
        <v>1.5</v>
      </c>
      <c r="X5" s="14">
        <v>1.4</v>
      </c>
      <c r="Y5" s="14">
        <v>1.4</v>
      </c>
      <c r="Z5" s="14">
        <v>1.5</v>
      </c>
      <c r="AA5" s="14">
        <v>1.4</v>
      </c>
      <c r="AB5" s="14">
        <v>1.3</v>
      </c>
      <c r="AC5" s="14">
        <v>1.4</v>
      </c>
      <c r="AD5" s="14">
        <v>1.2</v>
      </c>
      <c r="AE5" s="14"/>
      <c r="AF5" s="14"/>
      <c r="AG5" s="152"/>
      <c r="AH5" s="44"/>
    </row>
    <row r="6" spans="1:34" ht="15.75" x14ac:dyDescent="0.25">
      <c r="A6" s="189">
        <f>SUM!$D$4</f>
        <v>0</v>
      </c>
      <c r="B6" s="19" t="s">
        <v>141</v>
      </c>
      <c r="C6" s="14">
        <v>1.4</v>
      </c>
      <c r="D6" s="14">
        <v>1.5</v>
      </c>
      <c r="E6" s="14">
        <v>1.5</v>
      </c>
      <c r="F6" s="14">
        <v>1.6</v>
      </c>
      <c r="G6" s="14">
        <v>1.6</v>
      </c>
      <c r="H6" s="14">
        <v>1.5</v>
      </c>
      <c r="I6" s="14">
        <v>1.4</v>
      </c>
      <c r="J6" s="14">
        <v>1.5</v>
      </c>
      <c r="K6" s="14">
        <v>1.5</v>
      </c>
      <c r="L6" s="14">
        <v>1.6</v>
      </c>
      <c r="M6" s="14">
        <v>1.5</v>
      </c>
      <c r="N6" s="14">
        <v>1.4</v>
      </c>
      <c r="O6" s="14">
        <v>1.3</v>
      </c>
      <c r="P6" s="14">
        <v>1.4</v>
      </c>
      <c r="Q6" s="14">
        <v>1.4</v>
      </c>
      <c r="R6" s="14">
        <v>1.3</v>
      </c>
      <c r="S6" s="14">
        <v>1.4</v>
      </c>
      <c r="T6" s="14"/>
      <c r="U6" s="14">
        <v>1.3</v>
      </c>
      <c r="V6" s="14">
        <v>1.3</v>
      </c>
      <c r="W6" s="14">
        <v>1.3</v>
      </c>
      <c r="X6" s="14">
        <v>1.3</v>
      </c>
      <c r="Y6" s="14">
        <v>1.3</v>
      </c>
      <c r="Z6" s="14">
        <v>1.4</v>
      </c>
      <c r="AA6" s="14">
        <v>1.3</v>
      </c>
      <c r="AB6" s="14">
        <v>1.4</v>
      </c>
      <c r="AC6" s="14">
        <v>1.3</v>
      </c>
      <c r="AD6" s="14">
        <v>1.3</v>
      </c>
      <c r="AE6" s="14"/>
      <c r="AF6" s="14"/>
      <c r="AG6" s="152"/>
      <c r="AH6" s="44"/>
    </row>
    <row r="7" spans="1:34" ht="16.5" thickBot="1" x14ac:dyDescent="0.3">
      <c r="A7" s="190" t="str">
        <f>'[1]Bij Dan'!$M$3</f>
        <v>7 month(s), 29 Days</v>
      </c>
      <c r="B7" s="41"/>
      <c r="C7" s="41">
        <f>SUM(C5:C6)</f>
        <v>3</v>
      </c>
      <c r="D7" s="41">
        <f t="shared" ref="D7:AG7" si="2">SUM(D5:D6)</f>
        <v>3.2</v>
      </c>
      <c r="E7" s="41">
        <f t="shared" si="2"/>
        <v>3.3</v>
      </c>
      <c r="F7" s="41">
        <f t="shared" si="2"/>
        <v>3.3</v>
      </c>
      <c r="G7" s="41">
        <f t="shared" si="2"/>
        <v>3.1</v>
      </c>
      <c r="H7" s="41">
        <f t="shared" si="2"/>
        <v>3.1</v>
      </c>
      <c r="I7" s="41">
        <f t="shared" si="2"/>
        <v>2.9</v>
      </c>
      <c r="J7" s="41">
        <f t="shared" si="2"/>
        <v>3.1</v>
      </c>
      <c r="K7" s="41">
        <f t="shared" si="2"/>
        <v>3.2</v>
      </c>
      <c r="L7" s="41">
        <f t="shared" si="2"/>
        <v>3.1</v>
      </c>
      <c r="M7" s="41">
        <f t="shared" si="2"/>
        <v>2.9</v>
      </c>
      <c r="N7" s="41">
        <f t="shared" si="2"/>
        <v>2.9</v>
      </c>
      <c r="O7" s="41">
        <f t="shared" si="2"/>
        <v>2.7</v>
      </c>
      <c r="P7" s="41">
        <f t="shared" si="2"/>
        <v>2.7</v>
      </c>
      <c r="Q7" s="41">
        <f t="shared" si="2"/>
        <v>2.9</v>
      </c>
      <c r="R7" s="41">
        <f t="shared" si="2"/>
        <v>2.7</v>
      </c>
      <c r="S7" s="41">
        <f t="shared" si="2"/>
        <v>2.9</v>
      </c>
      <c r="T7" s="41">
        <f t="shared" si="2"/>
        <v>1.5</v>
      </c>
      <c r="U7" s="41">
        <f t="shared" si="2"/>
        <v>2.8</v>
      </c>
      <c r="V7" s="41">
        <f t="shared" si="2"/>
        <v>2.7</v>
      </c>
      <c r="W7" s="41">
        <f t="shared" si="2"/>
        <v>2.8</v>
      </c>
      <c r="X7" s="41">
        <f t="shared" si="2"/>
        <v>2.7</v>
      </c>
      <c r="Y7" s="41">
        <f t="shared" si="2"/>
        <v>2.7</v>
      </c>
      <c r="Z7" s="41">
        <f t="shared" si="2"/>
        <v>2.9</v>
      </c>
      <c r="AA7" s="41">
        <f t="shared" si="2"/>
        <v>2.7</v>
      </c>
      <c r="AB7" s="41">
        <f t="shared" si="2"/>
        <v>2.7</v>
      </c>
      <c r="AC7" s="41">
        <f t="shared" si="2"/>
        <v>2.7</v>
      </c>
      <c r="AD7" s="41">
        <f t="shared" si="2"/>
        <v>2.5</v>
      </c>
      <c r="AE7" s="41">
        <f t="shared" si="2"/>
        <v>0</v>
      </c>
      <c r="AF7" s="41">
        <f t="shared" si="2"/>
        <v>0</v>
      </c>
      <c r="AG7" s="157">
        <f t="shared" si="2"/>
        <v>0</v>
      </c>
      <c r="AH7" s="2">
        <f t="shared" si="1"/>
        <v>79.700000000000017</v>
      </c>
    </row>
    <row r="8" spans="1:34" ht="15.75" x14ac:dyDescent="0.25">
      <c r="A8" s="155" t="str">
        <f>'[1]Bij Dan'!$C$4</f>
        <v>A-3</v>
      </c>
      <c r="B8" s="22" t="s">
        <v>142</v>
      </c>
      <c r="C8" s="14">
        <v>1.5</v>
      </c>
      <c r="D8" s="14">
        <v>1.4</v>
      </c>
      <c r="E8" s="14">
        <v>1.5</v>
      </c>
      <c r="F8" s="14">
        <v>1.4</v>
      </c>
      <c r="G8" s="14">
        <v>1.4</v>
      </c>
      <c r="H8" s="14">
        <v>1.4</v>
      </c>
      <c r="I8" s="14">
        <v>1.3</v>
      </c>
      <c r="J8" s="14">
        <v>1.4</v>
      </c>
      <c r="K8" s="14">
        <v>1.5</v>
      </c>
      <c r="L8" s="14">
        <v>1</v>
      </c>
      <c r="M8" s="14">
        <v>1</v>
      </c>
      <c r="N8" s="14">
        <v>1</v>
      </c>
      <c r="O8" s="14">
        <v>1</v>
      </c>
      <c r="P8" s="14">
        <v>1</v>
      </c>
      <c r="Q8" s="14">
        <v>1</v>
      </c>
      <c r="R8" s="14">
        <v>1</v>
      </c>
      <c r="S8" s="14">
        <v>1</v>
      </c>
      <c r="T8" s="14">
        <v>1.1000000000000001</v>
      </c>
      <c r="U8" s="14">
        <v>1</v>
      </c>
      <c r="V8" s="14">
        <v>1</v>
      </c>
      <c r="W8" s="14">
        <v>1.1000000000000001</v>
      </c>
      <c r="X8" s="14">
        <v>1</v>
      </c>
      <c r="Y8" s="14">
        <v>1</v>
      </c>
      <c r="Z8" s="14">
        <v>1</v>
      </c>
      <c r="AA8" s="14">
        <v>1</v>
      </c>
      <c r="AB8" s="14">
        <v>1</v>
      </c>
      <c r="AC8" s="14">
        <v>0.9</v>
      </c>
      <c r="AD8" s="14">
        <v>1</v>
      </c>
      <c r="AE8" s="14"/>
      <c r="AF8" s="14"/>
      <c r="AG8" s="152"/>
      <c r="AH8" s="44"/>
    </row>
    <row r="9" spans="1:34" ht="15.75" x14ac:dyDescent="0.25">
      <c r="A9" s="189">
        <f>SUM!$D$5</f>
        <v>0</v>
      </c>
      <c r="B9" s="19" t="s">
        <v>141</v>
      </c>
      <c r="C9" s="14">
        <v>1.3</v>
      </c>
      <c r="D9" s="14">
        <v>1.3</v>
      </c>
      <c r="E9" s="14">
        <v>1.4</v>
      </c>
      <c r="F9" s="14">
        <v>1.3</v>
      </c>
      <c r="G9" s="14">
        <v>1.5</v>
      </c>
      <c r="H9" s="14">
        <v>1.3</v>
      </c>
      <c r="I9" s="14">
        <v>1.2</v>
      </c>
      <c r="J9" s="14">
        <v>1.5</v>
      </c>
      <c r="K9" s="14">
        <v>1.4</v>
      </c>
      <c r="L9" s="14">
        <v>1.1000000000000001</v>
      </c>
      <c r="M9" s="14">
        <v>1.1000000000000001</v>
      </c>
      <c r="N9" s="14">
        <v>0.9</v>
      </c>
      <c r="O9" s="14">
        <v>1</v>
      </c>
      <c r="P9" s="14">
        <v>1</v>
      </c>
      <c r="Q9" s="14">
        <v>1</v>
      </c>
      <c r="R9" s="14">
        <v>1.1000000000000001</v>
      </c>
      <c r="S9" s="14">
        <v>1.2</v>
      </c>
      <c r="T9" s="14"/>
      <c r="U9" s="14">
        <v>1.2</v>
      </c>
      <c r="V9" s="14">
        <v>1.1000000000000001</v>
      </c>
      <c r="W9" s="14">
        <v>1</v>
      </c>
      <c r="X9" s="14">
        <v>1</v>
      </c>
      <c r="Y9" s="14">
        <v>1</v>
      </c>
      <c r="Z9" s="14">
        <v>1</v>
      </c>
      <c r="AA9" s="14">
        <v>1</v>
      </c>
      <c r="AB9" s="14">
        <v>0.9</v>
      </c>
      <c r="AC9" s="14">
        <v>1</v>
      </c>
      <c r="AD9" s="14">
        <v>0.9</v>
      </c>
      <c r="AE9" s="14"/>
      <c r="AF9" s="14"/>
      <c r="AG9" s="152"/>
      <c r="AH9" s="44"/>
    </row>
    <row r="10" spans="1:34" ht="16.5" thickBot="1" x14ac:dyDescent="0.3">
      <c r="A10" s="190" t="str">
        <f>'[1]Bij Dan'!$M$4</f>
        <v>7 month(s), 17 Days</v>
      </c>
      <c r="B10" s="41"/>
      <c r="C10" s="41">
        <f>SUM(C8:C9)</f>
        <v>2.8</v>
      </c>
      <c r="D10" s="41">
        <f t="shared" ref="D10:AG10" si="3">SUM(D8:D9)</f>
        <v>2.7</v>
      </c>
      <c r="E10" s="41">
        <f t="shared" si="3"/>
        <v>2.9</v>
      </c>
      <c r="F10" s="41">
        <f t="shared" si="3"/>
        <v>2.7</v>
      </c>
      <c r="G10" s="41">
        <f t="shared" si="3"/>
        <v>2.9</v>
      </c>
      <c r="H10" s="41">
        <f t="shared" si="3"/>
        <v>2.7</v>
      </c>
      <c r="I10" s="41">
        <f t="shared" si="3"/>
        <v>2.5</v>
      </c>
      <c r="J10" s="41">
        <f t="shared" si="3"/>
        <v>2.9</v>
      </c>
      <c r="K10" s="41">
        <f t="shared" si="3"/>
        <v>2.9</v>
      </c>
      <c r="L10" s="41">
        <f t="shared" si="3"/>
        <v>2.1</v>
      </c>
      <c r="M10" s="41">
        <f t="shared" si="3"/>
        <v>2.1</v>
      </c>
      <c r="N10" s="41">
        <f t="shared" si="3"/>
        <v>1.9</v>
      </c>
      <c r="O10" s="41">
        <f t="shared" si="3"/>
        <v>2</v>
      </c>
      <c r="P10" s="41">
        <f t="shared" si="3"/>
        <v>2</v>
      </c>
      <c r="Q10" s="41">
        <f t="shared" si="3"/>
        <v>2</v>
      </c>
      <c r="R10" s="41">
        <f t="shared" si="3"/>
        <v>2.1</v>
      </c>
      <c r="S10" s="41">
        <f t="shared" si="3"/>
        <v>2.2000000000000002</v>
      </c>
      <c r="T10" s="41">
        <f t="shared" si="3"/>
        <v>1.1000000000000001</v>
      </c>
      <c r="U10" s="41">
        <f t="shared" si="3"/>
        <v>2.2000000000000002</v>
      </c>
      <c r="V10" s="41">
        <f t="shared" si="3"/>
        <v>2.1</v>
      </c>
      <c r="W10" s="41">
        <f t="shared" si="3"/>
        <v>2.1</v>
      </c>
      <c r="X10" s="41">
        <f t="shared" si="3"/>
        <v>2</v>
      </c>
      <c r="Y10" s="41">
        <f t="shared" si="3"/>
        <v>2</v>
      </c>
      <c r="Z10" s="41">
        <f t="shared" si="3"/>
        <v>2</v>
      </c>
      <c r="AA10" s="41">
        <f t="shared" si="3"/>
        <v>2</v>
      </c>
      <c r="AB10" s="41">
        <f t="shared" si="3"/>
        <v>1.9</v>
      </c>
      <c r="AC10" s="41">
        <f t="shared" si="3"/>
        <v>1.9</v>
      </c>
      <c r="AD10" s="41">
        <f t="shared" si="3"/>
        <v>1.9</v>
      </c>
      <c r="AE10" s="41">
        <f t="shared" si="3"/>
        <v>0</v>
      </c>
      <c r="AF10" s="41">
        <f t="shared" si="3"/>
        <v>0</v>
      </c>
      <c r="AG10" s="157">
        <f t="shared" si="3"/>
        <v>0</v>
      </c>
      <c r="AH10" s="2">
        <f t="shared" si="1"/>
        <v>62.600000000000009</v>
      </c>
    </row>
    <row r="11" spans="1:34" ht="15.75" x14ac:dyDescent="0.25">
      <c r="A11" s="155" t="str">
        <f>'[1]Bij Dan'!$C$5</f>
        <v>A-4</v>
      </c>
      <c r="B11" s="22" t="s">
        <v>142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52"/>
      <c r="AH11" s="44"/>
    </row>
    <row r="12" spans="1:34" ht="15.75" x14ac:dyDescent="0.25">
      <c r="A12" s="189">
        <f>SUM!$D$6</f>
        <v>0</v>
      </c>
      <c r="B12" s="19" t="s">
        <v>141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52"/>
      <c r="AH12" s="44"/>
    </row>
    <row r="13" spans="1:34" ht="16.5" thickBot="1" x14ac:dyDescent="0.3">
      <c r="A13" s="190" t="str">
        <f>'[1]Bij Dan'!$M$5</f>
        <v>4 month(s), 21 Days</v>
      </c>
      <c r="B13" s="41"/>
      <c r="C13" s="41">
        <f>SUM(C11:C12)</f>
        <v>0</v>
      </c>
      <c r="D13" s="41">
        <f t="shared" ref="D13:AG13" si="4">SUM(D11:D12)</f>
        <v>0</v>
      </c>
      <c r="E13" s="41">
        <f t="shared" si="4"/>
        <v>0</v>
      </c>
      <c r="F13" s="41">
        <f t="shared" si="4"/>
        <v>0</v>
      </c>
      <c r="G13" s="41">
        <f t="shared" si="4"/>
        <v>0</v>
      </c>
      <c r="H13" s="41">
        <f t="shared" si="4"/>
        <v>0</v>
      </c>
      <c r="I13" s="41">
        <f t="shared" si="4"/>
        <v>0</v>
      </c>
      <c r="J13" s="41">
        <f t="shared" si="4"/>
        <v>0</v>
      </c>
      <c r="K13" s="41">
        <f t="shared" si="4"/>
        <v>0</v>
      </c>
      <c r="L13" s="41">
        <f t="shared" si="4"/>
        <v>0</v>
      </c>
      <c r="M13" s="41">
        <f t="shared" si="4"/>
        <v>0</v>
      </c>
      <c r="N13" s="41">
        <f t="shared" si="4"/>
        <v>0</v>
      </c>
      <c r="O13" s="41">
        <f t="shared" si="4"/>
        <v>0</v>
      </c>
      <c r="P13" s="41">
        <f t="shared" si="4"/>
        <v>0</v>
      </c>
      <c r="Q13" s="41">
        <f t="shared" si="4"/>
        <v>0</v>
      </c>
      <c r="R13" s="41">
        <f t="shared" si="4"/>
        <v>0</v>
      </c>
      <c r="S13" s="41">
        <f t="shared" si="4"/>
        <v>0</v>
      </c>
      <c r="T13" s="41">
        <f t="shared" si="4"/>
        <v>0</v>
      </c>
      <c r="U13" s="41">
        <f t="shared" si="4"/>
        <v>0</v>
      </c>
      <c r="V13" s="41">
        <f t="shared" si="4"/>
        <v>0</v>
      </c>
      <c r="W13" s="41">
        <f t="shared" si="4"/>
        <v>0</v>
      </c>
      <c r="X13" s="41">
        <f t="shared" si="4"/>
        <v>0</v>
      </c>
      <c r="Y13" s="41">
        <f t="shared" si="4"/>
        <v>0</v>
      </c>
      <c r="Z13" s="41">
        <f t="shared" si="4"/>
        <v>0</v>
      </c>
      <c r="AA13" s="41">
        <f t="shared" si="4"/>
        <v>0</v>
      </c>
      <c r="AB13" s="41">
        <f t="shared" si="4"/>
        <v>0</v>
      </c>
      <c r="AC13" s="41">
        <f t="shared" si="4"/>
        <v>0</v>
      </c>
      <c r="AD13" s="41">
        <f t="shared" si="4"/>
        <v>0</v>
      </c>
      <c r="AE13" s="41">
        <f t="shared" si="4"/>
        <v>0</v>
      </c>
      <c r="AF13" s="41">
        <f t="shared" si="4"/>
        <v>0</v>
      </c>
      <c r="AG13" s="157">
        <f t="shared" si="4"/>
        <v>0</v>
      </c>
      <c r="AH13" s="2">
        <f t="shared" si="1"/>
        <v>0</v>
      </c>
    </row>
    <row r="14" spans="1:34" ht="15.75" x14ac:dyDescent="0.25">
      <c r="A14" s="155" t="str">
        <f>'[1]Bij Dan'!$C$6</f>
        <v>A-5</v>
      </c>
      <c r="B14" s="22" t="s">
        <v>142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52"/>
      <c r="AH14" s="44"/>
    </row>
    <row r="15" spans="1:34" ht="15.75" x14ac:dyDescent="0.25">
      <c r="A15" s="189">
        <f>SUM!$D$7</f>
        <v>0</v>
      </c>
      <c r="B15" s="19" t="s">
        <v>141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52"/>
      <c r="AH15" s="44"/>
    </row>
    <row r="16" spans="1:34" ht="16.5" thickBot="1" x14ac:dyDescent="0.3">
      <c r="A16" s="190" t="str">
        <f>'[1]Bij Dan'!$M$6</f>
        <v>7 month(s), 13 Days</v>
      </c>
      <c r="B16" s="41"/>
      <c r="C16" s="41">
        <f>SUM(C14:C15)</f>
        <v>0</v>
      </c>
      <c r="D16" s="41">
        <f t="shared" ref="D16:AG16" si="5">SUM(D14:D15)</f>
        <v>0</v>
      </c>
      <c r="E16" s="41">
        <f t="shared" si="5"/>
        <v>0</v>
      </c>
      <c r="F16" s="41">
        <f t="shared" si="5"/>
        <v>0</v>
      </c>
      <c r="G16" s="41">
        <f t="shared" si="5"/>
        <v>0</v>
      </c>
      <c r="H16" s="41">
        <f t="shared" si="5"/>
        <v>0</v>
      </c>
      <c r="I16" s="41">
        <f t="shared" si="5"/>
        <v>0</v>
      </c>
      <c r="J16" s="41">
        <f t="shared" si="5"/>
        <v>0</v>
      </c>
      <c r="K16" s="41">
        <f t="shared" si="5"/>
        <v>0</v>
      </c>
      <c r="L16" s="41">
        <f t="shared" si="5"/>
        <v>0</v>
      </c>
      <c r="M16" s="41">
        <f t="shared" si="5"/>
        <v>0</v>
      </c>
      <c r="N16" s="41">
        <f t="shared" si="5"/>
        <v>0</v>
      </c>
      <c r="O16" s="41">
        <f t="shared" si="5"/>
        <v>0</v>
      </c>
      <c r="P16" s="41">
        <f t="shared" si="5"/>
        <v>0</v>
      </c>
      <c r="Q16" s="41">
        <f t="shared" si="5"/>
        <v>0</v>
      </c>
      <c r="R16" s="41">
        <f t="shared" si="5"/>
        <v>0</v>
      </c>
      <c r="S16" s="41">
        <f t="shared" si="5"/>
        <v>0</v>
      </c>
      <c r="T16" s="41">
        <f t="shared" si="5"/>
        <v>0</v>
      </c>
      <c r="U16" s="41">
        <f t="shared" si="5"/>
        <v>0</v>
      </c>
      <c r="V16" s="41">
        <f t="shared" si="5"/>
        <v>0</v>
      </c>
      <c r="W16" s="41">
        <f t="shared" si="5"/>
        <v>0</v>
      </c>
      <c r="X16" s="41">
        <f t="shared" si="5"/>
        <v>0</v>
      </c>
      <c r="Y16" s="41">
        <f t="shared" si="5"/>
        <v>0</v>
      </c>
      <c r="Z16" s="41">
        <f t="shared" si="5"/>
        <v>0</v>
      </c>
      <c r="AA16" s="41">
        <f t="shared" si="5"/>
        <v>0</v>
      </c>
      <c r="AB16" s="41">
        <f t="shared" si="5"/>
        <v>0</v>
      </c>
      <c r="AC16" s="41">
        <f t="shared" si="5"/>
        <v>0</v>
      </c>
      <c r="AD16" s="41">
        <f t="shared" si="5"/>
        <v>0</v>
      </c>
      <c r="AE16" s="41">
        <f t="shared" si="5"/>
        <v>0</v>
      </c>
      <c r="AF16" s="41">
        <f t="shared" si="5"/>
        <v>0</v>
      </c>
      <c r="AG16" s="157">
        <f t="shared" si="5"/>
        <v>0</v>
      </c>
      <c r="AH16" s="2">
        <f t="shared" si="1"/>
        <v>0</v>
      </c>
    </row>
    <row r="17" spans="1:34" ht="15.75" x14ac:dyDescent="0.25">
      <c r="A17" s="155" t="str">
        <f>'[1]Bij Dan'!$C$7</f>
        <v>A-6</v>
      </c>
      <c r="B17" s="22" t="s">
        <v>142</v>
      </c>
      <c r="C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52"/>
      <c r="AH17" s="44"/>
    </row>
    <row r="18" spans="1:34" ht="15.75" x14ac:dyDescent="0.25">
      <c r="A18" s="189">
        <f>SUM!$D$8</f>
        <v>0</v>
      </c>
      <c r="B18" s="19" t="s">
        <v>141</v>
      </c>
      <c r="C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52"/>
      <c r="AH18" s="44"/>
    </row>
    <row r="19" spans="1:34" ht="16.5" thickBot="1" x14ac:dyDescent="0.3">
      <c r="A19" s="190" t="str">
        <f>'[1]Bij Dan'!$M$7</f>
        <v>6 month(s), 23 Days</v>
      </c>
      <c r="B19" s="41"/>
      <c r="C19" s="41">
        <f>SUM(C17:C18)</f>
        <v>0</v>
      </c>
      <c r="D19" s="41">
        <f t="shared" ref="D19:AG19" si="6">SUM(D17:D18)</f>
        <v>0</v>
      </c>
      <c r="E19" s="41">
        <f t="shared" si="6"/>
        <v>0</v>
      </c>
      <c r="F19" s="41">
        <f t="shared" si="6"/>
        <v>0</v>
      </c>
      <c r="G19" s="41">
        <f t="shared" si="6"/>
        <v>0</v>
      </c>
      <c r="H19" s="41">
        <f t="shared" si="6"/>
        <v>0</v>
      </c>
      <c r="I19" s="41">
        <f t="shared" si="6"/>
        <v>0</v>
      </c>
      <c r="J19" s="41">
        <f t="shared" si="6"/>
        <v>0</v>
      </c>
      <c r="K19" s="41">
        <f t="shared" si="6"/>
        <v>0</v>
      </c>
      <c r="L19" s="41">
        <f t="shared" si="6"/>
        <v>0</v>
      </c>
      <c r="M19" s="41">
        <f t="shared" si="6"/>
        <v>0</v>
      </c>
      <c r="N19" s="41">
        <f t="shared" si="6"/>
        <v>0</v>
      </c>
      <c r="O19" s="41">
        <f t="shared" si="6"/>
        <v>0</v>
      </c>
      <c r="P19" s="41">
        <f t="shared" si="6"/>
        <v>0</v>
      </c>
      <c r="Q19" s="41">
        <f t="shared" si="6"/>
        <v>0</v>
      </c>
      <c r="R19" s="41">
        <f t="shared" si="6"/>
        <v>0</v>
      </c>
      <c r="S19" s="41">
        <f t="shared" si="6"/>
        <v>0</v>
      </c>
      <c r="T19" s="41">
        <f t="shared" si="6"/>
        <v>0</v>
      </c>
      <c r="U19" s="41">
        <f t="shared" si="6"/>
        <v>0</v>
      </c>
      <c r="V19" s="41">
        <f t="shared" si="6"/>
        <v>0</v>
      </c>
      <c r="W19" s="41">
        <f t="shared" si="6"/>
        <v>0</v>
      </c>
      <c r="X19" s="41">
        <f t="shared" si="6"/>
        <v>0</v>
      </c>
      <c r="Y19" s="41">
        <f t="shared" si="6"/>
        <v>0</v>
      </c>
      <c r="Z19" s="41">
        <f t="shared" si="6"/>
        <v>0</v>
      </c>
      <c r="AA19" s="41">
        <f t="shared" si="6"/>
        <v>0</v>
      </c>
      <c r="AB19" s="41">
        <f t="shared" si="6"/>
        <v>0</v>
      </c>
      <c r="AC19" s="41">
        <f t="shared" si="6"/>
        <v>0</v>
      </c>
      <c r="AD19" s="41">
        <f t="shared" si="6"/>
        <v>0</v>
      </c>
      <c r="AE19" s="41">
        <f t="shared" si="6"/>
        <v>0</v>
      </c>
      <c r="AF19" s="41">
        <f t="shared" si="6"/>
        <v>0</v>
      </c>
      <c r="AG19" s="157">
        <f t="shared" si="6"/>
        <v>0</v>
      </c>
      <c r="AH19" s="2">
        <f t="shared" si="1"/>
        <v>0</v>
      </c>
    </row>
    <row r="20" spans="1:34" ht="15.75" x14ac:dyDescent="0.25">
      <c r="A20" s="155" t="str">
        <f>'[1]Bij Dan'!$C$8</f>
        <v>A-7</v>
      </c>
      <c r="B20" s="22" t="s">
        <v>142</v>
      </c>
      <c r="C20" s="14">
        <v>2.9</v>
      </c>
      <c r="D20" s="14">
        <v>2.8</v>
      </c>
      <c r="E20" s="14">
        <v>2.9</v>
      </c>
      <c r="F20" s="14">
        <v>2.8</v>
      </c>
      <c r="G20" s="14">
        <v>2.8</v>
      </c>
      <c r="H20" s="14">
        <v>2.8</v>
      </c>
      <c r="I20" s="14">
        <v>2.9</v>
      </c>
      <c r="J20" s="14">
        <v>2.7</v>
      </c>
      <c r="K20" s="14">
        <v>2.9</v>
      </c>
      <c r="L20" s="14">
        <v>2.8</v>
      </c>
      <c r="M20" s="14">
        <v>2.7</v>
      </c>
      <c r="N20" s="14">
        <v>2.8</v>
      </c>
      <c r="O20" s="14">
        <v>2.7</v>
      </c>
      <c r="P20" s="14">
        <v>2.8</v>
      </c>
      <c r="Q20" s="14">
        <v>2.7</v>
      </c>
      <c r="R20" s="14">
        <v>2.8</v>
      </c>
      <c r="S20" s="14">
        <v>2</v>
      </c>
      <c r="T20" s="14">
        <v>2.9</v>
      </c>
      <c r="U20" s="14">
        <v>2.6</v>
      </c>
      <c r="V20" s="35"/>
      <c r="W20" s="14"/>
      <c r="X20" s="14"/>
      <c r="Y20" s="14"/>
      <c r="Z20" s="14"/>
      <c r="AA20" s="35"/>
      <c r="AB20" s="14"/>
      <c r="AC20" s="14"/>
      <c r="AD20" s="14"/>
      <c r="AE20" s="14"/>
      <c r="AF20" s="14"/>
      <c r="AG20" s="152"/>
      <c r="AH20" s="44"/>
    </row>
    <row r="21" spans="1:34" ht="15.75" x14ac:dyDescent="0.25">
      <c r="A21" s="189">
        <f>SUM!$D$9</f>
        <v>0</v>
      </c>
      <c r="B21" s="19" t="s">
        <v>141</v>
      </c>
      <c r="C21" s="14">
        <v>2.8</v>
      </c>
      <c r="D21" s="14">
        <v>2.9</v>
      </c>
      <c r="E21" s="14">
        <v>2.8</v>
      </c>
      <c r="F21" s="14">
        <v>3</v>
      </c>
      <c r="G21" s="14">
        <v>2.7</v>
      </c>
      <c r="H21" s="14">
        <v>2.9</v>
      </c>
      <c r="I21" s="14">
        <v>2.8</v>
      </c>
      <c r="J21" s="14">
        <v>2.8</v>
      </c>
      <c r="K21" s="14">
        <v>2.8</v>
      </c>
      <c r="L21" s="14">
        <v>2.9</v>
      </c>
      <c r="M21" s="14">
        <v>2.8</v>
      </c>
      <c r="N21" s="14">
        <v>2.7</v>
      </c>
      <c r="O21" s="14">
        <v>2.8</v>
      </c>
      <c r="P21" s="14">
        <v>2.7</v>
      </c>
      <c r="Q21" s="14">
        <v>2.6</v>
      </c>
      <c r="R21" s="14">
        <v>1.8</v>
      </c>
      <c r="S21" s="14">
        <v>1.8</v>
      </c>
      <c r="T21" s="14"/>
      <c r="U21" s="14"/>
      <c r="V21" s="35"/>
      <c r="W21" s="35"/>
      <c r="X21" s="14"/>
      <c r="Y21" s="14"/>
      <c r="Z21" s="14"/>
      <c r="AA21" s="35"/>
      <c r="AB21" s="14"/>
      <c r="AC21" s="14"/>
      <c r="AD21" s="14"/>
      <c r="AE21" s="14"/>
      <c r="AF21" s="14"/>
      <c r="AG21" s="152"/>
      <c r="AH21" s="44"/>
    </row>
    <row r="22" spans="1:34" ht="16.5" thickBot="1" x14ac:dyDescent="0.3">
      <c r="A22" s="190" t="str">
        <f>'[1]Bij Dan'!$M$8</f>
        <v>7 month(s), 14 Days</v>
      </c>
      <c r="B22" s="41"/>
      <c r="C22" s="41">
        <f>SUM(C20:C21)</f>
        <v>5.6999999999999993</v>
      </c>
      <c r="D22" s="41">
        <f t="shared" ref="D22:AG22" si="7">SUM(D20:D21)</f>
        <v>5.6999999999999993</v>
      </c>
      <c r="E22" s="41">
        <f t="shared" si="7"/>
        <v>5.6999999999999993</v>
      </c>
      <c r="F22" s="41">
        <f t="shared" si="7"/>
        <v>5.8</v>
      </c>
      <c r="G22" s="41">
        <f t="shared" si="7"/>
        <v>5.5</v>
      </c>
      <c r="H22" s="41">
        <f t="shared" si="7"/>
        <v>5.6999999999999993</v>
      </c>
      <c r="I22" s="41">
        <f t="shared" si="7"/>
        <v>5.6999999999999993</v>
      </c>
      <c r="J22" s="41">
        <f t="shared" si="7"/>
        <v>5.5</v>
      </c>
      <c r="K22" s="41">
        <f t="shared" si="7"/>
        <v>5.6999999999999993</v>
      </c>
      <c r="L22" s="41">
        <f t="shared" si="7"/>
        <v>5.6999999999999993</v>
      </c>
      <c r="M22" s="41">
        <f t="shared" si="7"/>
        <v>5.5</v>
      </c>
      <c r="N22" s="41">
        <f t="shared" si="7"/>
        <v>5.5</v>
      </c>
      <c r="O22" s="41">
        <f t="shared" si="7"/>
        <v>5.5</v>
      </c>
      <c r="P22" s="41">
        <f t="shared" si="7"/>
        <v>5.5</v>
      </c>
      <c r="Q22" s="41">
        <f t="shared" si="7"/>
        <v>5.3000000000000007</v>
      </c>
      <c r="R22" s="41">
        <f t="shared" si="7"/>
        <v>4.5999999999999996</v>
      </c>
      <c r="S22" s="41">
        <f t="shared" si="7"/>
        <v>3.8</v>
      </c>
      <c r="T22" s="41">
        <f t="shared" si="7"/>
        <v>2.9</v>
      </c>
      <c r="U22" s="41">
        <f t="shared" si="7"/>
        <v>2.6</v>
      </c>
      <c r="V22" s="41">
        <f t="shared" si="7"/>
        <v>0</v>
      </c>
      <c r="W22" s="41">
        <f t="shared" si="7"/>
        <v>0</v>
      </c>
      <c r="X22" s="41">
        <f t="shared" si="7"/>
        <v>0</v>
      </c>
      <c r="Y22" s="41">
        <f t="shared" si="7"/>
        <v>0</v>
      </c>
      <c r="Z22" s="41">
        <f t="shared" si="7"/>
        <v>0</v>
      </c>
      <c r="AA22" s="41">
        <f t="shared" si="7"/>
        <v>0</v>
      </c>
      <c r="AB22" s="41">
        <f t="shared" si="7"/>
        <v>0</v>
      </c>
      <c r="AC22" s="41">
        <f t="shared" si="7"/>
        <v>0</v>
      </c>
      <c r="AD22" s="41">
        <f t="shared" si="7"/>
        <v>0</v>
      </c>
      <c r="AE22" s="41">
        <f t="shared" si="7"/>
        <v>0</v>
      </c>
      <c r="AF22" s="41">
        <f t="shared" si="7"/>
        <v>0</v>
      </c>
      <c r="AG22" s="157">
        <f t="shared" si="7"/>
        <v>0</v>
      </c>
      <c r="AH22" s="2">
        <f t="shared" si="1"/>
        <v>97.899999999999991</v>
      </c>
    </row>
    <row r="23" spans="1:34" ht="15.75" x14ac:dyDescent="0.25">
      <c r="A23" s="155" t="str">
        <f>'[1]Bij Dan'!$C$9</f>
        <v>A-8</v>
      </c>
      <c r="B23" s="22" t="s">
        <v>142</v>
      </c>
      <c r="C23" s="14"/>
      <c r="D23" s="14"/>
      <c r="E23" s="14"/>
      <c r="F23" s="14"/>
      <c r="G23" s="14">
        <v>2.9</v>
      </c>
      <c r="H23" s="14">
        <v>2.6</v>
      </c>
      <c r="I23" s="14">
        <v>2.4</v>
      </c>
      <c r="J23" s="14">
        <v>2.5</v>
      </c>
      <c r="K23" s="14">
        <v>2.8</v>
      </c>
      <c r="L23" s="14">
        <v>2.7</v>
      </c>
      <c r="M23" s="14">
        <v>2.6</v>
      </c>
      <c r="N23" s="14">
        <v>2.7</v>
      </c>
      <c r="O23" s="14">
        <v>2.9</v>
      </c>
      <c r="P23" s="14">
        <v>2.9</v>
      </c>
      <c r="Q23" s="14">
        <v>2.8</v>
      </c>
      <c r="R23" s="14">
        <v>2.7</v>
      </c>
      <c r="S23" s="68">
        <v>3</v>
      </c>
      <c r="T23" s="68">
        <v>2.8</v>
      </c>
      <c r="U23" s="68">
        <v>2.5</v>
      </c>
      <c r="V23" s="68">
        <v>2.9</v>
      </c>
      <c r="W23" s="68">
        <v>3</v>
      </c>
      <c r="X23" s="68">
        <v>3.8</v>
      </c>
      <c r="Y23" s="68">
        <v>3.8</v>
      </c>
      <c r="Z23" s="68">
        <v>4.5</v>
      </c>
      <c r="AA23" s="68">
        <v>4.7</v>
      </c>
      <c r="AB23" s="68">
        <v>4.9000000000000004</v>
      </c>
      <c r="AC23" s="68">
        <v>4.5999999999999996</v>
      </c>
      <c r="AD23" s="68">
        <v>4.7</v>
      </c>
      <c r="AE23" s="68"/>
      <c r="AF23" s="68"/>
      <c r="AG23" s="152"/>
      <c r="AH23" s="44"/>
    </row>
    <row r="24" spans="1:34" ht="15.75" x14ac:dyDescent="0.25">
      <c r="A24" s="189">
        <f>SUM!$D$10</f>
        <v>0</v>
      </c>
      <c r="B24" s="19" t="s">
        <v>141</v>
      </c>
      <c r="C24" s="14"/>
      <c r="D24" s="14"/>
      <c r="E24" s="14"/>
      <c r="F24" s="14"/>
      <c r="G24" s="14">
        <v>2.5</v>
      </c>
      <c r="H24" s="14">
        <v>2.5</v>
      </c>
      <c r="I24" s="14">
        <v>2.1</v>
      </c>
      <c r="J24" s="14">
        <v>2.2999999999999998</v>
      </c>
      <c r="K24" s="14">
        <v>2.7</v>
      </c>
      <c r="L24" s="14">
        <v>2.8</v>
      </c>
      <c r="M24" s="14">
        <v>2.5</v>
      </c>
      <c r="N24" s="14">
        <v>2.8</v>
      </c>
      <c r="O24" s="14">
        <v>3</v>
      </c>
      <c r="P24" s="14">
        <v>3.1</v>
      </c>
      <c r="Q24" s="14">
        <v>2.9</v>
      </c>
      <c r="R24" s="14">
        <v>2.9</v>
      </c>
      <c r="S24" s="68">
        <v>2.9</v>
      </c>
      <c r="T24" s="68"/>
      <c r="U24" s="68">
        <v>2.4</v>
      </c>
      <c r="V24" s="68">
        <v>3</v>
      </c>
      <c r="W24" s="68">
        <v>3.2</v>
      </c>
      <c r="X24" s="68">
        <v>4</v>
      </c>
      <c r="Y24" s="68">
        <v>4</v>
      </c>
      <c r="Z24" s="68">
        <v>4.5999999999999996</v>
      </c>
      <c r="AA24" s="68">
        <v>4.8</v>
      </c>
      <c r="AB24" s="68">
        <v>4.4000000000000004</v>
      </c>
      <c r="AC24" s="68">
        <v>4.3</v>
      </c>
      <c r="AD24" s="68">
        <v>4.5</v>
      </c>
      <c r="AE24" s="68"/>
      <c r="AF24" s="68"/>
      <c r="AG24" s="152"/>
      <c r="AH24" s="44"/>
    </row>
    <row r="25" spans="1:34" ht="16.5" thickBot="1" x14ac:dyDescent="0.3">
      <c r="A25" s="190" t="str">
        <f>'[1]Bij Dan'!$M$9</f>
        <v>11 month(s), 23 Days</v>
      </c>
      <c r="B25" s="19"/>
      <c r="C25" s="41">
        <f>SUM(C23:C24)</f>
        <v>0</v>
      </c>
      <c r="D25" s="41">
        <f t="shared" ref="D25:AG25" si="8">SUM(D23:D24)</f>
        <v>0</v>
      </c>
      <c r="E25" s="41">
        <f t="shared" si="8"/>
        <v>0</v>
      </c>
      <c r="F25" s="41">
        <f t="shared" si="8"/>
        <v>0</v>
      </c>
      <c r="G25" s="41">
        <f t="shared" si="8"/>
        <v>5.4</v>
      </c>
      <c r="H25" s="41">
        <f t="shared" si="8"/>
        <v>5.0999999999999996</v>
      </c>
      <c r="I25" s="41">
        <f t="shared" si="8"/>
        <v>4.5</v>
      </c>
      <c r="J25" s="41">
        <f t="shared" si="8"/>
        <v>4.8</v>
      </c>
      <c r="K25" s="41">
        <f t="shared" si="8"/>
        <v>5.5</v>
      </c>
      <c r="L25" s="41">
        <f t="shared" si="8"/>
        <v>5.5</v>
      </c>
      <c r="M25" s="41">
        <f t="shared" si="8"/>
        <v>5.0999999999999996</v>
      </c>
      <c r="N25" s="41">
        <f t="shared" si="8"/>
        <v>5.5</v>
      </c>
      <c r="O25" s="41">
        <f t="shared" si="8"/>
        <v>5.9</v>
      </c>
      <c r="P25" s="41">
        <f t="shared" si="8"/>
        <v>6</v>
      </c>
      <c r="Q25" s="41">
        <f t="shared" si="8"/>
        <v>5.6999999999999993</v>
      </c>
      <c r="R25" s="41">
        <f t="shared" si="8"/>
        <v>5.6</v>
      </c>
      <c r="S25" s="41">
        <f t="shared" si="8"/>
        <v>5.9</v>
      </c>
      <c r="T25" s="41">
        <f t="shared" si="8"/>
        <v>2.8</v>
      </c>
      <c r="U25" s="41">
        <f t="shared" si="8"/>
        <v>4.9000000000000004</v>
      </c>
      <c r="V25" s="41">
        <f t="shared" si="8"/>
        <v>5.9</v>
      </c>
      <c r="W25" s="41">
        <f t="shared" si="8"/>
        <v>6.2</v>
      </c>
      <c r="X25" s="41">
        <f t="shared" si="8"/>
        <v>7.8</v>
      </c>
      <c r="Y25" s="41">
        <f t="shared" si="8"/>
        <v>7.8</v>
      </c>
      <c r="Z25" s="41">
        <f t="shared" si="8"/>
        <v>9.1</v>
      </c>
      <c r="AA25" s="41">
        <f t="shared" si="8"/>
        <v>9.5</v>
      </c>
      <c r="AB25" s="41">
        <f t="shared" si="8"/>
        <v>9.3000000000000007</v>
      </c>
      <c r="AC25" s="41">
        <f t="shared" si="8"/>
        <v>8.8999999999999986</v>
      </c>
      <c r="AD25" s="41">
        <f t="shared" si="8"/>
        <v>9.1999999999999993</v>
      </c>
      <c r="AE25" s="41">
        <f t="shared" si="8"/>
        <v>0</v>
      </c>
      <c r="AF25" s="41">
        <f t="shared" si="8"/>
        <v>0</v>
      </c>
      <c r="AG25" s="157">
        <f t="shared" si="8"/>
        <v>0</v>
      </c>
      <c r="AH25" s="2">
        <f t="shared" si="1"/>
        <v>151.9</v>
      </c>
    </row>
    <row r="26" spans="1:34" ht="15.75" x14ac:dyDescent="0.25">
      <c r="A26" s="155" t="str">
        <f>'[1]Bij Dan'!$C$10</f>
        <v>A-9</v>
      </c>
      <c r="B26" s="22" t="s">
        <v>142</v>
      </c>
      <c r="C26" s="14">
        <v>5.0999999999999996</v>
      </c>
      <c r="D26" s="14">
        <v>5</v>
      </c>
      <c r="E26" s="14">
        <v>5.0999999999999996</v>
      </c>
      <c r="F26" s="14">
        <v>5.8</v>
      </c>
      <c r="G26" s="14">
        <v>5.7</v>
      </c>
      <c r="H26" s="14">
        <v>5.6</v>
      </c>
      <c r="I26" s="14">
        <v>5.5</v>
      </c>
      <c r="J26" s="14">
        <v>5.6</v>
      </c>
      <c r="K26" s="14">
        <v>5.7</v>
      </c>
      <c r="L26" s="14">
        <v>5.5</v>
      </c>
      <c r="M26" s="14">
        <v>5.6</v>
      </c>
      <c r="N26" s="14">
        <v>5.9</v>
      </c>
      <c r="O26" s="14">
        <v>5.8</v>
      </c>
      <c r="P26" s="14">
        <v>5.7</v>
      </c>
      <c r="Q26" s="14">
        <v>5.8</v>
      </c>
      <c r="R26" s="14">
        <v>5.9</v>
      </c>
      <c r="S26" s="14">
        <v>5.8</v>
      </c>
      <c r="T26" s="14">
        <v>5.9</v>
      </c>
      <c r="U26" s="14">
        <v>5.4</v>
      </c>
      <c r="V26" s="14">
        <v>5.7</v>
      </c>
      <c r="W26" s="14">
        <v>6</v>
      </c>
      <c r="X26" s="14">
        <v>6</v>
      </c>
      <c r="Y26" s="14">
        <v>6</v>
      </c>
      <c r="Z26" s="14">
        <v>5.9</v>
      </c>
      <c r="AA26" s="14">
        <v>5.8</v>
      </c>
      <c r="AB26" s="14">
        <v>6</v>
      </c>
      <c r="AC26" s="14">
        <v>6.1</v>
      </c>
      <c r="AD26" s="14">
        <v>5.9</v>
      </c>
      <c r="AE26" s="14"/>
      <c r="AF26" s="14"/>
      <c r="AG26" s="152"/>
      <c r="AH26" s="44"/>
    </row>
    <row r="27" spans="1:34" ht="15.75" x14ac:dyDescent="0.25">
      <c r="A27" s="189">
        <f>SUM!$D$11</f>
        <v>0</v>
      </c>
      <c r="B27" s="19" t="s">
        <v>141</v>
      </c>
      <c r="C27" s="14">
        <v>5.2</v>
      </c>
      <c r="D27" s="14">
        <v>5.2</v>
      </c>
      <c r="E27" s="14">
        <v>5</v>
      </c>
      <c r="F27" s="14">
        <v>5.9</v>
      </c>
      <c r="G27" s="14">
        <v>5.8</v>
      </c>
      <c r="H27" s="14">
        <v>5.4</v>
      </c>
      <c r="I27" s="14">
        <v>5.4</v>
      </c>
      <c r="J27" s="14">
        <v>5.4</v>
      </c>
      <c r="K27" s="14">
        <v>5.5</v>
      </c>
      <c r="L27" s="14">
        <v>5.3</v>
      </c>
      <c r="M27" s="14">
        <v>5.4</v>
      </c>
      <c r="N27" s="14">
        <v>6</v>
      </c>
      <c r="O27" s="14">
        <v>5.9</v>
      </c>
      <c r="P27" s="14">
        <v>5.6</v>
      </c>
      <c r="Q27" s="14">
        <v>5.7</v>
      </c>
      <c r="R27" s="14">
        <v>6</v>
      </c>
      <c r="S27" s="14">
        <v>6</v>
      </c>
      <c r="T27" s="14">
        <v>6</v>
      </c>
      <c r="U27" s="14">
        <v>6.8</v>
      </c>
      <c r="V27" s="14">
        <v>6</v>
      </c>
      <c r="W27" s="14">
        <v>6.8</v>
      </c>
      <c r="X27" s="14">
        <v>5.8</v>
      </c>
      <c r="Y27" s="14">
        <v>5.8</v>
      </c>
      <c r="Z27" s="14">
        <v>6</v>
      </c>
      <c r="AA27" s="14">
        <v>5.9</v>
      </c>
      <c r="AB27" s="14">
        <v>5.9</v>
      </c>
      <c r="AC27" s="14">
        <v>5.9</v>
      </c>
      <c r="AD27" s="14">
        <v>5.8</v>
      </c>
      <c r="AE27" s="14"/>
      <c r="AF27" s="14"/>
      <c r="AG27" s="152"/>
      <c r="AH27" s="44"/>
    </row>
    <row r="28" spans="1:34" ht="16.5" thickBot="1" x14ac:dyDescent="0.3">
      <c r="A28" s="190" t="str">
        <f>'[1]Bij Dan'!$M$10</f>
        <v>4 month(s), 24 Days</v>
      </c>
      <c r="B28" s="159"/>
      <c r="C28" s="159">
        <f t="shared" ref="C28:AG28" si="9">SUM(C26:C27)</f>
        <v>10.3</v>
      </c>
      <c r="D28" s="159">
        <f t="shared" si="9"/>
        <v>10.199999999999999</v>
      </c>
      <c r="E28" s="159">
        <f t="shared" si="9"/>
        <v>10.1</v>
      </c>
      <c r="F28" s="159">
        <f t="shared" si="9"/>
        <v>11.7</v>
      </c>
      <c r="G28" s="159">
        <f t="shared" si="9"/>
        <v>11.5</v>
      </c>
      <c r="H28" s="159">
        <f t="shared" si="9"/>
        <v>11</v>
      </c>
      <c r="I28" s="159">
        <f t="shared" si="9"/>
        <v>10.9</v>
      </c>
      <c r="J28" s="159">
        <f t="shared" si="9"/>
        <v>11</v>
      </c>
      <c r="K28" s="159">
        <f t="shared" si="9"/>
        <v>11.2</v>
      </c>
      <c r="L28" s="159">
        <f t="shared" si="9"/>
        <v>10.8</v>
      </c>
      <c r="M28" s="159">
        <f t="shared" si="9"/>
        <v>11</v>
      </c>
      <c r="N28" s="159">
        <f t="shared" si="9"/>
        <v>11.9</v>
      </c>
      <c r="O28" s="159">
        <f t="shared" si="9"/>
        <v>11.7</v>
      </c>
      <c r="P28" s="159">
        <f t="shared" si="9"/>
        <v>11.3</v>
      </c>
      <c r="Q28" s="159">
        <f t="shared" si="9"/>
        <v>11.5</v>
      </c>
      <c r="R28" s="159">
        <f t="shared" si="9"/>
        <v>11.9</v>
      </c>
      <c r="S28" s="159">
        <f t="shared" si="9"/>
        <v>11.8</v>
      </c>
      <c r="T28" s="159">
        <f t="shared" si="9"/>
        <v>11.9</v>
      </c>
      <c r="U28" s="159">
        <f t="shared" si="9"/>
        <v>12.2</v>
      </c>
      <c r="V28" s="159">
        <f t="shared" si="9"/>
        <v>11.7</v>
      </c>
      <c r="W28" s="159">
        <f t="shared" si="9"/>
        <v>12.8</v>
      </c>
      <c r="X28" s="159">
        <f t="shared" si="9"/>
        <v>11.8</v>
      </c>
      <c r="Y28" s="159">
        <f t="shared" si="9"/>
        <v>11.8</v>
      </c>
      <c r="Z28" s="159">
        <f t="shared" si="9"/>
        <v>11.9</v>
      </c>
      <c r="AA28" s="159">
        <f t="shared" si="9"/>
        <v>11.7</v>
      </c>
      <c r="AB28" s="159">
        <f t="shared" si="9"/>
        <v>11.9</v>
      </c>
      <c r="AC28" s="159">
        <f t="shared" si="9"/>
        <v>12</v>
      </c>
      <c r="AD28" s="159">
        <f t="shared" si="9"/>
        <v>11.7</v>
      </c>
      <c r="AE28" s="159">
        <f t="shared" si="9"/>
        <v>0</v>
      </c>
      <c r="AF28" s="159">
        <f t="shared" si="9"/>
        <v>0</v>
      </c>
      <c r="AG28" s="161">
        <f t="shared" si="9"/>
        <v>0</v>
      </c>
      <c r="AH28" s="2">
        <f t="shared" si="1"/>
        <v>321.19999999999993</v>
      </c>
    </row>
    <row r="29" spans="1:34" ht="15.75" x14ac:dyDescent="0.25">
      <c r="A29" s="162" t="s">
        <v>116</v>
      </c>
      <c r="B29" s="22" t="s">
        <v>142</v>
      </c>
      <c r="C29" s="33">
        <v>2.2000000000000002</v>
      </c>
      <c r="D29" s="33">
        <v>2.2999999999999998</v>
      </c>
      <c r="E29" s="33">
        <v>2.2000000000000002</v>
      </c>
      <c r="F29" s="33">
        <v>2.1</v>
      </c>
      <c r="G29" s="33">
        <v>2.2000000000000002</v>
      </c>
      <c r="H29" s="33">
        <v>2.2999999999999998</v>
      </c>
      <c r="I29" s="33">
        <v>2.2000000000000002</v>
      </c>
      <c r="J29" s="33">
        <v>2.1</v>
      </c>
      <c r="K29" s="33">
        <v>2.2000000000000002</v>
      </c>
      <c r="L29" s="33">
        <v>2</v>
      </c>
      <c r="M29" s="33">
        <v>2.1</v>
      </c>
      <c r="N29" s="33">
        <v>2.2999999999999998</v>
      </c>
      <c r="O29" s="33">
        <v>2.1</v>
      </c>
      <c r="P29" s="33">
        <v>2.2000000000000002</v>
      </c>
      <c r="Q29" s="33">
        <v>2.2999999999999998</v>
      </c>
      <c r="R29" s="33">
        <v>2.2000000000000002</v>
      </c>
      <c r="S29" s="33">
        <v>2.2999999999999998</v>
      </c>
      <c r="T29" s="33">
        <v>2.2000000000000002</v>
      </c>
      <c r="U29" s="33">
        <v>1.9</v>
      </c>
      <c r="V29" s="33">
        <v>2.2999999999999998</v>
      </c>
      <c r="W29" s="33">
        <v>2.2000000000000002</v>
      </c>
      <c r="X29" s="33">
        <v>2.2999999999999998</v>
      </c>
      <c r="Y29" s="33">
        <v>2.2999999999999998</v>
      </c>
      <c r="Z29" s="33">
        <v>2.2000000000000002</v>
      </c>
      <c r="AA29" s="33">
        <v>2.2999999999999998</v>
      </c>
      <c r="AB29" s="33">
        <v>2</v>
      </c>
      <c r="AC29" s="33">
        <v>2.1</v>
      </c>
      <c r="AD29" s="33">
        <v>2.1</v>
      </c>
      <c r="AE29" s="33"/>
      <c r="AF29" s="33"/>
      <c r="AG29" s="34"/>
      <c r="AH29" s="44"/>
    </row>
    <row r="30" spans="1:34" ht="15.75" x14ac:dyDescent="0.25">
      <c r="A30" s="189">
        <f>SUM!$D$12</f>
        <v>0</v>
      </c>
      <c r="B30" s="19" t="s">
        <v>141</v>
      </c>
      <c r="C30" s="15">
        <v>2</v>
      </c>
      <c r="D30" s="15">
        <v>2.1</v>
      </c>
      <c r="E30" s="15">
        <v>2.1</v>
      </c>
      <c r="F30" s="15">
        <v>2.2000000000000002</v>
      </c>
      <c r="G30" s="15">
        <v>2.2999999999999998</v>
      </c>
      <c r="H30" s="15">
        <v>2.1</v>
      </c>
      <c r="I30" s="15">
        <v>2.1</v>
      </c>
      <c r="J30" s="15">
        <v>2.2000000000000002</v>
      </c>
      <c r="K30" s="15">
        <v>2</v>
      </c>
      <c r="L30" s="15">
        <v>2.1</v>
      </c>
      <c r="M30" s="15">
        <v>2</v>
      </c>
      <c r="N30" s="15">
        <v>2.1</v>
      </c>
      <c r="O30" s="15">
        <v>2</v>
      </c>
      <c r="P30" s="15">
        <v>2.1</v>
      </c>
      <c r="Q30" s="15">
        <v>2.2000000000000002</v>
      </c>
      <c r="R30" s="15">
        <v>2</v>
      </c>
      <c r="S30" s="15">
        <v>2</v>
      </c>
      <c r="T30" s="15"/>
      <c r="U30" s="15">
        <v>2.1</v>
      </c>
      <c r="V30" s="15">
        <v>2.2000000000000002</v>
      </c>
      <c r="W30" s="15">
        <v>2.1</v>
      </c>
      <c r="X30" s="15">
        <v>2</v>
      </c>
      <c r="Y30" s="15">
        <v>2</v>
      </c>
      <c r="Z30" s="15">
        <v>2.1</v>
      </c>
      <c r="AA30" s="15">
        <v>2.2000000000000002</v>
      </c>
      <c r="AB30" s="15">
        <v>1.9</v>
      </c>
      <c r="AC30" s="15">
        <v>2</v>
      </c>
      <c r="AD30" s="15">
        <v>1.5</v>
      </c>
      <c r="AE30" s="15"/>
      <c r="AF30" s="15"/>
      <c r="AG30" s="64"/>
      <c r="AH30" s="44"/>
    </row>
    <row r="31" spans="1:34" ht="16.5" thickBot="1" x14ac:dyDescent="0.3">
      <c r="A31" s="190" t="str">
        <f>'[1]Bij Dan'!$M$11</f>
        <v>6 month(s), 10 Days</v>
      </c>
      <c r="B31" s="41"/>
      <c r="C31" s="41">
        <f>SUM(C29:C30)</f>
        <v>4.2</v>
      </c>
      <c r="D31" s="41">
        <f t="shared" ref="D31:AG31" si="10">SUM(D29:D30)</f>
        <v>4.4000000000000004</v>
      </c>
      <c r="E31" s="41">
        <f t="shared" si="10"/>
        <v>4.3000000000000007</v>
      </c>
      <c r="F31" s="41">
        <f t="shared" si="10"/>
        <v>4.3000000000000007</v>
      </c>
      <c r="G31" s="41">
        <f t="shared" si="10"/>
        <v>4.5</v>
      </c>
      <c r="H31" s="41">
        <f t="shared" si="10"/>
        <v>4.4000000000000004</v>
      </c>
      <c r="I31" s="41">
        <f t="shared" si="10"/>
        <v>4.3000000000000007</v>
      </c>
      <c r="J31" s="41">
        <f t="shared" si="10"/>
        <v>4.3000000000000007</v>
      </c>
      <c r="K31" s="41">
        <f t="shared" si="10"/>
        <v>4.2</v>
      </c>
      <c r="L31" s="41">
        <f t="shared" si="10"/>
        <v>4.0999999999999996</v>
      </c>
      <c r="M31" s="41">
        <f t="shared" si="10"/>
        <v>4.0999999999999996</v>
      </c>
      <c r="N31" s="41">
        <f t="shared" si="10"/>
        <v>4.4000000000000004</v>
      </c>
      <c r="O31" s="41">
        <f t="shared" si="10"/>
        <v>4.0999999999999996</v>
      </c>
      <c r="P31" s="41">
        <f t="shared" si="10"/>
        <v>4.3000000000000007</v>
      </c>
      <c r="Q31" s="41">
        <f t="shared" si="10"/>
        <v>4.5</v>
      </c>
      <c r="R31" s="41">
        <f t="shared" si="10"/>
        <v>4.2</v>
      </c>
      <c r="S31" s="41">
        <f t="shared" si="10"/>
        <v>4.3</v>
      </c>
      <c r="T31" s="41">
        <f t="shared" si="10"/>
        <v>2.2000000000000002</v>
      </c>
      <c r="U31" s="41">
        <f t="shared" si="10"/>
        <v>4</v>
      </c>
      <c r="V31" s="41">
        <f t="shared" si="10"/>
        <v>4.5</v>
      </c>
      <c r="W31" s="41">
        <f t="shared" si="10"/>
        <v>4.3000000000000007</v>
      </c>
      <c r="X31" s="41">
        <f t="shared" si="10"/>
        <v>4.3</v>
      </c>
      <c r="Y31" s="41">
        <f t="shared" si="10"/>
        <v>4.3</v>
      </c>
      <c r="Z31" s="41">
        <f t="shared" si="10"/>
        <v>4.3000000000000007</v>
      </c>
      <c r="AA31" s="41">
        <f t="shared" si="10"/>
        <v>4.5</v>
      </c>
      <c r="AB31" s="41">
        <f t="shared" si="10"/>
        <v>3.9</v>
      </c>
      <c r="AC31" s="41">
        <f t="shared" si="10"/>
        <v>4.0999999999999996</v>
      </c>
      <c r="AD31" s="41">
        <f t="shared" si="10"/>
        <v>3.6</v>
      </c>
      <c r="AE31" s="41">
        <f t="shared" si="10"/>
        <v>0</v>
      </c>
      <c r="AF31" s="41">
        <f t="shared" si="10"/>
        <v>0</v>
      </c>
      <c r="AG31" s="157">
        <f t="shared" si="10"/>
        <v>0</v>
      </c>
      <c r="AH31" s="2">
        <f t="shared" si="1"/>
        <v>116.89999999999999</v>
      </c>
    </row>
    <row r="32" spans="1:34" ht="15.75" x14ac:dyDescent="0.25">
      <c r="A32" s="155" t="s">
        <v>117</v>
      </c>
      <c r="B32" s="22" t="s">
        <v>142</v>
      </c>
      <c r="C32" s="15">
        <v>1.9</v>
      </c>
      <c r="D32" s="15">
        <v>1.8</v>
      </c>
      <c r="E32" s="15">
        <v>1.9</v>
      </c>
      <c r="F32" s="15">
        <v>1.8</v>
      </c>
      <c r="G32" s="15">
        <v>1.9</v>
      </c>
      <c r="H32" s="15">
        <v>1.8</v>
      </c>
      <c r="I32" s="15">
        <v>1.7</v>
      </c>
      <c r="J32" s="15">
        <v>1.6</v>
      </c>
      <c r="K32" s="15">
        <v>1.7</v>
      </c>
      <c r="L32" s="15">
        <v>1.6</v>
      </c>
      <c r="M32" s="15">
        <v>1.5</v>
      </c>
      <c r="N32" s="15">
        <v>1.5</v>
      </c>
      <c r="O32" s="15">
        <v>1.4</v>
      </c>
      <c r="P32" s="15">
        <v>1.5</v>
      </c>
      <c r="Q32" s="15">
        <v>1.4</v>
      </c>
      <c r="R32" s="15">
        <v>1.3</v>
      </c>
      <c r="S32" s="15">
        <v>1.2</v>
      </c>
      <c r="T32" s="15">
        <v>1.4</v>
      </c>
      <c r="U32" s="15">
        <v>1.7</v>
      </c>
      <c r="V32" s="15">
        <v>1.3</v>
      </c>
      <c r="W32" s="15">
        <v>1.2</v>
      </c>
      <c r="X32" s="15">
        <v>1.3</v>
      </c>
      <c r="Y32" s="15">
        <v>1.3</v>
      </c>
      <c r="Z32" s="15">
        <v>1.5</v>
      </c>
      <c r="AA32" s="15">
        <v>1.4</v>
      </c>
      <c r="AB32" s="15">
        <v>1.4</v>
      </c>
      <c r="AC32" s="15">
        <v>1.5</v>
      </c>
      <c r="AD32" s="15">
        <v>1.7</v>
      </c>
      <c r="AE32" s="15"/>
      <c r="AF32" s="15"/>
      <c r="AG32" s="64"/>
      <c r="AH32" s="44"/>
    </row>
    <row r="33" spans="1:34" ht="15.75" x14ac:dyDescent="0.25">
      <c r="A33" s="189">
        <f>SUM!$D$13</f>
        <v>0</v>
      </c>
      <c r="B33" s="19" t="s">
        <v>141</v>
      </c>
      <c r="C33" s="15">
        <v>1.8</v>
      </c>
      <c r="D33" s="15">
        <v>1.6</v>
      </c>
      <c r="E33" s="15">
        <v>1.8</v>
      </c>
      <c r="F33" s="15">
        <v>1.5</v>
      </c>
      <c r="G33" s="15">
        <v>1.6</v>
      </c>
      <c r="H33" s="15">
        <v>1.6</v>
      </c>
      <c r="I33" s="15">
        <v>1.8</v>
      </c>
      <c r="J33" s="15">
        <v>1.7</v>
      </c>
      <c r="K33" s="15">
        <v>1.9</v>
      </c>
      <c r="L33" s="15">
        <v>1.6</v>
      </c>
      <c r="M33" s="15">
        <v>1.4</v>
      </c>
      <c r="N33" s="15">
        <v>1.4</v>
      </c>
      <c r="O33" s="15">
        <v>1.3</v>
      </c>
      <c r="P33" s="15">
        <v>1.4</v>
      </c>
      <c r="Q33" s="15">
        <v>1.3</v>
      </c>
      <c r="R33" s="15">
        <v>1.4</v>
      </c>
      <c r="S33" s="15">
        <v>1.4</v>
      </c>
      <c r="T33" s="15"/>
      <c r="U33" s="15">
        <v>1.4</v>
      </c>
      <c r="V33" s="15">
        <v>1.2</v>
      </c>
      <c r="W33" s="15">
        <v>1.3</v>
      </c>
      <c r="X33" s="15">
        <v>1.2</v>
      </c>
      <c r="Y33" s="15">
        <v>1.2</v>
      </c>
      <c r="Z33" s="15">
        <v>1.4</v>
      </c>
      <c r="AA33" s="15">
        <v>1.3</v>
      </c>
      <c r="AB33" s="15">
        <v>1.3</v>
      </c>
      <c r="AC33" s="15">
        <v>1.4</v>
      </c>
      <c r="AD33" s="15">
        <v>1.9</v>
      </c>
      <c r="AE33" s="15"/>
      <c r="AF33" s="15"/>
      <c r="AG33" s="64"/>
      <c r="AH33" s="44"/>
    </row>
    <row r="34" spans="1:34" ht="16.5" thickBot="1" x14ac:dyDescent="0.3">
      <c r="A34" s="190" t="str">
        <f>'[1]Bij Dan'!$M$12</f>
        <v>7 month(s), 14 Days</v>
      </c>
      <c r="B34" s="41"/>
      <c r="C34" s="41">
        <f>SUM(C32:C33)</f>
        <v>3.7</v>
      </c>
      <c r="D34" s="41">
        <f t="shared" ref="D34:AG34" si="11">SUM(D32:D33)</f>
        <v>3.4000000000000004</v>
      </c>
      <c r="E34" s="41">
        <f t="shared" si="11"/>
        <v>3.7</v>
      </c>
      <c r="F34" s="41">
        <f t="shared" si="11"/>
        <v>3.3</v>
      </c>
      <c r="G34" s="41">
        <f t="shared" si="11"/>
        <v>3.5</v>
      </c>
      <c r="H34" s="41">
        <f t="shared" si="11"/>
        <v>3.4000000000000004</v>
      </c>
      <c r="I34" s="41">
        <f t="shared" si="11"/>
        <v>3.5</v>
      </c>
      <c r="J34" s="41">
        <f t="shared" si="11"/>
        <v>3.3</v>
      </c>
      <c r="K34" s="41">
        <f t="shared" si="11"/>
        <v>3.5999999999999996</v>
      </c>
      <c r="L34" s="41">
        <f t="shared" si="11"/>
        <v>3.2</v>
      </c>
      <c r="M34" s="41">
        <f t="shared" si="11"/>
        <v>2.9</v>
      </c>
      <c r="N34" s="41">
        <f t="shared" si="11"/>
        <v>2.9</v>
      </c>
      <c r="O34" s="41">
        <f t="shared" si="11"/>
        <v>2.7</v>
      </c>
      <c r="P34" s="41">
        <f t="shared" si="11"/>
        <v>2.9</v>
      </c>
      <c r="Q34" s="41">
        <f t="shared" si="11"/>
        <v>2.7</v>
      </c>
      <c r="R34" s="41">
        <f t="shared" si="11"/>
        <v>2.7</v>
      </c>
      <c r="S34" s="41">
        <f t="shared" si="11"/>
        <v>2.5999999999999996</v>
      </c>
      <c r="T34" s="41">
        <f t="shared" si="11"/>
        <v>1.4</v>
      </c>
      <c r="U34" s="41">
        <f t="shared" si="11"/>
        <v>3.0999999999999996</v>
      </c>
      <c r="V34" s="41">
        <f t="shared" si="11"/>
        <v>2.5</v>
      </c>
      <c r="W34" s="41">
        <f t="shared" si="11"/>
        <v>2.5</v>
      </c>
      <c r="X34" s="41">
        <f t="shared" si="11"/>
        <v>2.5</v>
      </c>
      <c r="Y34" s="41">
        <f t="shared" si="11"/>
        <v>2.5</v>
      </c>
      <c r="Z34" s="41">
        <f t="shared" si="11"/>
        <v>2.9</v>
      </c>
      <c r="AA34" s="41">
        <f t="shared" si="11"/>
        <v>2.7</v>
      </c>
      <c r="AB34" s="41">
        <f t="shared" si="11"/>
        <v>2.7</v>
      </c>
      <c r="AC34" s="41">
        <f t="shared" si="11"/>
        <v>2.9</v>
      </c>
      <c r="AD34" s="41">
        <f t="shared" si="11"/>
        <v>3.5999999999999996</v>
      </c>
      <c r="AE34" s="41">
        <f t="shared" si="11"/>
        <v>0</v>
      </c>
      <c r="AF34" s="41">
        <f t="shared" si="11"/>
        <v>0</v>
      </c>
      <c r="AG34" s="157">
        <f t="shared" si="11"/>
        <v>0</v>
      </c>
      <c r="AH34" s="2">
        <f t="shared" si="1"/>
        <v>83.300000000000011</v>
      </c>
    </row>
    <row r="35" spans="1:34" ht="15.75" x14ac:dyDescent="0.25">
      <c r="A35" s="155" t="s">
        <v>118</v>
      </c>
      <c r="B35" s="22" t="s">
        <v>142</v>
      </c>
      <c r="C35" s="15"/>
      <c r="D35" s="15">
        <v>5.2</v>
      </c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64"/>
      <c r="AH35" s="44"/>
    </row>
    <row r="36" spans="1:34" ht="15.75" x14ac:dyDescent="0.25">
      <c r="A36" s="189">
        <f>SUM!$D$14</f>
        <v>0</v>
      </c>
      <c r="B36" s="19" t="s">
        <v>141</v>
      </c>
      <c r="C36" s="15"/>
      <c r="D36" s="15">
        <v>5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64"/>
      <c r="AH36" s="44"/>
    </row>
    <row r="37" spans="1:34" ht="16.5" thickBot="1" x14ac:dyDescent="0.3">
      <c r="A37" s="190" t="str">
        <f>'[1]Bij Dan'!$M$13</f>
        <v>2 month(s), 2 Days</v>
      </c>
      <c r="B37" s="153"/>
      <c r="C37" s="41">
        <f>SUM(C35:C36)</f>
        <v>0</v>
      </c>
      <c r="D37" s="41">
        <f t="shared" ref="D37:AG37" si="12">SUM(D35:D36)</f>
        <v>10.199999999999999</v>
      </c>
      <c r="E37" s="41">
        <f t="shared" si="12"/>
        <v>0</v>
      </c>
      <c r="F37" s="41">
        <f t="shared" si="12"/>
        <v>0</v>
      </c>
      <c r="G37" s="41">
        <f t="shared" si="12"/>
        <v>0</v>
      </c>
      <c r="H37" s="41">
        <f t="shared" si="12"/>
        <v>0</v>
      </c>
      <c r="I37" s="41">
        <f t="shared" si="12"/>
        <v>0</v>
      </c>
      <c r="J37" s="41">
        <f t="shared" si="12"/>
        <v>0</v>
      </c>
      <c r="K37" s="41">
        <f t="shared" si="12"/>
        <v>0</v>
      </c>
      <c r="L37" s="41">
        <f t="shared" si="12"/>
        <v>0</v>
      </c>
      <c r="M37" s="41">
        <f t="shared" si="12"/>
        <v>0</v>
      </c>
      <c r="N37" s="41">
        <f t="shared" si="12"/>
        <v>0</v>
      </c>
      <c r="O37" s="41">
        <f t="shared" si="12"/>
        <v>0</v>
      </c>
      <c r="P37" s="41">
        <f t="shared" si="12"/>
        <v>0</v>
      </c>
      <c r="Q37" s="41">
        <f t="shared" si="12"/>
        <v>0</v>
      </c>
      <c r="R37" s="41">
        <f t="shared" si="12"/>
        <v>0</v>
      </c>
      <c r="S37" s="41">
        <f t="shared" si="12"/>
        <v>0</v>
      </c>
      <c r="T37" s="41">
        <f t="shared" si="12"/>
        <v>0</v>
      </c>
      <c r="U37" s="41">
        <f t="shared" si="12"/>
        <v>0</v>
      </c>
      <c r="V37" s="41">
        <f t="shared" si="12"/>
        <v>0</v>
      </c>
      <c r="W37" s="41">
        <f t="shared" si="12"/>
        <v>0</v>
      </c>
      <c r="X37" s="41">
        <f t="shared" si="12"/>
        <v>0</v>
      </c>
      <c r="Y37" s="41">
        <f t="shared" si="12"/>
        <v>0</v>
      </c>
      <c r="Z37" s="41">
        <f t="shared" si="12"/>
        <v>0</v>
      </c>
      <c r="AA37" s="41">
        <f t="shared" si="12"/>
        <v>0</v>
      </c>
      <c r="AB37" s="41">
        <f t="shared" si="12"/>
        <v>0</v>
      </c>
      <c r="AC37" s="41">
        <f t="shared" si="12"/>
        <v>0</v>
      </c>
      <c r="AD37" s="41">
        <f t="shared" si="12"/>
        <v>0</v>
      </c>
      <c r="AE37" s="41">
        <f t="shared" si="12"/>
        <v>0</v>
      </c>
      <c r="AF37" s="41">
        <f t="shared" si="12"/>
        <v>0</v>
      </c>
      <c r="AG37" s="157">
        <f t="shared" si="12"/>
        <v>0</v>
      </c>
      <c r="AH37" s="2">
        <f t="shared" si="1"/>
        <v>10.199999999999999</v>
      </c>
    </row>
    <row r="38" spans="1:34" ht="15.75" x14ac:dyDescent="0.25">
      <c r="A38" s="155" t="s">
        <v>119</v>
      </c>
      <c r="B38" s="22" t="s">
        <v>142</v>
      </c>
      <c r="C38" s="15">
        <v>5.0999999999999996</v>
      </c>
      <c r="D38" s="15">
        <v>6</v>
      </c>
      <c r="E38" s="15">
        <v>5</v>
      </c>
      <c r="F38" s="15">
        <v>5.0999999999999996</v>
      </c>
      <c r="G38" s="15">
        <v>5</v>
      </c>
      <c r="H38" s="15">
        <v>5.0999999999999996</v>
      </c>
      <c r="I38" s="15">
        <v>5</v>
      </c>
      <c r="J38" s="15">
        <v>5.0999999999999996</v>
      </c>
      <c r="K38" s="15">
        <v>5.2</v>
      </c>
      <c r="L38" s="15">
        <v>5</v>
      </c>
      <c r="M38" s="15">
        <v>5.0999999999999996</v>
      </c>
      <c r="N38" s="15">
        <v>5.0999999999999996</v>
      </c>
      <c r="O38" s="15">
        <v>5.5</v>
      </c>
      <c r="P38" s="15">
        <v>5.6</v>
      </c>
      <c r="Q38" s="15">
        <v>5.7</v>
      </c>
      <c r="R38" s="15">
        <v>5.6</v>
      </c>
      <c r="S38" s="15">
        <v>5.8</v>
      </c>
      <c r="T38" s="15">
        <v>5.6</v>
      </c>
      <c r="U38" s="15">
        <v>5.2</v>
      </c>
      <c r="V38" s="15">
        <v>5.7</v>
      </c>
      <c r="W38" s="15">
        <v>5.8</v>
      </c>
      <c r="X38" s="15">
        <v>5.7</v>
      </c>
      <c r="Y38" s="15">
        <v>5.7</v>
      </c>
      <c r="Z38" s="15">
        <v>5.6</v>
      </c>
      <c r="AA38" s="15">
        <v>5.7</v>
      </c>
      <c r="AB38" s="15">
        <v>5.4</v>
      </c>
      <c r="AC38" s="15">
        <v>5.5</v>
      </c>
      <c r="AD38" s="15">
        <v>5.4</v>
      </c>
      <c r="AE38" s="15"/>
      <c r="AF38" s="15"/>
      <c r="AG38" s="64"/>
      <c r="AH38" s="44"/>
    </row>
    <row r="39" spans="1:34" ht="15.75" x14ac:dyDescent="0.25">
      <c r="A39" s="189">
        <f>SUM!$D$15</f>
        <v>0</v>
      </c>
      <c r="B39" s="19" t="s">
        <v>141</v>
      </c>
      <c r="C39" s="15">
        <v>5.2</v>
      </c>
      <c r="D39" s="15">
        <v>6.1</v>
      </c>
      <c r="E39" s="15">
        <v>5.0999999999999996</v>
      </c>
      <c r="F39" s="15">
        <v>5.2</v>
      </c>
      <c r="G39" s="15">
        <v>5.0999999999999996</v>
      </c>
      <c r="H39" s="15">
        <v>5</v>
      </c>
      <c r="I39" s="15">
        <v>4.9000000000000004</v>
      </c>
      <c r="J39" s="15">
        <v>5</v>
      </c>
      <c r="K39" s="15">
        <v>5</v>
      </c>
      <c r="L39" s="15">
        <v>5.0999999999999996</v>
      </c>
      <c r="M39" s="15">
        <v>5</v>
      </c>
      <c r="N39" s="15">
        <v>5</v>
      </c>
      <c r="O39" s="15">
        <v>5.6</v>
      </c>
      <c r="P39" s="15">
        <v>5.5</v>
      </c>
      <c r="Q39" s="15">
        <v>5.6</v>
      </c>
      <c r="R39" s="15">
        <v>5</v>
      </c>
      <c r="S39" s="15">
        <v>5</v>
      </c>
      <c r="T39" s="15"/>
      <c r="U39" s="15">
        <v>5.5</v>
      </c>
      <c r="V39" s="15">
        <v>5.9</v>
      </c>
      <c r="W39" s="15">
        <v>5.6</v>
      </c>
      <c r="X39" s="15">
        <v>5.5</v>
      </c>
      <c r="Y39" s="15">
        <v>5.5</v>
      </c>
      <c r="Z39" s="15">
        <v>5.5</v>
      </c>
      <c r="AA39" s="15">
        <v>5.5</v>
      </c>
      <c r="AB39" s="15">
        <v>5.3</v>
      </c>
      <c r="AC39" s="15">
        <v>5.4</v>
      </c>
      <c r="AD39" s="15">
        <v>5.2</v>
      </c>
      <c r="AE39" s="15"/>
      <c r="AF39" s="15"/>
      <c r="AG39" s="64"/>
      <c r="AH39" s="44"/>
    </row>
    <row r="40" spans="1:34" ht="16.5" thickBot="1" x14ac:dyDescent="0.3">
      <c r="A40" s="190" t="str">
        <f>'[1]Bij Dan'!$M$14</f>
        <v>4 month(s), 24 Days</v>
      </c>
      <c r="B40" s="153"/>
      <c r="C40" s="41">
        <f>SUM(C38:C39)</f>
        <v>10.3</v>
      </c>
      <c r="D40" s="41">
        <f t="shared" ref="D40:AG40" si="13">SUM(D38:D39)</f>
        <v>12.1</v>
      </c>
      <c r="E40" s="41">
        <f t="shared" si="13"/>
        <v>10.1</v>
      </c>
      <c r="F40" s="41">
        <f t="shared" si="13"/>
        <v>10.3</v>
      </c>
      <c r="G40" s="41">
        <f t="shared" si="13"/>
        <v>10.1</v>
      </c>
      <c r="H40" s="41">
        <f t="shared" si="13"/>
        <v>10.1</v>
      </c>
      <c r="I40" s="41">
        <f t="shared" si="13"/>
        <v>9.9</v>
      </c>
      <c r="J40" s="41">
        <f t="shared" si="13"/>
        <v>10.1</v>
      </c>
      <c r="K40" s="41">
        <f t="shared" si="13"/>
        <v>10.199999999999999</v>
      </c>
      <c r="L40" s="41">
        <f t="shared" si="13"/>
        <v>10.1</v>
      </c>
      <c r="M40" s="41">
        <f t="shared" si="13"/>
        <v>10.1</v>
      </c>
      <c r="N40" s="41">
        <f t="shared" si="13"/>
        <v>10.1</v>
      </c>
      <c r="O40" s="41">
        <f t="shared" si="13"/>
        <v>11.1</v>
      </c>
      <c r="P40" s="41">
        <f t="shared" si="13"/>
        <v>11.1</v>
      </c>
      <c r="Q40" s="41">
        <f t="shared" si="13"/>
        <v>11.3</v>
      </c>
      <c r="R40" s="41">
        <f t="shared" si="13"/>
        <v>10.6</v>
      </c>
      <c r="S40" s="41">
        <f t="shared" si="13"/>
        <v>10.8</v>
      </c>
      <c r="T40" s="41">
        <f t="shared" si="13"/>
        <v>5.6</v>
      </c>
      <c r="U40" s="41">
        <f t="shared" si="13"/>
        <v>10.7</v>
      </c>
      <c r="V40" s="41">
        <f t="shared" si="13"/>
        <v>11.600000000000001</v>
      </c>
      <c r="W40" s="41">
        <f t="shared" si="13"/>
        <v>11.399999999999999</v>
      </c>
      <c r="X40" s="41">
        <f t="shared" si="13"/>
        <v>11.2</v>
      </c>
      <c r="Y40" s="41">
        <f t="shared" si="13"/>
        <v>11.2</v>
      </c>
      <c r="Z40" s="41">
        <f t="shared" si="13"/>
        <v>11.1</v>
      </c>
      <c r="AA40" s="41">
        <f t="shared" si="13"/>
        <v>11.2</v>
      </c>
      <c r="AB40" s="41">
        <f t="shared" si="13"/>
        <v>10.7</v>
      </c>
      <c r="AC40" s="41">
        <f t="shared" si="13"/>
        <v>10.9</v>
      </c>
      <c r="AD40" s="41">
        <f t="shared" si="13"/>
        <v>10.600000000000001</v>
      </c>
      <c r="AE40" s="41">
        <f t="shared" si="13"/>
        <v>0</v>
      </c>
      <c r="AF40" s="41">
        <f t="shared" si="13"/>
        <v>0</v>
      </c>
      <c r="AG40" s="157">
        <f t="shared" si="13"/>
        <v>0</v>
      </c>
      <c r="AH40" s="2">
        <f t="shared" si="1"/>
        <v>294.59999999999997</v>
      </c>
    </row>
    <row r="41" spans="1:34" ht="15.75" x14ac:dyDescent="0.25">
      <c r="A41" s="155" t="s">
        <v>120</v>
      </c>
      <c r="B41" s="22" t="s">
        <v>142</v>
      </c>
      <c r="C41" s="15">
        <v>6.1</v>
      </c>
      <c r="D41" s="15">
        <v>6</v>
      </c>
      <c r="E41" s="15">
        <v>6.1</v>
      </c>
      <c r="F41" s="15">
        <v>6</v>
      </c>
      <c r="G41" s="15">
        <v>6.1</v>
      </c>
      <c r="H41" s="15">
        <v>6</v>
      </c>
      <c r="I41" s="15">
        <v>6.1</v>
      </c>
      <c r="J41" s="15">
        <v>6.2</v>
      </c>
      <c r="K41" s="15">
        <v>6.3</v>
      </c>
      <c r="L41" s="15">
        <v>6.1</v>
      </c>
      <c r="M41" s="15">
        <v>6.2</v>
      </c>
      <c r="N41" s="15">
        <v>5.9</v>
      </c>
      <c r="O41" s="15">
        <v>6</v>
      </c>
      <c r="P41" s="15">
        <v>6.1</v>
      </c>
      <c r="Q41" s="15">
        <v>6</v>
      </c>
      <c r="R41" s="15">
        <v>6</v>
      </c>
      <c r="S41" s="15">
        <v>5.9</v>
      </c>
      <c r="T41" s="15">
        <v>6</v>
      </c>
      <c r="U41" s="15">
        <v>6</v>
      </c>
      <c r="V41" s="15">
        <v>5.8</v>
      </c>
      <c r="W41" s="15">
        <v>5.9</v>
      </c>
      <c r="X41" s="15">
        <v>5.5</v>
      </c>
      <c r="Y41" s="15">
        <v>5.5</v>
      </c>
      <c r="Z41" s="15">
        <v>5.3</v>
      </c>
      <c r="AA41" s="15">
        <v>5.5</v>
      </c>
      <c r="AB41" s="15">
        <v>5.4</v>
      </c>
      <c r="AC41" s="15">
        <v>5.2</v>
      </c>
      <c r="AD41" s="15">
        <v>5.2</v>
      </c>
      <c r="AE41" s="15"/>
      <c r="AF41" s="15"/>
      <c r="AG41" s="64"/>
      <c r="AH41" s="44"/>
    </row>
    <row r="42" spans="1:34" ht="15.75" x14ac:dyDescent="0.25">
      <c r="A42" s="189">
        <f>SUM!$D$16</f>
        <v>0</v>
      </c>
      <c r="B42" s="19" t="s">
        <v>141</v>
      </c>
      <c r="C42" s="15">
        <v>6.3</v>
      </c>
      <c r="D42" s="15">
        <v>6.1</v>
      </c>
      <c r="E42" s="15">
        <v>6.2</v>
      </c>
      <c r="F42" s="15">
        <v>6.2</v>
      </c>
      <c r="G42" s="15">
        <v>6</v>
      </c>
      <c r="H42" s="15">
        <v>6.2</v>
      </c>
      <c r="I42" s="15">
        <v>6</v>
      </c>
      <c r="J42" s="15">
        <v>6</v>
      </c>
      <c r="K42" s="15">
        <v>6</v>
      </c>
      <c r="L42" s="15">
        <v>6</v>
      </c>
      <c r="M42" s="15">
        <v>6.1</v>
      </c>
      <c r="N42" s="15">
        <v>6</v>
      </c>
      <c r="O42" s="15">
        <v>6</v>
      </c>
      <c r="P42" s="15">
        <v>6</v>
      </c>
      <c r="Q42" s="15">
        <v>6.1</v>
      </c>
      <c r="R42" s="15">
        <v>5.7</v>
      </c>
      <c r="S42" s="15">
        <v>5.7</v>
      </c>
      <c r="T42" s="15"/>
      <c r="U42" s="15">
        <v>6</v>
      </c>
      <c r="V42" s="15">
        <v>5.5</v>
      </c>
      <c r="W42" s="15">
        <v>5.5</v>
      </c>
      <c r="X42" s="15">
        <v>5.6</v>
      </c>
      <c r="Y42" s="15">
        <v>5.6</v>
      </c>
      <c r="Z42" s="15">
        <v>5.4</v>
      </c>
      <c r="AA42" s="15">
        <v>5.3</v>
      </c>
      <c r="AB42" s="15">
        <v>5.3</v>
      </c>
      <c r="AC42" s="15">
        <v>5.3</v>
      </c>
      <c r="AD42" s="15">
        <v>5.3</v>
      </c>
      <c r="AE42" s="15"/>
      <c r="AF42" s="15"/>
      <c r="AG42" s="64"/>
      <c r="AH42" s="44"/>
    </row>
    <row r="43" spans="1:34" ht="16.5" thickBot="1" x14ac:dyDescent="0.3">
      <c r="A43" s="190" t="e">
        <f>'[1]Bij Dan'!$M$15</f>
        <v>#VALUE!</v>
      </c>
      <c r="B43" s="41"/>
      <c r="C43" s="41">
        <f>SUM(C41:C42)</f>
        <v>12.399999999999999</v>
      </c>
      <c r="D43" s="41">
        <f t="shared" ref="D43:AG43" si="14">SUM(D41:D42)</f>
        <v>12.1</v>
      </c>
      <c r="E43" s="41">
        <f t="shared" si="14"/>
        <v>12.3</v>
      </c>
      <c r="F43" s="41">
        <f t="shared" si="14"/>
        <v>12.2</v>
      </c>
      <c r="G43" s="41">
        <f t="shared" si="14"/>
        <v>12.1</v>
      </c>
      <c r="H43" s="41">
        <f t="shared" si="14"/>
        <v>12.2</v>
      </c>
      <c r="I43" s="41">
        <f t="shared" si="14"/>
        <v>12.1</v>
      </c>
      <c r="J43" s="41">
        <f t="shared" si="14"/>
        <v>12.2</v>
      </c>
      <c r="K43" s="41">
        <f t="shared" si="14"/>
        <v>12.3</v>
      </c>
      <c r="L43" s="41">
        <f t="shared" si="14"/>
        <v>12.1</v>
      </c>
      <c r="M43" s="41">
        <f t="shared" si="14"/>
        <v>12.3</v>
      </c>
      <c r="N43" s="41">
        <f t="shared" si="14"/>
        <v>11.9</v>
      </c>
      <c r="O43" s="41">
        <f t="shared" si="14"/>
        <v>12</v>
      </c>
      <c r="P43" s="41">
        <f t="shared" si="14"/>
        <v>12.1</v>
      </c>
      <c r="Q43" s="41">
        <f t="shared" si="14"/>
        <v>12.1</v>
      </c>
      <c r="R43" s="41">
        <f t="shared" si="14"/>
        <v>11.7</v>
      </c>
      <c r="S43" s="41">
        <f t="shared" si="14"/>
        <v>11.600000000000001</v>
      </c>
      <c r="T43" s="41">
        <f t="shared" si="14"/>
        <v>6</v>
      </c>
      <c r="U43" s="41">
        <f t="shared" si="14"/>
        <v>12</v>
      </c>
      <c r="V43" s="41">
        <f t="shared" si="14"/>
        <v>11.3</v>
      </c>
      <c r="W43" s="41">
        <f t="shared" si="14"/>
        <v>11.4</v>
      </c>
      <c r="X43" s="41">
        <f t="shared" si="14"/>
        <v>11.1</v>
      </c>
      <c r="Y43" s="41">
        <f t="shared" si="14"/>
        <v>11.1</v>
      </c>
      <c r="Z43" s="41">
        <f t="shared" si="14"/>
        <v>10.7</v>
      </c>
      <c r="AA43" s="41">
        <f t="shared" si="14"/>
        <v>10.8</v>
      </c>
      <c r="AB43" s="41">
        <f t="shared" si="14"/>
        <v>10.7</v>
      </c>
      <c r="AC43" s="41">
        <f t="shared" si="14"/>
        <v>10.5</v>
      </c>
      <c r="AD43" s="41">
        <f t="shared" si="14"/>
        <v>10.5</v>
      </c>
      <c r="AE43" s="41">
        <f t="shared" si="14"/>
        <v>0</v>
      </c>
      <c r="AF43" s="41">
        <f t="shared" si="14"/>
        <v>0</v>
      </c>
      <c r="AG43" s="157">
        <f t="shared" si="14"/>
        <v>0</v>
      </c>
      <c r="AH43" s="2">
        <f t="shared" si="1"/>
        <v>321.8</v>
      </c>
    </row>
    <row r="44" spans="1:34" ht="15.75" x14ac:dyDescent="0.25">
      <c r="A44" s="155" t="s">
        <v>121</v>
      </c>
      <c r="B44" s="22" t="s">
        <v>142</v>
      </c>
      <c r="C44" s="15">
        <v>4.7</v>
      </c>
      <c r="D44" s="15">
        <v>4.8</v>
      </c>
      <c r="E44" s="15">
        <v>4.5999999999999996</v>
      </c>
      <c r="F44" s="15">
        <v>4.8</v>
      </c>
      <c r="G44" s="15">
        <v>4.9000000000000004</v>
      </c>
      <c r="H44" s="15">
        <v>4.7</v>
      </c>
      <c r="I44" s="15">
        <v>4.5999999999999996</v>
      </c>
      <c r="J44" s="15">
        <v>4.7</v>
      </c>
      <c r="K44" s="15">
        <v>4.9000000000000004</v>
      </c>
      <c r="L44" s="15">
        <v>4.7</v>
      </c>
      <c r="M44" s="15">
        <v>4.8</v>
      </c>
      <c r="N44" s="15">
        <v>4.8</v>
      </c>
      <c r="O44" s="15">
        <v>4.9000000000000004</v>
      </c>
      <c r="P44" s="15">
        <v>4.8</v>
      </c>
      <c r="Q44" s="15">
        <v>4.9000000000000004</v>
      </c>
      <c r="R44" s="15">
        <v>4.9000000000000004</v>
      </c>
      <c r="S44" s="15">
        <v>4.9000000000000004</v>
      </c>
      <c r="T44" s="15">
        <v>4.9000000000000004</v>
      </c>
      <c r="U44" s="15">
        <v>4.8</v>
      </c>
      <c r="V44" s="15">
        <v>4.7</v>
      </c>
      <c r="W44" s="15">
        <v>4.5999999999999996</v>
      </c>
      <c r="X44" s="15">
        <v>4.5</v>
      </c>
      <c r="Y44" s="15">
        <v>4.5</v>
      </c>
      <c r="Z44" s="15">
        <v>4.4000000000000004</v>
      </c>
      <c r="AA44" s="15">
        <v>4.5999999999999996</v>
      </c>
      <c r="AB44" s="15">
        <v>4.4000000000000004</v>
      </c>
      <c r="AC44" s="15">
        <v>4.5</v>
      </c>
      <c r="AD44" s="15">
        <v>4.5</v>
      </c>
      <c r="AE44" s="15"/>
      <c r="AF44" s="15"/>
      <c r="AG44" s="64"/>
      <c r="AH44" s="44"/>
    </row>
    <row r="45" spans="1:34" ht="15.75" x14ac:dyDescent="0.25">
      <c r="A45" s="189">
        <f>SUM!$D$17</f>
        <v>0</v>
      </c>
      <c r="B45" s="19" t="s">
        <v>141</v>
      </c>
      <c r="C45" s="15">
        <v>4.5</v>
      </c>
      <c r="D45" s="15">
        <v>4.5999999999999996</v>
      </c>
      <c r="E45" s="15">
        <v>4.5</v>
      </c>
      <c r="F45" s="15">
        <v>5.2</v>
      </c>
      <c r="G45" s="15">
        <v>4.8</v>
      </c>
      <c r="H45" s="15">
        <v>4.8</v>
      </c>
      <c r="I45" s="15">
        <v>4.4000000000000004</v>
      </c>
      <c r="J45" s="15">
        <v>4.5999999999999996</v>
      </c>
      <c r="K45" s="15">
        <v>4.9000000000000004</v>
      </c>
      <c r="L45" s="15">
        <v>4.5999999999999996</v>
      </c>
      <c r="M45" s="15">
        <v>4.7</v>
      </c>
      <c r="N45" s="15">
        <v>5</v>
      </c>
      <c r="O45" s="15">
        <v>5</v>
      </c>
      <c r="P45" s="15">
        <v>4.9000000000000004</v>
      </c>
      <c r="Q45" s="15">
        <v>4.8</v>
      </c>
      <c r="R45" s="15">
        <v>5.4</v>
      </c>
      <c r="S45" s="15">
        <v>5.4</v>
      </c>
      <c r="T45" s="15"/>
      <c r="U45" s="15">
        <v>4.9000000000000004</v>
      </c>
      <c r="V45" s="15">
        <v>4.5999999999999996</v>
      </c>
      <c r="W45" s="15">
        <v>4.7</v>
      </c>
      <c r="X45" s="15">
        <v>4.4000000000000004</v>
      </c>
      <c r="Y45" s="15">
        <v>4.4000000000000004</v>
      </c>
      <c r="Z45" s="15">
        <v>4.5</v>
      </c>
      <c r="AA45" s="15">
        <v>4.3</v>
      </c>
      <c r="AB45" s="15">
        <v>4.3</v>
      </c>
      <c r="AC45" s="15">
        <v>4.4000000000000004</v>
      </c>
      <c r="AD45" s="15">
        <v>4.4000000000000004</v>
      </c>
      <c r="AE45" s="15"/>
      <c r="AF45" s="15"/>
      <c r="AG45" s="64"/>
      <c r="AH45" s="44"/>
    </row>
    <row r="46" spans="1:34" ht="16.5" thickBot="1" x14ac:dyDescent="0.3">
      <c r="A46" s="190" t="str">
        <f>'[1]Bij Dan'!$M$16</f>
        <v>2 month(s), 8 Days</v>
      </c>
      <c r="B46" s="153"/>
      <c r="C46" s="41">
        <f>SUM(C44:C45)</f>
        <v>9.1999999999999993</v>
      </c>
      <c r="D46" s="41">
        <f t="shared" ref="D46:AG46" si="15">SUM(D44:D45)</f>
        <v>9.3999999999999986</v>
      </c>
      <c r="E46" s="41">
        <f t="shared" si="15"/>
        <v>9.1</v>
      </c>
      <c r="F46" s="41">
        <f t="shared" si="15"/>
        <v>10</v>
      </c>
      <c r="G46" s="41">
        <f t="shared" si="15"/>
        <v>9.6999999999999993</v>
      </c>
      <c r="H46" s="41">
        <f t="shared" si="15"/>
        <v>9.5</v>
      </c>
      <c r="I46" s="41">
        <f t="shared" si="15"/>
        <v>9</v>
      </c>
      <c r="J46" s="41">
        <f t="shared" si="15"/>
        <v>9.3000000000000007</v>
      </c>
      <c r="K46" s="41">
        <f t="shared" si="15"/>
        <v>9.8000000000000007</v>
      </c>
      <c r="L46" s="41">
        <f t="shared" si="15"/>
        <v>9.3000000000000007</v>
      </c>
      <c r="M46" s="41">
        <f t="shared" si="15"/>
        <v>9.5</v>
      </c>
      <c r="N46" s="41">
        <f t="shared" si="15"/>
        <v>9.8000000000000007</v>
      </c>
      <c r="O46" s="41">
        <f t="shared" si="15"/>
        <v>9.9</v>
      </c>
      <c r="P46" s="41">
        <f t="shared" si="15"/>
        <v>9.6999999999999993</v>
      </c>
      <c r="Q46" s="41">
        <f t="shared" si="15"/>
        <v>9.6999999999999993</v>
      </c>
      <c r="R46" s="41">
        <f t="shared" si="15"/>
        <v>10.3</v>
      </c>
      <c r="S46" s="41">
        <f t="shared" si="15"/>
        <v>10.3</v>
      </c>
      <c r="T46" s="41">
        <f t="shared" si="15"/>
        <v>4.9000000000000004</v>
      </c>
      <c r="U46" s="41">
        <f t="shared" si="15"/>
        <v>9.6999999999999993</v>
      </c>
      <c r="V46" s="41">
        <f t="shared" si="15"/>
        <v>9.3000000000000007</v>
      </c>
      <c r="W46" s="41">
        <f t="shared" si="15"/>
        <v>9.3000000000000007</v>
      </c>
      <c r="X46" s="41">
        <f t="shared" si="15"/>
        <v>8.9</v>
      </c>
      <c r="Y46" s="41">
        <f t="shared" si="15"/>
        <v>8.9</v>
      </c>
      <c r="Z46" s="41">
        <f t="shared" si="15"/>
        <v>8.9</v>
      </c>
      <c r="AA46" s="41">
        <f t="shared" si="15"/>
        <v>8.8999999999999986</v>
      </c>
      <c r="AB46" s="41">
        <f t="shared" si="15"/>
        <v>8.6999999999999993</v>
      </c>
      <c r="AC46" s="41">
        <f t="shared" si="15"/>
        <v>8.9</v>
      </c>
      <c r="AD46" s="41">
        <f t="shared" si="15"/>
        <v>8.9</v>
      </c>
      <c r="AE46" s="41">
        <f t="shared" si="15"/>
        <v>0</v>
      </c>
      <c r="AF46" s="41">
        <f t="shared" si="15"/>
        <v>0</v>
      </c>
      <c r="AG46" s="157">
        <f t="shared" si="15"/>
        <v>0</v>
      </c>
      <c r="AH46" s="2">
        <f t="shared" si="1"/>
        <v>258.8</v>
      </c>
    </row>
    <row r="47" spans="1:34" ht="15.75" x14ac:dyDescent="0.25">
      <c r="A47" s="155" t="s">
        <v>122</v>
      </c>
      <c r="B47" s="22" t="s">
        <v>142</v>
      </c>
      <c r="C47" s="15">
        <v>5.2</v>
      </c>
      <c r="D47" s="15">
        <v>5.2</v>
      </c>
      <c r="E47" s="15">
        <v>5</v>
      </c>
      <c r="F47" s="15">
        <v>5</v>
      </c>
      <c r="G47" s="15">
        <v>5</v>
      </c>
      <c r="H47" s="15">
        <v>5</v>
      </c>
      <c r="I47" s="15">
        <v>5.0999999999999996</v>
      </c>
      <c r="J47" s="15">
        <v>5</v>
      </c>
      <c r="K47" s="15">
        <v>5.2</v>
      </c>
      <c r="L47" s="15">
        <v>5.2</v>
      </c>
      <c r="M47" s="15">
        <v>5</v>
      </c>
      <c r="N47" s="15">
        <v>5.4</v>
      </c>
      <c r="O47" s="15">
        <v>5.3</v>
      </c>
      <c r="P47" s="15">
        <v>5.2</v>
      </c>
      <c r="Q47" s="15">
        <v>5.3</v>
      </c>
      <c r="R47" s="15">
        <v>5.3</v>
      </c>
      <c r="S47" s="15">
        <v>5.0999999999999996</v>
      </c>
      <c r="T47" s="15">
        <v>5.3</v>
      </c>
      <c r="U47" s="15">
        <v>5</v>
      </c>
      <c r="V47" s="15">
        <v>5</v>
      </c>
      <c r="W47" s="15">
        <v>5.0999999999999996</v>
      </c>
      <c r="X47" s="15">
        <v>5</v>
      </c>
      <c r="Y47" s="15">
        <v>5</v>
      </c>
      <c r="Z47" s="15">
        <v>4.9000000000000004</v>
      </c>
      <c r="AA47" s="15">
        <v>5.0999999999999996</v>
      </c>
      <c r="AB47" s="15">
        <v>5.3</v>
      </c>
      <c r="AC47" s="15">
        <v>5.2</v>
      </c>
      <c r="AD47" s="15">
        <v>4.9000000000000004</v>
      </c>
      <c r="AE47" s="15"/>
      <c r="AF47" s="15"/>
      <c r="AG47" s="64"/>
      <c r="AH47" s="44"/>
    </row>
    <row r="48" spans="1:34" ht="15.75" x14ac:dyDescent="0.25">
      <c r="A48" s="189">
        <f>SUM!$D$18</f>
        <v>0</v>
      </c>
      <c r="B48" s="19" t="s">
        <v>141</v>
      </c>
      <c r="C48" s="15">
        <v>5</v>
      </c>
      <c r="D48" s="15">
        <v>5</v>
      </c>
      <c r="E48" s="15">
        <v>5</v>
      </c>
      <c r="F48" s="15">
        <v>5.0999999999999996</v>
      </c>
      <c r="G48" s="15">
        <v>5.2</v>
      </c>
      <c r="H48" s="15">
        <v>5.2</v>
      </c>
      <c r="I48" s="15">
        <v>5</v>
      </c>
      <c r="J48" s="15">
        <v>5</v>
      </c>
      <c r="K48" s="15">
        <v>5.0999999999999996</v>
      </c>
      <c r="L48" s="15">
        <v>5</v>
      </c>
      <c r="M48" s="15">
        <v>5.0999999999999996</v>
      </c>
      <c r="N48" s="15">
        <v>5.5</v>
      </c>
      <c r="O48" s="15">
        <v>5.2</v>
      </c>
      <c r="P48" s="15">
        <v>5.3</v>
      </c>
      <c r="Q48" s="15">
        <v>5.2</v>
      </c>
      <c r="R48" s="15">
        <v>5.2</v>
      </c>
      <c r="S48" s="15">
        <v>5.2</v>
      </c>
      <c r="T48" s="15"/>
      <c r="U48" s="15">
        <v>5.3</v>
      </c>
      <c r="V48" s="15">
        <v>5.4</v>
      </c>
      <c r="W48" s="15">
        <v>5</v>
      </c>
      <c r="X48" s="15">
        <v>4.9000000000000004</v>
      </c>
      <c r="Y48" s="15">
        <v>4.9000000000000004</v>
      </c>
      <c r="Z48" s="15">
        <v>5</v>
      </c>
      <c r="AA48" s="15">
        <v>4.8</v>
      </c>
      <c r="AB48" s="15">
        <v>5.2</v>
      </c>
      <c r="AC48" s="15">
        <v>5.2</v>
      </c>
      <c r="AD48" s="15">
        <v>4.8</v>
      </c>
      <c r="AE48" s="15"/>
      <c r="AF48" s="15"/>
      <c r="AG48" s="64"/>
      <c r="AH48" s="44"/>
    </row>
    <row r="49" spans="1:34" ht="16.5" thickBot="1" x14ac:dyDescent="0.3">
      <c r="A49" s="190" t="e">
        <f>'[1]Bij Dan'!$M$17</f>
        <v>#VALUE!</v>
      </c>
      <c r="B49" s="153"/>
      <c r="C49" s="41">
        <f>SUM(C47:C48)</f>
        <v>10.199999999999999</v>
      </c>
      <c r="D49" s="41">
        <f t="shared" ref="D49:AG49" si="16">SUM(D47:D48)</f>
        <v>10.199999999999999</v>
      </c>
      <c r="E49" s="41">
        <f t="shared" si="16"/>
        <v>10</v>
      </c>
      <c r="F49" s="41">
        <f t="shared" si="16"/>
        <v>10.1</v>
      </c>
      <c r="G49" s="41">
        <f t="shared" si="16"/>
        <v>10.199999999999999</v>
      </c>
      <c r="H49" s="41">
        <f t="shared" si="16"/>
        <v>10.199999999999999</v>
      </c>
      <c r="I49" s="41">
        <f t="shared" si="16"/>
        <v>10.1</v>
      </c>
      <c r="J49" s="41">
        <f t="shared" si="16"/>
        <v>10</v>
      </c>
      <c r="K49" s="41">
        <f t="shared" si="16"/>
        <v>10.3</v>
      </c>
      <c r="L49" s="41">
        <f t="shared" si="16"/>
        <v>10.199999999999999</v>
      </c>
      <c r="M49" s="41">
        <f t="shared" si="16"/>
        <v>10.1</v>
      </c>
      <c r="N49" s="41">
        <f t="shared" si="16"/>
        <v>10.9</v>
      </c>
      <c r="O49" s="41">
        <f t="shared" si="16"/>
        <v>10.5</v>
      </c>
      <c r="P49" s="41">
        <f t="shared" si="16"/>
        <v>10.5</v>
      </c>
      <c r="Q49" s="41">
        <f t="shared" si="16"/>
        <v>10.5</v>
      </c>
      <c r="R49" s="41">
        <f t="shared" si="16"/>
        <v>10.5</v>
      </c>
      <c r="S49" s="41">
        <f t="shared" si="16"/>
        <v>10.3</v>
      </c>
      <c r="T49" s="41">
        <f t="shared" si="16"/>
        <v>5.3</v>
      </c>
      <c r="U49" s="41">
        <f t="shared" si="16"/>
        <v>10.3</v>
      </c>
      <c r="V49" s="41">
        <f t="shared" si="16"/>
        <v>10.4</v>
      </c>
      <c r="W49" s="41">
        <f t="shared" si="16"/>
        <v>10.1</v>
      </c>
      <c r="X49" s="41">
        <f t="shared" si="16"/>
        <v>9.9</v>
      </c>
      <c r="Y49" s="41">
        <f t="shared" si="16"/>
        <v>9.9</v>
      </c>
      <c r="Z49" s="41">
        <f t="shared" si="16"/>
        <v>9.9</v>
      </c>
      <c r="AA49" s="41">
        <f t="shared" si="16"/>
        <v>9.8999999999999986</v>
      </c>
      <c r="AB49" s="41">
        <f t="shared" si="16"/>
        <v>10.5</v>
      </c>
      <c r="AC49" s="41">
        <f t="shared" si="16"/>
        <v>10.4</v>
      </c>
      <c r="AD49" s="41">
        <f t="shared" si="16"/>
        <v>9.6999999999999993</v>
      </c>
      <c r="AE49" s="41">
        <f t="shared" si="16"/>
        <v>0</v>
      </c>
      <c r="AF49" s="41">
        <f t="shared" si="16"/>
        <v>0</v>
      </c>
      <c r="AG49" s="157">
        <f t="shared" si="16"/>
        <v>0</v>
      </c>
      <c r="AH49" s="2">
        <f t="shared" si="1"/>
        <v>281.10000000000002</v>
      </c>
    </row>
    <row r="50" spans="1:34" ht="15.75" x14ac:dyDescent="0.25">
      <c r="A50" s="155" t="s">
        <v>123</v>
      </c>
      <c r="B50" s="22" t="s">
        <v>142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64"/>
      <c r="AH50" s="44"/>
    </row>
    <row r="51" spans="1:34" ht="15.75" x14ac:dyDescent="0.25">
      <c r="A51" s="189">
        <f>SUM!$D$19</f>
        <v>0</v>
      </c>
      <c r="B51" s="19" t="s">
        <v>141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64"/>
      <c r="AH51" s="44"/>
    </row>
    <row r="52" spans="1:34" ht="16.5" thickBot="1" x14ac:dyDescent="0.3">
      <c r="A52" s="190" t="e">
        <f>'[1]Bij Dan'!$M$18</f>
        <v>#VALUE!</v>
      </c>
      <c r="B52" s="153"/>
      <c r="C52" s="41">
        <f>SUM(C50:C51)</f>
        <v>0</v>
      </c>
      <c r="D52" s="41">
        <f t="shared" ref="D52:AG52" si="17">SUM(D50:D51)</f>
        <v>0</v>
      </c>
      <c r="E52" s="41">
        <f t="shared" si="17"/>
        <v>0</v>
      </c>
      <c r="F52" s="41">
        <f t="shared" si="17"/>
        <v>0</v>
      </c>
      <c r="G52" s="41">
        <f t="shared" si="17"/>
        <v>0</v>
      </c>
      <c r="H52" s="41">
        <f t="shared" si="17"/>
        <v>0</v>
      </c>
      <c r="I52" s="41">
        <f t="shared" si="17"/>
        <v>0</v>
      </c>
      <c r="J52" s="41">
        <f t="shared" si="17"/>
        <v>0</v>
      </c>
      <c r="K52" s="41">
        <f t="shared" si="17"/>
        <v>0</v>
      </c>
      <c r="L52" s="41">
        <f t="shared" si="17"/>
        <v>0</v>
      </c>
      <c r="M52" s="41">
        <f t="shared" si="17"/>
        <v>0</v>
      </c>
      <c r="N52" s="41">
        <f t="shared" si="17"/>
        <v>0</v>
      </c>
      <c r="O52" s="41">
        <f t="shared" si="17"/>
        <v>0</v>
      </c>
      <c r="P52" s="41">
        <f t="shared" si="17"/>
        <v>0</v>
      </c>
      <c r="Q52" s="41">
        <f t="shared" si="17"/>
        <v>0</v>
      </c>
      <c r="R52" s="41">
        <f t="shared" si="17"/>
        <v>0</v>
      </c>
      <c r="S52" s="41">
        <f t="shared" si="17"/>
        <v>0</v>
      </c>
      <c r="T52" s="41">
        <f t="shared" si="17"/>
        <v>0</v>
      </c>
      <c r="U52" s="41">
        <f t="shared" si="17"/>
        <v>0</v>
      </c>
      <c r="V52" s="41">
        <f t="shared" si="17"/>
        <v>0</v>
      </c>
      <c r="W52" s="41">
        <f t="shared" si="17"/>
        <v>0</v>
      </c>
      <c r="X52" s="41">
        <f t="shared" si="17"/>
        <v>0</v>
      </c>
      <c r="Y52" s="41">
        <f t="shared" si="17"/>
        <v>0</v>
      </c>
      <c r="Z52" s="41">
        <f t="shared" si="17"/>
        <v>0</v>
      </c>
      <c r="AA52" s="41">
        <f t="shared" si="17"/>
        <v>0</v>
      </c>
      <c r="AB52" s="41">
        <f t="shared" si="17"/>
        <v>0</v>
      </c>
      <c r="AC52" s="41">
        <f t="shared" si="17"/>
        <v>0</v>
      </c>
      <c r="AD52" s="41">
        <f t="shared" si="17"/>
        <v>0</v>
      </c>
      <c r="AE52" s="41">
        <f t="shared" si="17"/>
        <v>0</v>
      </c>
      <c r="AF52" s="41">
        <f t="shared" si="17"/>
        <v>0</v>
      </c>
      <c r="AG52" s="157">
        <f t="shared" si="17"/>
        <v>0</v>
      </c>
      <c r="AH52" s="2">
        <f t="shared" si="1"/>
        <v>0</v>
      </c>
    </row>
    <row r="53" spans="1:34" ht="15.75" x14ac:dyDescent="0.25">
      <c r="A53" s="155" t="s">
        <v>124</v>
      </c>
      <c r="B53" s="22" t="s">
        <v>142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64"/>
      <c r="AH53" s="44"/>
    </row>
    <row r="54" spans="1:34" ht="15.75" x14ac:dyDescent="0.25">
      <c r="A54" s="189">
        <f>SUM!$D$20</f>
        <v>0</v>
      </c>
      <c r="B54" s="19" t="s">
        <v>141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64"/>
      <c r="AH54" s="44"/>
    </row>
    <row r="55" spans="1:34" ht="16.5" thickBot="1" x14ac:dyDescent="0.3">
      <c r="A55" s="190" t="e">
        <f>'[1]Bij Dan'!$M$19</f>
        <v>#VALUE!</v>
      </c>
      <c r="B55" s="153"/>
      <c r="C55" s="41">
        <f>SUM(C53:C54)</f>
        <v>0</v>
      </c>
      <c r="D55" s="41">
        <f t="shared" ref="D55:AG55" si="18">SUM(D53:D54)</f>
        <v>0</v>
      </c>
      <c r="E55" s="41">
        <f t="shared" si="18"/>
        <v>0</v>
      </c>
      <c r="F55" s="41">
        <f t="shared" si="18"/>
        <v>0</v>
      </c>
      <c r="G55" s="41">
        <f t="shared" si="18"/>
        <v>0</v>
      </c>
      <c r="H55" s="41">
        <f t="shared" si="18"/>
        <v>0</v>
      </c>
      <c r="I55" s="41">
        <f t="shared" si="18"/>
        <v>0</v>
      </c>
      <c r="J55" s="41">
        <f t="shared" si="18"/>
        <v>0</v>
      </c>
      <c r="K55" s="41">
        <f t="shared" si="18"/>
        <v>0</v>
      </c>
      <c r="L55" s="41">
        <f t="shared" si="18"/>
        <v>0</v>
      </c>
      <c r="M55" s="41">
        <f t="shared" si="18"/>
        <v>0</v>
      </c>
      <c r="N55" s="41">
        <f t="shared" si="18"/>
        <v>0</v>
      </c>
      <c r="O55" s="41">
        <f t="shared" si="18"/>
        <v>0</v>
      </c>
      <c r="P55" s="41">
        <f t="shared" si="18"/>
        <v>0</v>
      </c>
      <c r="Q55" s="41">
        <f t="shared" si="18"/>
        <v>0</v>
      </c>
      <c r="R55" s="41">
        <f t="shared" si="18"/>
        <v>0</v>
      </c>
      <c r="S55" s="41">
        <f t="shared" si="18"/>
        <v>0</v>
      </c>
      <c r="T55" s="41">
        <f t="shared" si="18"/>
        <v>0</v>
      </c>
      <c r="U55" s="41">
        <f t="shared" si="18"/>
        <v>0</v>
      </c>
      <c r="V55" s="41">
        <f t="shared" si="18"/>
        <v>0</v>
      </c>
      <c r="W55" s="41">
        <f t="shared" si="18"/>
        <v>0</v>
      </c>
      <c r="X55" s="41">
        <f t="shared" si="18"/>
        <v>0</v>
      </c>
      <c r="Y55" s="41">
        <f t="shared" si="18"/>
        <v>0</v>
      </c>
      <c r="Z55" s="41">
        <f t="shared" si="18"/>
        <v>0</v>
      </c>
      <c r="AA55" s="41">
        <f t="shared" si="18"/>
        <v>0</v>
      </c>
      <c r="AB55" s="41">
        <f t="shared" si="18"/>
        <v>0</v>
      </c>
      <c r="AC55" s="41">
        <f t="shared" si="18"/>
        <v>0</v>
      </c>
      <c r="AD55" s="41">
        <f t="shared" si="18"/>
        <v>0</v>
      </c>
      <c r="AE55" s="41">
        <f t="shared" si="18"/>
        <v>0</v>
      </c>
      <c r="AF55" s="41">
        <f t="shared" si="18"/>
        <v>0</v>
      </c>
      <c r="AG55" s="157">
        <f t="shared" si="18"/>
        <v>0</v>
      </c>
      <c r="AH55" s="2">
        <f t="shared" si="1"/>
        <v>0</v>
      </c>
    </row>
    <row r="56" spans="1:34" ht="15.75" x14ac:dyDescent="0.25">
      <c r="A56" s="155" t="s">
        <v>125</v>
      </c>
      <c r="B56" s="22" t="s">
        <v>142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64"/>
      <c r="AH56" s="44"/>
    </row>
    <row r="57" spans="1:34" ht="15.75" x14ac:dyDescent="0.25">
      <c r="A57" s="189">
        <f>SUM!$D$21</f>
        <v>0</v>
      </c>
      <c r="B57" s="19" t="s">
        <v>141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64"/>
      <c r="AH57" s="44"/>
    </row>
    <row r="58" spans="1:34" ht="16.5" thickBot="1" x14ac:dyDescent="0.3">
      <c r="A58" s="190" t="str">
        <f>'[1]Bij Dan'!$M$20</f>
        <v>10 month(s), 1 Days</v>
      </c>
      <c r="B58" s="159"/>
      <c r="C58" s="159">
        <f>SUM(C56:C57)</f>
        <v>0</v>
      </c>
      <c r="D58" s="159">
        <f t="shared" ref="D58:AG58" si="19">SUM(D56:D57)</f>
        <v>0</v>
      </c>
      <c r="E58" s="159">
        <f t="shared" si="19"/>
        <v>0</v>
      </c>
      <c r="F58" s="159">
        <f t="shared" si="19"/>
        <v>0</v>
      </c>
      <c r="G58" s="159">
        <f t="shared" si="19"/>
        <v>0</v>
      </c>
      <c r="H58" s="159">
        <f t="shared" si="19"/>
        <v>0</v>
      </c>
      <c r="I58" s="159">
        <f t="shared" si="19"/>
        <v>0</v>
      </c>
      <c r="J58" s="159">
        <f t="shared" si="19"/>
        <v>0</v>
      </c>
      <c r="K58" s="159">
        <f t="shared" si="19"/>
        <v>0</v>
      </c>
      <c r="L58" s="159">
        <f t="shared" si="19"/>
        <v>0</v>
      </c>
      <c r="M58" s="159">
        <f t="shared" si="19"/>
        <v>0</v>
      </c>
      <c r="N58" s="159">
        <f t="shared" si="19"/>
        <v>0</v>
      </c>
      <c r="O58" s="159">
        <f t="shared" si="19"/>
        <v>0</v>
      </c>
      <c r="P58" s="159">
        <f t="shared" si="19"/>
        <v>0</v>
      </c>
      <c r="Q58" s="159">
        <f t="shared" si="19"/>
        <v>0</v>
      </c>
      <c r="R58" s="159">
        <f t="shared" si="19"/>
        <v>0</v>
      </c>
      <c r="S58" s="159">
        <f t="shared" si="19"/>
        <v>0</v>
      </c>
      <c r="T58" s="159">
        <f t="shared" si="19"/>
        <v>0</v>
      </c>
      <c r="U58" s="159">
        <f t="shared" si="19"/>
        <v>0</v>
      </c>
      <c r="V58" s="159">
        <f t="shared" si="19"/>
        <v>0</v>
      </c>
      <c r="W58" s="159">
        <f t="shared" si="19"/>
        <v>0</v>
      </c>
      <c r="X58" s="159">
        <f t="shared" si="19"/>
        <v>0</v>
      </c>
      <c r="Y58" s="159">
        <f t="shared" si="19"/>
        <v>0</v>
      </c>
      <c r="Z58" s="159">
        <f t="shared" si="19"/>
        <v>0</v>
      </c>
      <c r="AA58" s="159">
        <f t="shared" si="19"/>
        <v>0</v>
      </c>
      <c r="AB58" s="159">
        <f t="shared" si="19"/>
        <v>0</v>
      </c>
      <c r="AC58" s="159">
        <f t="shared" si="19"/>
        <v>0</v>
      </c>
      <c r="AD58" s="159">
        <f t="shared" si="19"/>
        <v>0</v>
      </c>
      <c r="AE58" s="159">
        <f t="shared" si="19"/>
        <v>0</v>
      </c>
      <c r="AF58" s="159">
        <f t="shared" si="19"/>
        <v>0</v>
      </c>
      <c r="AG58" s="161">
        <f t="shared" si="19"/>
        <v>0</v>
      </c>
      <c r="AH58" s="2">
        <f t="shared" ref="AH58" si="20">SUM(C58:AG58)</f>
        <v>0</v>
      </c>
    </row>
    <row r="59" spans="1:34" ht="15.75" x14ac:dyDescent="0.25">
      <c r="A59" s="195" t="s">
        <v>126</v>
      </c>
      <c r="B59" s="50" t="s">
        <v>142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64"/>
      <c r="AH59" s="44"/>
    </row>
    <row r="60" spans="1:34" ht="15.75" x14ac:dyDescent="0.25">
      <c r="A60" s="196">
        <f>SUM!$D$22</f>
        <v>0</v>
      </c>
      <c r="B60" s="52" t="s">
        <v>141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52"/>
      <c r="AH60" s="44"/>
    </row>
    <row r="61" spans="1:34" ht="16.5" thickBot="1" x14ac:dyDescent="0.3">
      <c r="A61" s="197" t="str">
        <f>'[1]Bij Dan'!$M$21</f>
        <v>7 month(s), 14 Days</v>
      </c>
      <c r="B61" s="199"/>
      <c r="C61" s="41">
        <f>SUM(C59:C60)</f>
        <v>0</v>
      </c>
      <c r="D61" s="41">
        <f t="shared" ref="D61:AG61" si="21">SUM(D59:D60)</f>
        <v>0</v>
      </c>
      <c r="E61" s="41">
        <f t="shared" si="21"/>
        <v>0</v>
      </c>
      <c r="F61" s="41">
        <f t="shared" si="21"/>
        <v>0</v>
      </c>
      <c r="G61" s="41">
        <f t="shared" si="21"/>
        <v>0</v>
      </c>
      <c r="H61" s="41">
        <f t="shared" si="21"/>
        <v>0</v>
      </c>
      <c r="I61" s="41">
        <f t="shared" si="21"/>
        <v>0</v>
      </c>
      <c r="J61" s="41">
        <f t="shared" si="21"/>
        <v>0</v>
      </c>
      <c r="K61" s="41">
        <f t="shared" si="21"/>
        <v>0</v>
      </c>
      <c r="L61" s="41">
        <f t="shared" si="21"/>
        <v>0</v>
      </c>
      <c r="M61" s="41">
        <f t="shared" si="21"/>
        <v>0</v>
      </c>
      <c r="N61" s="41">
        <f t="shared" si="21"/>
        <v>0</v>
      </c>
      <c r="O61" s="41">
        <f t="shared" si="21"/>
        <v>0</v>
      </c>
      <c r="P61" s="41">
        <f t="shared" si="21"/>
        <v>0</v>
      </c>
      <c r="Q61" s="41">
        <f t="shared" si="21"/>
        <v>0</v>
      </c>
      <c r="R61" s="41">
        <f t="shared" si="21"/>
        <v>0</v>
      </c>
      <c r="S61" s="41">
        <f t="shared" si="21"/>
        <v>0</v>
      </c>
      <c r="T61" s="41">
        <f t="shared" si="21"/>
        <v>0</v>
      </c>
      <c r="U61" s="41">
        <f t="shared" si="21"/>
        <v>0</v>
      </c>
      <c r="V61" s="41">
        <f t="shared" si="21"/>
        <v>0</v>
      </c>
      <c r="W61" s="41">
        <f t="shared" si="21"/>
        <v>0</v>
      </c>
      <c r="X61" s="41">
        <f t="shared" si="21"/>
        <v>0</v>
      </c>
      <c r="Y61" s="41">
        <f t="shared" si="21"/>
        <v>0</v>
      </c>
      <c r="Z61" s="41">
        <f t="shared" si="21"/>
        <v>0</v>
      </c>
      <c r="AA61" s="41">
        <f t="shared" si="21"/>
        <v>0</v>
      </c>
      <c r="AB61" s="41">
        <f t="shared" si="21"/>
        <v>0</v>
      </c>
      <c r="AC61" s="41">
        <f t="shared" si="21"/>
        <v>0</v>
      </c>
      <c r="AD61" s="41">
        <f t="shared" si="21"/>
        <v>0</v>
      </c>
      <c r="AE61" s="41">
        <f t="shared" si="21"/>
        <v>0</v>
      </c>
      <c r="AF61" s="41">
        <f t="shared" si="21"/>
        <v>0</v>
      </c>
      <c r="AG61" s="157">
        <f t="shared" si="21"/>
        <v>0</v>
      </c>
      <c r="AH61" s="2">
        <f t="shared" ref="AH61:AH73" si="22">SUM(C61:AG61)</f>
        <v>0</v>
      </c>
    </row>
    <row r="62" spans="1:34" ht="15.75" x14ac:dyDescent="0.25">
      <c r="A62" s="198" t="s">
        <v>127</v>
      </c>
      <c r="B62" s="50" t="s">
        <v>142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52"/>
      <c r="AH62" s="44"/>
    </row>
    <row r="63" spans="1:34" ht="15.75" x14ac:dyDescent="0.25">
      <c r="A63" s="196">
        <f>SUM!$D$23</f>
        <v>0</v>
      </c>
      <c r="B63" s="52" t="s">
        <v>141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52"/>
      <c r="AH63" s="44"/>
    </row>
    <row r="64" spans="1:34" ht="16.5" thickBot="1" x14ac:dyDescent="0.3">
      <c r="A64" s="197" t="str">
        <f>'[1]Bij Dan'!$M$22</f>
        <v>5 month(s), 12 Days</v>
      </c>
      <c r="B64" s="199"/>
      <c r="C64" s="41">
        <f>SUM(C62:C63)</f>
        <v>0</v>
      </c>
      <c r="D64" s="41">
        <f t="shared" ref="D64:AG64" si="23">SUM(D62:D63)</f>
        <v>0</v>
      </c>
      <c r="E64" s="41">
        <f t="shared" si="23"/>
        <v>0</v>
      </c>
      <c r="F64" s="41">
        <f t="shared" si="23"/>
        <v>0</v>
      </c>
      <c r="G64" s="41">
        <f t="shared" si="23"/>
        <v>0</v>
      </c>
      <c r="H64" s="41">
        <f t="shared" si="23"/>
        <v>0</v>
      </c>
      <c r="I64" s="41">
        <f t="shared" si="23"/>
        <v>0</v>
      </c>
      <c r="J64" s="41">
        <f t="shared" si="23"/>
        <v>0</v>
      </c>
      <c r="K64" s="41">
        <f t="shared" si="23"/>
        <v>0</v>
      </c>
      <c r="L64" s="41">
        <f t="shared" si="23"/>
        <v>0</v>
      </c>
      <c r="M64" s="41">
        <f t="shared" si="23"/>
        <v>0</v>
      </c>
      <c r="N64" s="41">
        <f t="shared" si="23"/>
        <v>0</v>
      </c>
      <c r="O64" s="41">
        <f t="shared" si="23"/>
        <v>0</v>
      </c>
      <c r="P64" s="41">
        <f t="shared" si="23"/>
        <v>0</v>
      </c>
      <c r="Q64" s="41">
        <f t="shared" si="23"/>
        <v>0</v>
      </c>
      <c r="R64" s="41">
        <f t="shared" si="23"/>
        <v>0</v>
      </c>
      <c r="S64" s="41">
        <f t="shared" si="23"/>
        <v>0</v>
      </c>
      <c r="T64" s="41">
        <f t="shared" si="23"/>
        <v>0</v>
      </c>
      <c r="U64" s="41">
        <f t="shared" si="23"/>
        <v>0</v>
      </c>
      <c r="V64" s="41">
        <f t="shared" si="23"/>
        <v>0</v>
      </c>
      <c r="W64" s="41">
        <f t="shared" si="23"/>
        <v>0</v>
      </c>
      <c r="X64" s="41">
        <f t="shared" si="23"/>
        <v>0</v>
      </c>
      <c r="Y64" s="41">
        <f t="shared" si="23"/>
        <v>0</v>
      </c>
      <c r="Z64" s="41">
        <f t="shared" si="23"/>
        <v>0</v>
      </c>
      <c r="AA64" s="41">
        <f t="shared" si="23"/>
        <v>0</v>
      </c>
      <c r="AB64" s="41">
        <f t="shared" si="23"/>
        <v>0</v>
      </c>
      <c r="AC64" s="41">
        <f t="shared" si="23"/>
        <v>0</v>
      </c>
      <c r="AD64" s="41">
        <f t="shared" si="23"/>
        <v>0</v>
      </c>
      <c r="AE64" s="41">
        <f t="shared" si="23"/>
        <v>0</v>
      </c>
      <c r="AF64" s="41">
        <f t="shared" si="23"/>
        <v>0</v>
      </c>
      <c r="AG64" s="157">
        <f t="shared" si="23"/>
        <v>0</v>
      </c>
      <c r="AH64" s="2">
        <f t="shared" si="22"/>
        <v>0</v>
      </c>
    </row>
    <row r="65" spans="1:34" ht="15.75" x14ac:dyDescent="0.25">
      <c r="A65" s="198" t="s">
        <v>128</v>
      </c>
      <c r="B65" s="50" t="s">
        <v>142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52"/>
      <c r="AH65" s="44"/>
    </row>
    <row r="66" spans="1:34" ht="15.75" x14ac:dyDescent="0.25">
      <c r="A66" s="196">
        <f>SUM!$D$24</f>
        <v>0</v>
      </c>
      <c r="B66" s="52" t="s">
        <v>141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52"/>
      <c r="AH66" s="44"/>
    </row>
    <row r="67" spans="1:34" ht="16.5" thickBot="1" x14ac:dyDescent="0.3">
      <c r="A67" s="197" t="str">
        <f>'[1]Bij Dan'!$M$23</f>
        <v>5 month(s), 11 Days</v>
      </c>
      <c r="B67" s="200"/>
      <c r="C67" s="41">
        <f>SUM(C65:C66)</f>
        <v>0</v>
      </c>
      <c r="D67" s="41">
        <f t="shared" ref="D67:AG67" si="24">SUM(D65:D66)</f>
        <v>0</v>
      </c>
      <c r="E67" s="41">
        <f t="shared" si="24"/>
        <v>0</v>
      </c>
      <c r="F67" s="41">
        <f t="shared" si="24"/>
        <v>0</v>
      </c>
      <c r="G67" s="41">
        <f t="shared" si="24"/>
        <v>0</v>
      </c>
      <c r="H67" s="41">
        <f t="shared" si="24"/>
        <v>0</v>
      </c>
      <c r="I67" s="41">
        <f t="shared" si="24"/>
        <v>0</v>
      </c>
      <c r="J67" s="41">
        <f t="shared" si="24"/>
        <v>0</v>
      </c>
      <c r="K67" s="41">
        <f t="shared" si="24"/>
        <v>0</v>
      </c>
      <c r="L67" s="41">
        <f t="shared" si="24"/>
        <v>0</v>
      </c>
      <c r="M67" s="41">
        <f t="shared" si="24"/>
        <v>0</v>
      </c>
      <c r="N67" s="41">
        <f t="shared" si="24"/>
        <v>0</v>
      </c>
      <c r="O67" s="41">
        <f t="shared" si="24"/>
        <v>0</v>
      </c>
      <c r="P67" s="41">
        <f t="shared" si="24"/>
        <v>0</v>
      </c>
      <c r="Q67" s="41">
        <f t="shared" si="24"/>
        <v>0</v>
      </c>
      <c r="R67" s="41">
        <f t="shared" si="24"/>
        <v>0</v>
      </c>
      <c r="S67" s="41">
        <f t="shared" si="24"/>
        <v>0</v>
      </c>
      <c r="T67" s="41">
        <f t="shared" si="24"/>
        <v>0</v>
      </c>
      <c r="U67" s="41">
        <f t="shared" si="24"/>
        <v>0</v>
      </c>
      <c r="V67" s="41">
        <f t="shared" si="24"/>
        <v>0</v>
      </c>
      <c r="W67" s="41">
        <f t="shared" si="24"/>
        <v>0</v>
      </c>
      <c r="X67" s="41">
        <f t="shared" si="24"/>
        <v>0</v>
      </c>
      <c r="Y67" s="41">
        <f t="shared" si="24"/>
        <v>0</v>
      </c>
      <c r="Z67" s="41">
        <f t="shared" si="24"/>
        <v>0</v>
      </c>
      <c r="AA67" s="41">
        <f t="shared" si="24"/>
        <v>0</v>
      </c>
      <c r="AB67" s="41">
        <f t="shared" si="24"/>
        <v>0</v>
      </c>
      <c r="AC67" s="41">
        <f t="shared" si="24"/>
        <v>0</v>
      </c>
      <c r="AD67" s="41">
        <f t="shared" si="24"/>
        <v>0</v>
      </c>
      <c r="AE67" s="41">
        <f t="shared" si="24"/>
        <v>0</v>
      </c>
      <c r="AF67" s="41">
        <f t="shared" si="24"/>
        <v>0</v>
      </c>
      <c r="AG67" s="157">
        <f t="shared" si="24"/>
        <v>0</v>
      </c>
      <c r="AH67" s="2">
        <f t="shared" si="22"/>
        <v>0</v>
      </c>
    </row>
    <row r="68" spans="1:34" ht="15.75" x14ac:dyDescent="0.25">
      <c r="A68" s="198" t="s">
        <v>129</v>
      </c>
      <c r="B68" s="50" t="s">
        <v>142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52"/>
      <c r="AH68" s="44"/>
    </row>
    <row r="69" spans="1:34" ht="15.75" x14ac:dyDescent="0.25">
      <c r="A69" s="196">
        <f>SUM!$D$25</f>
        <v>0</v>
      </c>
      <c r="B69" s="52" t="s">
        <v>141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52"/>
      <c r="AH69" s="44"/>
    </row>
    <row r="70" spans="1:34" ht="16.5" thickBot="1" x14ac:dyDescent="0.3">
      <c r="A70" s="197" t="e">
        <f>'[1]Bij Dan'!$M$24</f>
        <v>#VALUE!</v>
      </c>
      <c r="B70" s="200"/>
      <c r="C70" s="41">
        <f>SUM(C68:C69)</f>
        <v>0</v>
      </c>
      <c r="D70" s="41">
        <f t="shared" ref="D70:AG70" si="25">SUM(D68:D69)</f>
        <v>0</v>
      </c>
      <c r="E70" s="41">
        <f t="shared" si="25"/>
        <v>0</v>
      </c>
      <c r="F70" s="41">
        <f t="shared" si="25"/>
        <v>0</v>
      </c>
      <c r="G70" s="41">
        <f t="shared" si="25"/>
        <v>0</v>
      </c>
      <c r="H70" s="41">
        <f t="shared" si="25"/>
        <v>0</v>
      </c>
      <c r="I70" s="41">
        <f t="shared" si="25"/>
        <v>0</v>
      </c>
      <c r="J70" s="41">
        <f t="shared" si="25"/>
        <v>0</v>
      </c>
      <c r="K70" s="41">
        <f t="shared" si="25"/>
        <v>0</v>
      </c>
      <c r="L70" s="41">
        <f t="shared" si="25"/>
        <v>0</v>
      </c>
      <c r="M70" s="41">
        <f t="shared" si="25"/>
        <v>0</v>
      </c>
      <c r="N70" s="41">
        <f t="shared" si="25"/>
        <v>0</v>
      </c>
      <c r="O70" s="41">
        <f t="shared" si="25"/>
        <v>0</v>
      </c>
      <c r="P70" s="41">
        <f t="shared" si="25"/>
        <v>0</v>
      </c>
      <c r="Q70" s="41">
        <f t="shared" si="25"/>
        <v>0</v>
      </c>
      <c r="R70" s="41">
        <f t="shared" si="25"/>
        <v>0</v>
      </c>
      <c r="S70" s="41">
        <f t="shared" si="25"/>
        <v>0</v>
      </c>
      <c r="T70" s="41">
        <f t="shared" si="25"/>
        <v>0</v>
      </c>
      <c r="U70" s="41">
        <f t="shared" si="25"/>
        <v>0</v>
      </c>
      <c r="V70" s="41">
        <f t="shared" si="25"/>
        <v>0</v>
      </c>
      <c r="W70" s="41">
        <f t="shared" si="25"/>
        <v>0</v>
      </c>
      <c r="X70" s="41">
        <f t="shared" si="25"/>
        <v>0</v>
      </c>
      <c r="Y70" s="41">
        <f t="shared" si="25"/>
        <v>0</v>
      </c>
      <c r="Z70" s="41">
        <f t="shared" si="25"/>
        <v>0</v>
      </c>
      <c r="AA70" s="41">
        <f t="shared" si="25"/>
        <v>0</v>
      </c>
      <c r="AB70" s="41">
        <f t="shared" si="25"/>
        <v>0</v>
      </c>
      <c r="AC70" s="41">
        <f t="shared" si="25"/>
        <v>0</v>
      </c>
      <c r="AD70" s="41">
        <f t="shared" si="25"/>
        <v>0</v>
      </c>
      <c r="AE70" s="41">
        <f t="shared" si="25"/>
        <v>0</v>
      </c>
      <c r="AF70" s="41">
        <f t="shared" si="25"/>
        <v>0</v>
      </c>
      <c r="AG70" s="157">
        <f t="shared" si="25"/>
        <v>0</v>
      </c>
      <c r="AH70" s="2">
        <f t="shared" si="22"/>
        <v>0</v>
      </c>
    </row>
    <row r="71" spans="1:34" ht="15.75" x14ac:dyDescent="0.25">
      <c r="A71" s="198" t="s">
        <v>130</v>
      </c>
      <c r="B71" s="50" t="s">
        <v>142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52"/>
      <c r="AH71" s="44"/>
    </row>
    <row r="72" spans="1:34" ht="15.75" x14ac:dyDescent="0.25">
      <c r="A72" s="196">
        <f>SUM!$D$26</f>
        <v>0</v>
      </c>
      <c r="B72" s="52" t="s">
        <v>141</v>
      </c>
      <c r="C72" s="14">
        <v>1.5</v>
      </c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52"/>
      <c r="AH72" s="44"/>
    </row>
    <row r="73" spans="1:34" ht="16.5" thickBot="1" x14ac:dyDescent="0.3">
      <c r="A73" s="197" t="str">
        <f>'[1]Bij Dan'!$M$25</f>
        <v>9 month(s), 29 Days</v>
      </c>
      <c r="B73" s="199"/>
      <c r="C73" s="41">
        <f>SUM(C71:C72)</f>
        <v>1.5</v>
      </c>
      <c r="D73" s="41">
        <f t="shared" ref="D73:AG73" si="26">SUM(D71:D72)</f>
        <v>0</v>
      </c>
      <c r="E73" s="41">
        <f t="shared" si="26"/>
        <v>0</v>
      </c>
      <c r="F73" s="41">
        <f t="shared" si="26"/>
        <v>0</v>
      </c>
      <c r="G73" s="41">
        <f t="shared" si="26"/>
        <v>0</v>
      </c>
      <c r="H73" s="41">
        <f t="shared" si="26"/>
        <v>0</v>
      </c>
      <c r="I73" s="41">
        <f t="shared" si="26"/>
        <v>0</v>
      </c>
      <c r="J73" s="41">
        <f t="shared" si="26"/>
        <v>0</v>
      </c>
      <c r="K73" s="41">
        <f t="shared" si="26"/>
        <v>0</v>
      </c>
      <c r="L73" s="41">
        <f t="shared" si="26"/>
        <v>0</v>
      </c>
      <c r="M73" s="41">
        <f t="shared" si="26"/>
        <v>0</v>
      </c>
      <c r="N73" s="41">
        <f t="shared" si="26"/>
        <v>0</v>
      </c>
      <c r="O73" s="41">
        <f t="shared" si="26"/>
        <v>0</v>
      </c>
      <c r="P73" s="41">
        <f t="shared" si="26"/>
        <v>0</v>
      </c>
      <c r="Q73" s="41">
        <f t="shared" si="26"/>
        <v>0</v>
      </c>
      <c r="R73" s="41">
        <f t="shared" si="26"/>
        <v>0</v>
      </c>
      <c r="S73" s="41">
        <f t="shared" si="26"/>
        <v>0</v>
      </c>
      <c r="T73" s="41">
        <f t="shared" si="26"/>
        <v>0</v>
      </c>
      <c r="U73" s="41">
        <f t="shared" si="26"/>
        <v>0</v>
      </c>
      <c r="V73" s="41">
        <f t="shared" si="26"/>
        <v>0</v>
      </c>
      <c r="W73" s="41">
        <f t="shared" si="26"/>
        <v>0</v>
      </c>
      <c r="X73" s="41">
        <f t="shared" si="26"/>
        <v>0</v>
      </c>
      <c r="Y73" s="41">
        <f t="shared" si="26"/>
        <v>0</v>
      </c>
      <c r="Z73" s="41">
        <f t="shared" si="26"/>
        <v>0</v>
      </c>
      <c r="AA73" s="41">
        <f t="shared" si="26"/>
        <v>0</v>
      </c>
      <c r="AB73" s="41">
        <f t="shared" si="26"/>
        <v>0</v>
      </c>
      <c r="AC73" s="41">
        <f t="shared" si="26"/>
        <v>0</v>
      </c>
      <c r="AD73" s="41">
        <f t="shared" si="26"/>
        <v>0</v>
      </c>
      <c r="AE73" s="41">
        <f t="shared" si="26"/>
        <v>0</v>
      </c>
      <c r="AF73" s="41">
        <f t="shared" si="26"/>
        <v>0</v>
      </c>
      <c r="AG73" s="157">
        <f t="shared" si="26"/>
        <v>0</v>
      </c>
      <c r="AH73" s="2">
        <f t="shared" si="22"/>
        <v>1.5</v>
      </c>
    </row>
    <row r="74" spans="1:34" ht="15.75" x14ac:dyDescent="0.25">
      <c r="A74" s="198" t="s">
        <v>131</v>
      </c>
      <c r="B74" s="50" t="s">
        <v>142</v>
      </c>
      <c r="C74" s="14">
        <v>3</v>
      </c>
      <c r="D74" s="14">
        <v>2.9</v>
      </c>
      <c r="E74" s="14">
        <v>2.8</v>
      </c>
      <c r="F74" s="14">
        <v>2.9</v>
      </c>
      <c r="G74" s="14">
        <v>2.7</v>
      </c>
      <c r="H74" s="14">
        <v>2.9</v>
      </c>
      <c r="I74" s="14">
        <v>2.7</v>
      </c>
      <c r="J74" s="14">
        <v>2.9</v>
      </c>
      <c r="K74" s="14">
        <v>2.8</v>
      </c>
      <c r="L74" s="14">
        <v>2.9</v>
      </c>
      <c r="M74" s="14">
        <v>2.8</v>
      </c>
      <c r="N74" s="14">
        <v>2.5</v>
      </c>
      <c r="O74" s="14">
        <v>2.4</v>
      </c>
      <c r="P74" s="14">
        <v>2.2000000000000002</v>
      </c>
      <c r="Q74" s="14">
        <v>2.4</v>
      </c>
      <c r="R74" s="14">
        <v>2.5</v>
      </c>
      <c r="S74" s="14">
        <v>2.4</v>
      </c>
      <c r="T74" s="14">
        <v>2.5</v>
      </c>
      <c r="U74" s="14">
        <v>3</v>
      </c>
      <c r="V74" s="14">
        <v>2.2999999999999998</v>
      </c>
      <c r="W74" s="14">
        <v>2.4</v>
      </c>
      <c r="X74" s="14">
        <v>2</v>
      </c>
      <c r="Y74" s="14">
        <v>2.1</v>
      </c>
      <c r="Z74" s="14">
        <v>1.9</v>
      </c>
      <c r="AA74" s="14">
        <v>2.2000000000000002</v>
      </c>
      <c r="AB74" s="14">
        <v>2</v>
      </c>
      <c r="AC74" s="14">
        <v>2</v>
      </c>
      <c r="AD74" s="14">
        <v>1.8</v>
      </c>
      <c r="AE74" s="14"/>
      <c r="AF74" s="14"/>
      <c r="AG74" s="152"/>
      <c r="AH74" s="44"/>
    </row>
    <row r="75" spans="1:34" ht="15.75" x14ac:dyDescent="0.25">
      <c r="A75" s="196">
        <f>SUM!$D$27</f>
        <v>0</v>
      </c>
      <c r="B75" s="52" t="s">
        <v>141</v>
      </c>
      <c r="C75" s="14">
        <v>2.8</v>
      </c>
      <c r="D75" s="14">
        <v>3</v>
      </c>
      <c r="E75" s="14">
        <v>2.9</v>
      </c>
      <c r="F75" s="14">
        <v>3</v>
      </c>
      <c r="G75" s="14">
        <v>2.9</v>
      </c>
      <c r="H75" s="14">
        <v>2.7</v>
      </c>
      <c r="I75" s="14">
        <v>2.9</v>
      </c>
      <c r="J75" s="14">
        <v>2.8</v>
      </c>
      <c r="K75" s="14">
        <v>2.7</v>
      </c>
      <c r="L75" s="14">
        <v>3</v>
      </c>
      <c r="M75" s="14">
        <v>2.7</v>
      </c>
      <c r="N75" s="14">
        <v>2.2999999999999998</v>
      </c>
      <c r="O75" s="14">
        <v>2.2000000000000002</v>
      </c>
      <c r="P75" s="14">
        <v>2.2999999999999998</v>
      </c>
      <c r="Q75" s="14">
        <v>2.2999999999999998</v>
      </c>
      <c r="R75" s="14">
        <v>2.2000000000000002</v>
      </c>
      <c r="S75" s="14">
        <v>2.2000000000000002</v>
      </c>
      <c r="T75" s="14"/>
      <c r="U75" s="14">
        <v>2.4</v>
      </c>
      <c r="V75" s="14">
        <v>2.1</v>
      </c>
      <c r="W75" s="14">
        <v>2.6</v>
      </c>
      <c r="X75" s="14">
        <v>2.1</v>
      </c>
      <c r="Y75" s="14">
        <v>2</v>
      </c>
      <c r="Z75" s="14">
        <v>2</v>
      </c>
      <c r="AA75" s="14">
        <v>2.2999999999999998</v>
      </c>
      <c r="AB75" s="14">
        <v>2.1</v>
      </c>
      <c r="AC75" s="14">
        <v>1.8</v>
      </c>
      <c r="AD75" s="14">
        <v>1.6</v>
      </c>
      <c r="AE75" s="14"/>
      <c r="AF75" s="14"/>
      <c r="AG75" s="152"/>
      <c r="AH75" s="44"/>
    </row>
    <row r="76" spans="1:34" ht="16.5" thickBot="1" x14ac:dyDescent="0.3">
      <c r="A76" s="197" t="e">
        <f>'[1]Bij Dan'!$M$26</f>
        <v>#VALUE!</v>
      </c>
      <c r="B76" s="199"/>
      <c r="C76" s="41">
        <f>SUM(C74:C75)</f>
        <v>5.8</v>
      </c>
      <c r="D76" s="41">
        <f t="shared" ref="D76:AG76" si="27">SUM(D74:D75)</f>
        <v>5.9</v>
      </c>
      <c r="E76" s="41">
        <f t="shared" si="27"/>
        <v>5.6999999999999993</v>
      </c>
      <c r="F76" s="41">
        <f t="shared" si="27"/>
        <v>5.9</v>
      </c>
      <c r="G76" s="41">
        <f t="shared" si="27"/>
        <v>5.6</v>
      </c>
      <c r="H76" s="41">
        <f t="shared" si="27"/>
        <v>5.6</v>
      </c>
      <c r="I76" s="41">
        <f t="shared" si="27"/>
        <v>5.6</v>
      </c>
      <c r="J76" s="41">
        <f t="shared" si="27"/>
        <v>5.6999999999999993</v>
      </c>
      <c r="K76" s="41">
        <f t="shared" si="27"/>
        <v>5.5</v>
      </c>
      <c r="L76" s="41">
        <f t="shared" si="27"/>
        <v>5.9</v>
      </c>
      <c r="M76" s="41">
        <f t="shared" si="27"/>
        <v>5.5</v>
      </c>
      <c r="N76" s="41">
        <f t="shared" si="27"/>
        <v>4.8</v>
      </c>
      <c r="O76" s="41">
        <f t="shared" si="27"/>
        <v>4.5999999999999996</v>
      </c>
      <c r="P76" s="41">
        <f t="shared" si="27"/>
        <v>4.5</v>
      </c>
      <c r="Q76" s="41">
        <f t="shared" si="27"/>
        <v>4.6999999999999993</v>
      </c>
      <c r="R76" s="41">
        <f t="shared" si="27"/>
        <v>4.7</v>
      </c>
      <c r="S76" s="41">
        <f t="shared" si="27"/>
        <v>4.5999999999999996</v>
      </c>
      <c r="T76" s="41">
        <f t="shared" si="27"/>
        <v>2.5</v>
      </c>
      <c r="U76" s="41">
        <f t="shared" si="27"/>
        <v>5.4</v>
      </c>
      <c r="V76" s="41">
        <f t="shared" si="27"/>
        <v>4.4000000000000004</v>
      </c>
      <c r="W76" s="41">
        <f t="shared" si="27"/>
        <v>5</v>
      </c>
      <c r="X76" s="41">
        <f t="shared" si="27"/>
        <v>4.0999999999999996</v>
      </c>
      <c r="Y76" s="41">
        <f t="shared" si="27"/>
        <v>4.0999999999999996</v>
      </c>
      <c r="Z76" s="41">
        <f t="shared" si="27"/>
        <v>3.9</v>
      </c>
      <c r="AA76" s="41">
        <f t="shared" si="27"/>
        <v>4.5</v>
      </c>
      <c r="AB76" s="41">
        <f t="shared" si="27"/>
        <v>4.0999999999999996</v>
      </c>
      <c r="AC76" s="41">
        <f t="shared" si="27"/>
        <v>3.8</v>
      </c>
      <c r="AD76" s="41">
        <f t="shared" si="27"/>
        <v>3.4000000000000004</v>
      </c>
      <c r="AE76" s="41">
        <f t="shared" si="27"/>
        <v>0</v>
      </c>
      <c r="AF76" s="41">
        <f t="shared" si="27"/>
        <v>0</v>
      </c>
      <c r="AG76" s="157">
        <f t="shared" si="27"/>
        <v>0</v>
      </c>
      <c r="AH76" s="2">
        <f t="shared" ref="AH76" si="28">SUM(C76:AG76)</f>
        <v>135.80000000000001</v>
      </c>
    </row>
    <row r="77" spans="1:34" ht="15.75" x14ac:dyDescent="0.25">
      <c r="A77" s="198" t="s">
        <v>132</v>
      </c>
      <c r="B77" s="50" t="s">
        <v>142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52"/>
      <c r="AH77" s="44"/>
    </row>
    <row r="78" spans="1:34" ht="15.75" x14ac:dyDescent="0.25">
      <c r="A78" s="196">
        <f>SUM!$D$28</f>
        <v>0</v>
      </c>
      <c r="B78" s="52" t="s">
        <v>141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52"/>
      <c r="AH78" s="44"/>
    </row>
    <row r="79" spans="1:34" ht="16.5" thickBot="1" x14ac:dyDescent="0.3">
      <c r="A79" s="197" t="str">
        <f>'[1]Bij Dan'!$M$27</f>
        <v>8 month(s), 1 Days</v>
      </c>
      <c r="B79" s="199"/>
      <c r="C79" s="41">
        <f>SUM(C77:C78)</f>
        <v>0</v>
      </c>
      <c r="D79" s="41">
        <f t="shared" ref="D79:AG79" si="29">SUM(D77:D78)</f>
        <v>0</v>
      </c>
      <c r="E79" s="41">
        <f t="shared" si="29"/>
        <v>0</v>
      </c>
      <c r="F79" s="41">
        <f t="shared" si="29"/>
        <v>0</v>
      </c>
      <c r="G79" s="41">
        <f t="shared" si="29"/>
        <v>0</v>
      </c>
      <c r="H79" s="41">
        <f t="shared" si="29"/>
        <v>0</v>
      </c>
      <c r="I79" s="41">
        <f t="shared" si="29"/>
        <v>0</v>
      </c>
      <c r="J79" s="41">
        <f t="shared" si="29"/>
        <v>0</v>
      </c>
      <c r="K79" s="41">
        <f t="shared" si="29"/>
        <v>0</v>
      </c>
      <c r="L79" s="41">
        <f t="shared" si="29"/>
        <v>0</v>
      </c>
      <c r="M79" s="41">
        <f t="shared" si="29"/>
        <v>0</v>
      </c>
      <c r="N79" s="41">
        <f t="shared" si="29"/>
        <v>0</v>
      </c>
      <c r="O79" s="41">
        <f t="shared" si="29"/>
        <v>0</v>
      </c>
      <c r="P79" s="41">
        <f t="shared" si="29"/>
        <v>0</v>
      </c>
      <c r="Q79" s="41">
        <f t="shared" si="29"/>
        <v>0</v>
      </c>
      <c r="R79" s="41">
        <f t="shared" si="29"/>
        <v>0</v>
      </c>
      <c r="S79" s="41">
        <f t="shared" si="29"/>
        <v>0</v>
      </c>
      <c r="T79" s="41">
        <f t="shared" si="29"/>
        <v>0</v>
      </c>
      <c r="U79" s="41">
        <f t="shared" si="29"/>
        <v>0</v>
      </c>
      <c r="V79" s="41">
        <f t="shared" si="29"/>
        <v>0</v>
      </c>
      <c r="W79" s="41">
        <f t="shared" si="29"/>
        <v>0</v>
      </c>
      <c r="X79" s="41">
        <f t="shared" si="29"/>
        <v>0</v>
      </c>
      <c r="Y79" s="41">
        <f t="shared" si="29"/>
        <v>0</v>
      </c>
      <c r="Z79" s="41">
        <f t="shared" si="29"/>
        <v>0</v>
      </c>
      <c r="AA79" s="41">
        <f t="shared" si="29"/>
        <v>0</v>
      </c>
      <c r="AB79" s="41">
        <f t="shared" si="29"/>
        <v>0</v>
      </c>
      <c r="AC79" s="41">
        <f t="shared" si="29"/>
        <v>0</v>
      </c>
      <c r="AD79" s="41">
        <f t="shared" si="29"/>
        <v>0</v>
      </c>
      <c r="AE79" s="41">
        <f t="shared" si="29"/>
        <v>0</v>
      </c>
      <c r="AF79" s="41">
        <f t="shared" si="29"/>
        <v>0</v>
      </c>
      <c r="AG79" s="157">
        <f t="shared" si="29"/>
        <v>0</v>
      </c>
      <c r="AH79" s="2">
        <f t="shared" ref="AH79" si="30">SUM(C79:AG79)</f>
        <v>0</v>
      </c>
    </row>
    <row r="80" spans="1:34" ht="15.75" x14ac:dyDescent="0.25">
      <c r="A80" s="198" t="s">
        <v>133</v>
      </c>
      <c r="B80" s="50" t="s">
        <v>142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52"/>
      <c r="AH80" s="44"/>
    </row>
    <row r="81" spans="1:34" ht="15.75" x14ac:dyDescent="0.25">
      <c r="A81" s="196">
        <f>SUM!$D$29</f>
        <v>0</v>
      </c>
      <c r="B81" s="52" t="s">
        <v>141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52"/>
      <c r="AH81" s="44"/>
    </row>
    <row r="82" spans="1:34" ht="16.5" thickBot="1" x14ac:dyDescent="0.3">
      <c r="A82" s="197" t="e">
        <f>'[1]Bij Dan'!$M$28</f>
        <v>#VALUE!</v>
      </c>
      <c r="B82" s="199"/>
      <c r="C82" s="41">
        <f>SUM(C80:C81)</f>
        <v>0</v>
      </c>
      <c r="D82" s="41">
        <f t="shared" ref="D82:AG82" si="31">SUM(D80:D81)</f>
        <v>0</v>
      </c>
      <c r="E82" s="41">
        <f t="shared" si="31"/>
        <v>0</v>
      </c>
      <c r="F82" s="41">
        <f t="shared" si="31"/>
        <v>0</v>
      </c>
      <c r="G82" s="41">
        <f t="shared" si="31"/>
        <v>0</v>
      </c>
      <c r="H82" s="41">
        <f t="shared" si="31"/>
        <v>0</v>
      </c>
      <c r="I82" s="41">
        <f t="shared" si="31"/>
        <v>0</v>
      </c>
      <c r="J82" s="41">
        <f t="shared" si="31"/>
        <v>0</v>
      </c>
      <c r="K82" s="41">
        <f t="shared" si="31"/>
        <v>0</v>
      </c>
      <c r="L82" s="41">
        <f t="shared" si="31"/>
        <v>0</v>
      </c>
      <c r="M82" s="41">
        <f t="shared" si="31"/>
        <v>0</v>
      </c>
      <c r="N82" s="41">
        <f t="shared" si="31"/>
        <v>0</v>
      </c>
      <c r="O82" s="41">
        <f t="shared" si="31"/>
        <v>0</v>
      </c>
      <c r="P82" s="41">
        <f t="shared" si="31"/>
        <v>0</v>
      </c>
      <c r="Q82" s="41">
        <f t="shared" si="31"/>
        <v>0</v>
      </c>
      <c r="R82" s="41">
        <f t="shared" si="31"/>
        <v>0</v>
      </c>
      <c r="S82" s="41">
        <f t="shared" si="31"/>
        <v>0</v>
      </c>
      <c r="T82" s="41">
        <f t="shared" si="31"/>
        <v>0</v>
      </c>
      <c r="U82" s="41">
        <f t="shared" si="31"/>
        <v>0</v>
      </c>
      <c r="V82" s="41">
        <f t="shared" si="31"/>
        <v>0</v>
      </c>
      <c r="W82" s="41">
        <f t="shared" si="31"/>
        <v>0</v>
      </c>
      <c r="X82" s="41">
        <f t="shared" si="31"/>
        <v>0</v>
      </c>
      <c r="Y82" s="41">
        <f t="shared" si="31"/>
        <v>0</v>
      </c>
      <c r="Z82" s="41">
        <f t="shared" si="31"/>
        <v>0</v>
      </c>
      <c r="AA82" s="41">
        <f t="shared" si="31"/>
        <v>0</v>
      </c>
      <c r="AB82" s="41">
        <f t="shared" si="31"/>
        <v>0</v>
      </c>
      <c r="AC82" s="41">
        <f t="shared" si="31"/>
        <v>0</v>
      </c>
      <c r="AD82" s="41">
        <f t="shared" si="31"/>
        <v>0</v>
      </c>
      <c r="AE82" s="41">
        <f t="shared" si="31"/>
        <v>0</v>
      </c>
      <c r="AF82" s="41">
        <f t="shared" si="31"/>
        <v>0</v>
      </c>
      <c r="AG82" s="157">
        <f t="shared" si="31"/>
        <v>0</v>
      </c>
      <c r="AH82" s="2">
        <f t="shared" ref="AH82" si="32">SUM(C82:AG82)</f>
        <v>0</v>
      </c>
    </row>
    <row r="83" spans="1:34" ht="15.75" x14ac:dyDescent="0.25">
      <c r="A83" s="198" t="s">
        <v>134</v>
      </c>
      <c r="B83" s="50" t="s">
        <v>142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52"/>
      <c r="AH83" s="44"/>
    </row>
    <row r="84" spans="1:34" ht="15.75" x14ac:dyDescent="0.25">
      <c r="A84" s="196">
        <f>SUM!$D$30</f>
        <v>0</v>
      </c>
      <c r="B84" s="52" t="s">
        <v>141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52"/>
      <c r="AH84" s="44"/>
    </row>
    <row r="85" spans="1:34" ht="16.5" thickBot="1" x14ac:dyDescent="0.3">
      <c r="A85" s="197" t="e">
        <f>'[1]Bij Dan'!$M$29</f>
        <v>#VALUE!</v>
      </c>
      <c r="B85" s="201"/>
      <c r="C85" s="209">
        <f>SUM(C83:C84)</f>
        <v>0</v>
      </c>
      <c r="D85" s="209">
        <f t="shared" ref="D85:AD85" si="33">SUM(D83:D84)</f>
        <v>0</v>
      </c>
      <c r="E85" s="209">
        <f t="shared" si="33"/>
        <v>0</v>
      </c>
      <c r="F85" s="209">
        <f t="shared" si="33"/>
        <v>0</v>
      </c>
      <c r="G85" s="209">
        <f t="shared" si="33"/>
        <v>0</v>
      </c>
      <c r="H85" s="209">
        <f t="shared" si="33"/>
        <v>0</v>
      </c>
      <c r="I85" s="209">
        <f t="shared" si="33"/>
        <v>0</v>
      </c>
      <c r="J85" s="209">
        <f t="shared" si="33"/>
        <v>0</v>
      </c>
      <c r="K85" s="209">
        <f t="shared" si="33"/>
        <v>0</v>
      </c>
      <c r="L85" s="209">
        <f t="shared" si="33"/>
        <v>0</v>
      </c>
      <c r="M85" s="209">
        <f t="shared" si="33"/>
        <v>0</v>
      </c>
      <c r="N85" s="209">
        <f t="shared" si="33"/>
        <v>0</v>
      </c>
      <c r="O85" s="209">
        <f t="shared" si="33"/>
        <v>0</v>
      </c>
      <c r="P85" s="209">
        <f t="shared" si="33"/>
        <v>0</v>
      </c>
      <c r="Q85" s="209">
        <f t="shared" si="33"/>
        <v>0</v>
      </c>
      <c r="R85" s="209">
        <f t="shared" si="33"/>
        <v>0</v>
      </c>
      <c r="S85" s="209">
        <f t="shared" si="33"/>
        <v>0</v>
      </c>
      <c r="T85" s="209">
        <f t="shared" si="33"/>
        <v>0</v>
      </c>
      <c r="U85" s="209">
        <f t="shared" si="33"/>
        <v>0</v>
      </c>
      <c r="V85" s="209">
        <f t="shared" si="33"/>
        <v>0</v>
      </c>
      <c r="W85" s="209">
        <f t="shared" si="33"/>
        <v>0</v>
      </c>
      <c r="X85" s="209">
        <f t="shared" si="33"/>
        <v>0</v>
      </c>
      <c r="Y85" s="209">
        <f t="shared" si="33"/>
        <v>0</v>
      </c>
      <c r="Z85" s="209">
        <f t="shared" si="33"/>
        <v>0</v>
      </c>
      <c r="AA85" s="209">
        <f t="shared" si="33"/>
        <v>0</v>
      </c>
      <c r="AB85" s="209">
        <f t="shared" si="33"/>
        <v>0</v>
      </c>
      <c r="AC85" s="209">
        <f t="shared" si="33"/>
        <v>0</v>
      </c>
      <c r="AD85" s="209">
        <f t="shared" si="33"/>
        <v>0</v>
      </c>
      <c r="AE85" s="210">
        <f t="shared" ref="AE85" si="34">SUM(C85:AD85)</f>
        <v>0</v>
      </c>
      <c r="AF85" s="209">
        <f t="shared" ref="AF85:AG85" si="35">SUM(AF83:AF84)</f>
        <v>0</v>
      </c>
      <c r="AG85" s="211">
        <f t="shared" si="35"/>
        <v>0</v>
      </c>
      <c r="AH85" s="2">
        <f t="shared" ref="AH85" si="36">SUM(C85:AG85)</f>
        <v>0</v>
      </c>
    </row>
    <row r="86" spans="1:34" ht="15.75" x14ac:dyDescent="0.25">
      <c r="A86" s="195" t="s">
        <v>150</v>
      </c>
      <c r="B86" s="50" t="s">
        <v>142</v>
      </c>
      <c r="C86" s="15">
        <v>4.5</v>
      </c>
      <c r="D86" s="15">
        <v>4.5999999999999996</v>
      </c>
      <c r="E86" s="15">
        <v>4.2</v>
      </c>
      <c r="F86" s="15">
        <v>4.3</v>
      </c>
      <c r="G86" s="15">
        <v>4.2</v>
      </c>
      <c r="H86" s="15">
        <v>4.3</v>
      </c>
      <c r="I86" s="15">
        <v>4.2</v>
      </c>
      <c r="J86" s="15">
        <v>4.4000000000000004</v>
      </c>
      <c r="K86" s="15">
        <v>4.3</v>
      </c>
      <c r="L86" s="15">
        <v>4.2</v>
      </c>
      <c r="M86" s="15">
        <v>4.0999999999999996</v>
      </c>
      <c r="N86" s="15">
        <v>4.2</v>
      </c>
      <c r="O86" s="15">
        <v>4.0999999999999996</v>
      </c>
      <c r="P86" s="15">
        <v>4.2</v>
      </c>
      <c r="Q86" s="15">
        <v>4</v>
      </c>
      <c r="R86" s="15">
        <v>4.2</v>
      </c>
      <c r="S86" s="15">
        <v>4.0999999999999996</v>
      </c>
      <c r="T86" s="15">
        <v>4.2</v>
      </c>
      <c r="U86" s="15">
        <v>4.4000000000000004</v>
      </c>
      <c r="V86" s="15">
        <v>4.2</v>
      </c>
      <c r="W86" s="15">
        <v>4.3</v>
      </c>
      <c r="X86" s="15">
        <v>4</v>
      </c>
      <c r="Y86" s="15">
        <v>4.0999999999999996</v>
      </c>
      <c r="Z86" s="15">
        <v>3.9</v>
      </c>
      <c r="AA86" s="15">
        <v>4</v>
      </c>
      <c r="AB86" s="15">
        <v>3.7</v>
      </c>
      <c r="AC86" s="15">
        <v>3.8</v>
      </c>
      <c r="AD86" s="15">
        <v>4</v>
      </c>
      <c r="AE86" s="15"/>
      <c r="AF86" s="15"/>
      <c r="AG86" s="15"/>
      <c r="AH86" s="44"/>
    </row>
    <row r="87" spans="1:34" ht="15.75" x14ac:dyDescent="0.25">
      <c r="A87" s="196">
        <f>SUM!$D$22</f>
        <v>0</v>
      </c>
      <c r="B87" s="52" t="s">
        <v>141</v>
      </c>
      <c r="C87" s="15">
        <v>4.3</v>
      </c>
      <c r="D87" s="15">
        <v>4.4000000000000004</v>
      </c>
      <c r="E87" s="15">
        <v>4.3</v>
      </c>
      <c r="F87" s="15">
        <v>4.0999999999999996</v>
      </c>
      <c r="G87" s="15">
        <v>4.0999999999999996</v>
      </c>
      <c r="H87" s="15">
        <v>4.2</v>
      </c>
      <c r="I87" s="15">
        <v>4.3</v>
      </c>
      <c r="J87" s="15">
        <v>4.3</v>
      </c>
      <c r="K87" s="15">
        <v>4.4000000000000004</v>
      </c>
      <c r="L87" s="15">
        <v>4.3</v>
      </c>
      <c r="M87" s="15">
        <v>4.2</v>
      </c>
      <c r="N87" s="15">
        <v>4.3</v>
      </c>
      <c r="O87" s="15">
        <v>4.2</v>
      </c>
      <c r="P87" s="15">
        <v>4.0999999999999996</v>
      </c>
      <c r="Q87" s="15">
        <v>4.0999999999999996</v>
      </c>
      <c r="R87" s="15">
        <v>4</v>
      </c>
      <c r="S87" s="15">
        <v>4</v>
      </c>
      <c r="T87" s="15"/>
      <c r="U87" s="15">
        <v>4.0999999999999996</v>
      </c>
      <c r="V87" s="15">
        <v>4</v>
      </c>
      <c r="W87" s="15">
        <v>4.0999999999999996</v>
      </c>
      <c r="X87" s="15">
        <v>3.9</v>
      </c>
      <c r="Y87" s="15">
        <v>4</v>
      </c>
      <c r="Z87" s="15">
        <v>3.8</v>
      </c>
      <c r="AA87" s="15">
        <v>3.9</v>
      </c>
      <c r="AB87" s="15">
        <v>3.6</v>
      </c>
      <c r="AC87" s="15">
        <v>3.7</v>
      </c>
      <c r="AD87" s="15">
        <v>3.6</v>
      </c>
      <c r="AE87" s="15"/>
      <c r="AF87" s="15"/>
      <c r="AG87" s="15"/>
      <c r="AH87" s="44"/>
    </row>
    <row r="88" spans="1:34" ht="16.5" thickBot="1" x14ac:dyDescent="0.3">
      <c r="A88" s="197"/>
      <c r="B88" s="199"/>
      <c r="C88" s="41">
        <f>SUM(C86:C87)</f>
        <v>8.8000000000000007</v>
      </c>
      <c r="D88" s="41">
        <f t="shared" ref="D88:AG88" si="37">SUM(D86:D87)</f>
        <v>9</v>
      </c>
      <c r="E88" s="41">
        <f t="shared" si="37"/>
        <v>8.5</v>
      </c>
      <c r="F88" s="41">
        <f t="shared" si="37"/>
        <v>8.3999999999999986</v>
      </c>
      <c r="G88" s="41">
        <f t="shared" si="37"/>
        <v>8.3000000000000007</v>
      </c>
      <c r="H88" s="41">
        <f t="shared" si="37"/>
        <v>8.5</v>
      </c>
      <c r="I88" s="41">
        <f t="shared" si="37"/>
        <v>8.5</v>
      </c>
      <c r="J88" s="41">
        <f t="shared" si="37"/>
        <v>8.6999999999999993</v>
      </c>
      <c r="K88" s="41">
        <f t="shared" si="37"/>
        <v>8.6999999999999993</v>
      </c>
      <c r="L88" s="41">
        <f t="shared" si="37"/>
        <v>8.5</v>
      </c>
      <c r="M88" s="41">
        <f t="shared" si="37"/>
        <v>8.3000000000000007</v>
      </c>
      <c r="N88" s="41">
        <f t="shared" si="37"/>
        <v>8.5</v>
      </c>
      <c r="O88" s="41">
        <f t="shared" si="37"/>
        <v>8.3000000000000007</v>
      </c>
      <c r="P88" s="41">
        <f t="shared" si="37"/>
        <v>8.3000000000000007</v>
      </c>
      <c r="Q88" s="41">
        <f t="shared" si="37"/>
        <v>8.1</v>
      </c>
      <c r="R88" s="41">
        <f t="shared" si="37"/>
        <v>8.1999999999999993</v>
      </c>
      <c r="S88" s="41">
        <f t="shared" si="37"/>
        <v>8.1</v>
      </c>
      <c r="T88" s="41">
        <f t="shared" si="37"/>
        <v>4.2</v>
      </c>
      <c r="U88" s="41">
        <f t="shared" si="37"/>
        <v>8.5</v>
      </c>
      <c r="V88" s="41">
        <f t="shared" si="37"/>
        <v>8.1999999999999993</v>
      </c>
      <c r="W88" s="41">
        <f t="shared" si="37"/>
        <v>8.3999999999999986</v>
      </c>
      <c r="X88" s="41">
        <f t="shared" si="37"/>
        <v>7.9</v>
      </c>
      <c r="Y88" s="41">
        <f t="shared" si="37"/>
        <v>8.1</v>
      </c>
      <c r="Z88" s="41">
        <f t="shared" si="37"/>
        <v>7.6999999999999993</v>
      </c>
      <c r="AA88" s="41">
        <f t="shared" si="37"/>
        <v>7.9</v>
      </c>
      <c r="AB88" s="41">
        <f t="shared" si="37"/>
        <v>7.3000000000000007</v>
      </c>
      <c r="AC88" s="41">
        <f t="shared" si="37"/>
        <v>7.5</v>
      </c>
      <c r="AD88" s="41">
        <f t="shared" si="37"/>
        <v>7.6</v>
      </c>
      <c r="AE88" s="41">
        <f t="shared" si="37"/>
        <v>0</v>
      </c>
      <c r="AF88" s="41">
        <f t="shared" si="37"/>
        <v>0</v>
      </c>
      <c r="AG88" s="41">
        <f t="shared" si="37"/>
        <v>0</v>
      </c>
      <c r="AH88" s="2">
        <f t="shared" ref="AH88" si="38">SUM(C88:AG88)</f>
        <v>226.99999999999997</v>
      </c>
    </row>
    <row r="89" spans="1:34" ht="15.75" x14ac:dyDescent="0.25">
      <c r="A89" s="198" t="s">
        <v>151</v>
      </c>
      <c r="B89" s="50" t="s">
        <v>142</v>
      </c>
      <c r="C89" s="15">
        <v>4</v>
      </c>
      <c r="D89" s="15">
        <v>4.0999999999999996</v>
      </c>
      <c r="E89" s="15">
        <v>4.3</v>
      </c>
      <c r="F89" s="15">
        <v>4.0999999999999996</v>
      </c>
      <c r="G89" s="15">
        <v>4</v>
      </c>
      <c r="H89" s="15">
        <v>4</v>
      </c>
      <c r="I89" s="15">
        <v>4.0999999999999996</v>
      </c>
      <c r="J89" s="15">
        <v>4.2</v>
      </c>
      <c r="K89" s="15">
        <v>4.2</v>
      </c>
      <c r="L89" s="15">
        <v>4</v>
      </c>
      <c r="M89" s="15">
        <v>4</v>
      </c>
      <c r="N89" s="15">
        <v>4</v>
      </c>
      <c r="O89" s="15">
        <v>4</v>
      </c>
      <c r="P89" s="15">
        <v>3.9</v>
      </c>
      <c r="Q89" s="15">
        <v>3.8</v>
      </c>
      <c r="R89" s="15">
        <v>4</v>
      </c>
      <c r="S89" s="15">
        <v>4</v>
      </c>
      <c r="T89" s="15">
        <v>4</v>
      </c>
      <c r="U89" s="15">
        <v>4.0999999999999996</v>
      </c>
      <c r="V89" s="15">
        <v>4</v>
      </c>
      <c r="W89" s="15">
        <v>4.0999999999999996</v>
      </c>
      <c r="X89" s="15">
        <v>3.9</v>
      </c>
      <c r="Y89" s="15">
        <v>3.8</v>
      </c>
      <c r="Z89" s="15">
        <v>3.6</v>
      </c>
      <c r="AA89" s="15">
        <v>3.5</v>
      </c>
      <c r="AB89" s="15">
        <v>3.8</v>
      </c>
      <c r="AC89" s="15">
        <v>3.7</v>
      </c>
      <c r="AD89" s="15">
        <v>3.7</v>
      </c>
      <c r="AE89" s="15"/>
      <c r="AF89" s="15"/>
      <c r="AG89" s="15"/>
      <c r="AH89" s="44"/>
    </row>
    <row r="90" spans="1:34" ht="15.75" x14ac:dyDescent="0.25">
      <c r="A90" s="196">
        <f>SUM!$D$23</f>
        <v>0</v>
      </c>
      <c r="B90" s="52" t="s">
        <v>141</v>
      </c>
      <c r="C90" s="15">
        <v>3.9</v>
      </c>
      <c r="D90" s="15">
        <v>4</v>
      </c>
      <c r="E90" s="15">
        <v>4</v>
      </c>
      <c r="F90" s="15">
        <v>4</v>
      </c>
      <c r="G90" s="15">
        <v>4</v>
      </c>
      <c r="H90" s="15">
        <v>4.0999999999999996</v>
      </c>
      <c r="I90" s="15">
        <v>4</v>
      </c>
      <c r="J90" s="15">
        <v>4.0999999999999996</v>
      </c>
      <c r="K90" s="15">
        <v>4.3</v>
      </c>
      <c r="L90" s="15">
        <v>4.0999999999999996</v>
      </c>
      <c r="M90" s="15">
        <v>3.9</v>
      </c>
      <c r="N90" s="15">
        <v>3.9</v>
      </c>
      <c r="O90" s="15">
        <v>4</v>
      </c>
      <c r="P90" s="15">
        <v>4</v>
      </c>
      <c r="Q90" s="15">
        <v>3.9</v>
      </c>
      <c r="R90" s="15">
        <v>3.9</v>
      </c>
      <c r="S90" s="15">
        <v>3.9</v>
      </c>
      <c r="T90" s="15">
        <v>3.9</v>
      </c>
      <c r="U90" s="15">
        <v>4</v>
      </c>
      <c r="V90" s="15">
        <v>3.9</v>
      </c>
      <c r="W90" s="15">
        <v>4</v>
      </c>
      <c r="X90" s="15">
        <v>4</v>
      </c>
      <c r="Y90" s="15">
        <v>3.9</v>
      </c>
      <c r="Z90" s="15">
        <v>3.7</v>
      </c>
      <c r="AA90" s="15">
        <v>3.6</v>
      </c>
      <c r="AB90" s="15">
        <v>3.7</v>
      </c>
      <c r="AC90" s="15">
        <v>3.5</v>
      </c>
      <c r="AD90" s="15">
        <v>3.4</v>
      </c>
      <c r="AE90" s="15"/>
      <c r="AF90" s="15"/>
      <c r="AG90" s="15"/>
      <c r="AH90" s="44"/>
    </row>
    <row r="91" spans="1:34" ht="16.5" thickBot="1" x14ac:dyDescent="0.3">
      <c r="A91" s="197"/>
      <c r="B91" s="199"/>
      <c r="C91" s="41">
        <f>SUM(C89:C90)</f>
        <v>7.9</v>
      </c>
      <c r="D91" s="41">
        <f t="shared" ref="D91:AG91" si="39">SUM(D89:D90)</f>
        <v>8.1</v>
      </c>
      <c r="E91" s="41">
        <f t="shared" si="39"/>
        <v>8.3000000000000007</v>
      </c>
      <c r="F91" s="41">
        <f t="shared" si="39"/>
        <v>8.1</v>
      </c>
      <c r="G91" s="41">
        <f t="shared" si="39"/>
        <v>8</v>
      </c>
      <c r="H91" s="41">
        <f t="shared" si="39"/>
        <v>8.1</v>
      </c>
      <c r="I91" s="41">
        <f t="shared" si="39"/>
        <v>8.1</v>
      </c>
      <c r="J91" s="41">
        <f t="shared" si="39"/>
        <v>8.3000000000000007</v>
      </c>
      <c r="K91" s="41">
        <f t="shared" si="39"/>
        <v>8.5</v>
      </c>
      <c r="L91" s="41">
        <f t="shared" si="39"/>
        <v>8.1</v>
      </c>
      <c r="M91" s="41">
        <f t="shared" si="39"/>
        <v>7.9</v>
      </c>
      <c r="N91" s="41">
        <f t="shared" si="39"/>
        <v>7.9</v>
      </c>
      <c r="O91" s="41">
        <f t="shared" si="39"/>
        <v>8</v>
      </c>
      <c r="P91" s="41">
        <f t="shared" si="39"/>
        <v>7.9</v>
      </c>
      <c r="Q91" s="41">
        <f t="shared" si="39"/>
        <v>7.6999999999999993</v>
      </c>
      <c r="R91" s="41">
        <f t="shared" si="39"/>
        <v>7.9</v>
      </c>
      <c r="S91" s="41">
        <f t="shared" si="39"/>
        <v>7.9</v>
      </c>
      <c r="T91" s="41">
        <f t="shared" si="39"/>
        <v>7.9</v>
      </c>
      <c r="U91" s="41">
        <f t="shared" si="39"/>
        <v>8.1</v>
      </c>
      <c r="V91" s="41">
        <f t="shared" si="39"/>
        <v>7.9</v>
      </c>
      <c r="W91" s="41">
        <f t="shared" si="39"/>
        <v>8.1</v>
      </c>
      <c r="X91" s="41">
        <f t="shared" si="39"/>
        <v>7.9</v>
      </c>
      <c r="Y91" s="41">
        <f t="shared" si="39"/>
        <v>7.6999999999999993</v>
      </c>
      <c r="Z91" s="41">
        <f t="shared" si="39"/>
        <v>7.3000000000000007</v>
      </c>
      <c r="AA91" s="41">
        <f t="shared" si="39"/>
        <v>7.1</v>
      </c>
      <c r="AB91" s="41">
        <f t="shared" si="39"/>
        <v>7.5</v>
      </c>
      <c r="AC91" s="41">
        <f t="shared" si="39"/>
        <v>7.2</v>
      </c>
      <c r="AD91" s="41">
        <f t="shared" si="39"/>
        <v>7.1</v>
      </c>
      <c r="AE91" s="41">
        <f t="shared" si="39"/>
        <v>0</v>
      </c>
      <c r="AF91" s="41">
        <f t="shared" si="39"/>
        <v>0</v>
      </c>
      <c r="AG91" s="41">
        <f t="shared" si="39"/>
        <v>0</v>
      </c>
      <c r="AH91" s="2">
        <f t="shared" ref="AH91" si="40">SUM(C91:AG91)</f>
        <v>220.5</v>
      </c>
    </row>
    <row r="92" spans="1:34" ht="15.75" x14ac:dyDescent="0.25">
      <c r="A92" s="198" t="s">
        <v>152</v>
      </c>
      <c r="B92" s="50" t="s">
        <v>142</v>
      </c>
      <c r="C92" s="15">
        <v>4.4000000000000004</v>
      </c>
      <c r="D92" s="15">
        <v>4.3</v>
      </c>
      <c r="E92" s="15">
        <v>4.5</v>
      </c>
      <c r="F92" s="15">
        <v>4.4000000000000004</v>
      </c>
      <c r="G92" s="15">
        <v>4.3</v>
      </c>
      <c r="H92" s="15">
        <v>4.2</v>
      </c>
      <c r="I92" s="15">
        <v>4</v>
      </c>
      <c r="J92" s="15">
        <v>4.0999999999999996</v>
      </c>
      <c r="K92" s="15">
        <v>4</v>
      </c>
      <c r="L92" s="15">
        <v>4</v>
      </c>
      <c r="M92" s="15">
        <v>4.2</v>
      </c>
      <c r="N92" s="15">
        <v>4</v>
      </c>
      <c r="O92" s="15">
        <v>4.2</v>
      </c>
      <c r="P92" s="15">
        <v>4.0999999999999996</v>
      </c>
      <c r="Q92" s="15">
        <v>4</v>
      </c>
      <c r="R92" s="15">
        <v>3.9</v>
      </c>
      <c r="S92" s="15">
        <v>4.4000000000000004</v>
      </c>
      <c r="T92" s="15">
        <v>3.9</v>
      </c>
      <c r="U92" s="15">
        <v>4</v>
      </c>
      <c r="V92" s="15">
        <v>4.3</v>
      </c>
      <c r="W92" s="15">
        <v>4</v>
      </c>
      <c r="X92" s="15">
        <v>4.0999999999999996</v>
      </c>
      <c r="Y92" s="15">
        <v>4</v>
      </c>
      <c r="Z92" s="15">
        <v>3.9</v>
      </c>
      <c r="AA92" s="15">
        <v>3.8</v>
      </c>
      <c r="AB92" s="15">
        <v>3.7</v>
      </c>
      <c r="AC92" s="15">
        <v>3.6</v>
      </c>
      <c r="AD92" s="15">
        <v>4</v>
      </c>
      <c r="AE92" s="15"/>
      <c r="AF92" s="15"/>
      <c r="AG92" s="15"/>
      <c r="AH92" s="44"/>
    </row>
    <row r="93" spans="1:34" ht="15.75" x14ac:dyDescent="0.25">
      <c r="A93" s="196">
        <f>SUM!$D$24</f>
        <v>0</v>
      </c>
      <c r="B93" s="52" t="s">
        <v>141</v>
      </c>
      <c r="C93" s="15">
        <v>4.3</v>
      </c>
      <c r="D93" s="15">
        <v>4.0999999999999996</v>
      </c>
      <c r="E93" s="15">
        <v>2.2000000000000002</v>
      </c>
      <c r="F93" s="15">
        <v>4.3</v>
      </c>
      <c r="G93" s="15">
        <v>4.0999999999999996</v>
      </c>
      <c r="H93" s="15">
        <v>4</v>
      </c>
      <c r="I93" s="15">
        <v>3.9</v>
      </c>
      <c r="J93" s="15">
        <v>4</v>
      </c>
      <c r="K93" s="15">
        <v>4.0999999999999996</v>
      </c>
      <c r="L93" s="15">
        <v>4</v>
      </c>
      <c r="M93" s="15">
        <v>4</v>
      </c>
      <c r="N93" s="15">
        <v>4</v>
      </c>
      <c r="O93" s="15">
        <v>4.0999999999999996</v>
      </c>
      <c r="P93" s="15">
        <v>4.2</v>
      </c>
      <c r="Q93" s="15">
        <v>4</v>
      </c>
      <c r="R93" s="15">
        <v>4.3</v>
      </c>
      <c r="S93" s="15">
        <v>4.3</v>
      </c>
      <c r="T93" s="15"/>
      <c r="U93" s="15">
        <v>4.2</v>
      </c>
      <c r="V93" s="15">
        <v>4.0999999999999996</v>
      </c>
      <c r="W93" s="15">
        <v>4.0999999999999996</v>
      </c>
      <c r="X93" s="15">
        <v>4</v>
      </c>
      <c r="Y93" s="15">
        <v>3.9</v>
      </c>
      <c r="Z93" s="15">
        <v>3.8</v>
      </c>
      <c r="AA93" s="15">
        <v>3.7</v>
      </c>
      <c r="AB93" s="15">
        <v>3.8</v>
      </c>
      <c r="AC93" s="15">
        <v>3.8</v>
      </c>
      <c r="AD93" s="15">
        <v>3.8</v>
      </c>
      <c r="AE93" s="15"/>
      <c r="AF93" s="15"/>
      <c r="AG93" s="15"/>
      <c r="AH93" s="44"/>
    </row>
    <row r="94" spans="1:34" ht="16.5" thickBot="1" x14ac:dyDescent="0.3">
      <c r="A94" s="197"/>
      <c r="B94" s="200"/>
      <c r="C94" s="41">
        <f>SUM(C92:C93)</f>
        <v>8.6999999999999993</v>
      </c>
      <c r="D94" s="41">
        <f t="shared" ref="D94:AG94" si="41">SUM(D92:D93)</f>
        <v>8.3999999999999986</v>
      </c>
      <c r="E94" s="41">
        <f t="shared" si="41"/>
        <v>6.7</v>
      </c>
      <c r="F94" s="41">
        <f t="shared" si="41"/>
        <v>8.6999999999999993</v>
      </c>
      <c r="G94" s="41">
        <f t="shared" si="41"/>
        <v>8.3999999999999986</v>
      </c>
      <c r="H94" s="41">
        <f t="shared" si="41"/>
        <v>8.1999999999999993</v>
      </c>
      <c r="I94" s="41">
        <f t="shared" si="41"/>
        <v>7.9</v>
      </c>
      <c r="J94" s="41">
        <f t="shared" si="41"/>
        <v>8.1</v>
      </c>
      <c r="K94" s="41">
        <f t="shared" si="41"/>
        <v>8.1</v>
      </c>
      <c r="L94" s="41">
        <f t="shared" si="41"/>
        <v>8</v>
      </c>
      <c r="M94" s="41">
        <f t="shared" si="41"/>
        <v>8.1999999999999993</v>
      </c>
      <c r="N94" s="41">
        <f t="shared" si="41"/>
        <v>8</v>
      </c>
      <c r="O94" s="41">
        <f t="shared" si="41"/>
        <v>8.3000000000000007</v>
      </c>
      <c r="P94" s="41">
        <f t="shared" si="41"/>
        <v>8.3000000000000007</v>
      </c>
      <c r="Q94" s="41">
        <f t="shared" si="41"/>
        <v>8</v>
      </c>
      <c r="R94" s="41">
        <f t="shared" si="41"/>
        <v>8.1999999999999993</v>
      </c>
      <c r="S94" s="41">
        <f t="shared" si="41"/>
        <v>8.6999999999999993</v>
      </c>
      <c r="T94" s="41">
        <f t="shared" si="41"/>
        <v>3.9</v>
      </c>
      <c r="U94" s="41">
        <f t="shared" si="41"/>
        <v>8.1999999999999993</v>
      </c>
      <c r="V94" s="41">
        <f t="shared" si="41"/>
        <v>8.3999999999999986</v>
      </c>
      <c r="W94" s="41">
        <f t="shared" si="41"/>
        <v>8.1</v>
      </c>
      <c r="X94" s="41">
        <f t="shared" si="41"/>
        <v>8.1</v>
      </c>
      <c r="Y94" s="41">
        <f t="shared" si="41"/>
        <v>7.9</v>
      </c>
      <c r="Z94" s="41">
        <f t="shared" si="41"/>
        <v>7.6999999999999993</v>
      </c>
      <c r="AA94" s="41">
        <f t="shared" si="41"/>
        <v>7.5</v>
      </c>
      <c r="AB94" s="41">
        <f t="shared" si="41"/>
        <v>7.5</v>
      </c>
      <c r="AC94" s="41">
        <f t="shared" si="41"/>
        <v>7.4</v>
      </c>
      <c r="AD94" s="41">
        <f t="shared" si="41"/>
        <v>7.8</v>
      </c>
      <c r="AE94" s="41">
        <f t="shared" si="41"/>
        <v>0</v>
      </c>
      <c r="AF94" s="41">
        <f t="shared" si="41"/>
        <v>0</v>
      </c>
      <c r="AG94" s="41">
        <f t="shared" si="41"/>
        <v>0</v>
      </c>
      <c r="AH94" s="2">
        <f t="shared" ref="AH94" si="42">SUM(C94:AG94)</f>
        <v>221.39999999999998</v>
      </c>
    </row>
    <row r="95" spans="1:34" ht="15.75" x14ac:dyDescent="0.25">
      <c r="A95" s="198" t="s">
        <v>153</v>
      </c>
      <c r="B95" s="50" t="s">
        <v>142</v>
      </c>
      <c r="C95" s="15">
        <v>3.8</v>
      </c>
      <c r="D95" s="15">
        <v>3.7</v>
      </c>
      <c r="E95" s="15">
        <v>3.6</v>
      </c>
      <c r="F95" s="15">
        <v>3.7</v>
      </c>
      <c r="G95" s="15">
        <v>3.5</v>
      </c>
      <c r="H95" s="15">
        <v>3.3</v>
      </c>
      <c r="I95" s="15">
        <v>3.2</v>
      </c>
      <c r="J95" s="15">
        <v>3</v>
      </c>
      <c r="K95" s="15">
        <v>3.2</v>
      </c>
      <c r="L95" s="15">
        <v>3.3</v>
      </c>
      <c r="M95" s="15">
        <v>3.1</v>
      </c>
      <c r="N95" s="15">
        <v>3.7</v>
      </c>
      <c r="O95" s="15">
        <v>3.8</v>
      </c>
      <c r="P95" s="15">
        <v>3.9</v>
      </c>
      <c r="Q95" s="15">
        <v>4</v>
      </c>
      <c r="R95" s="15">
        <v>3.8</v>
      </c>
      <c r="S95" s="15">
        <v>3.8</v>
      </c>
      <c r="T95" s="15">
        <v>3.8</v>
      </c>
      <c r="U95" s="15">
        <v>3.2</v>
      </c>
      <c r="V95" s="15">
        <v>3.7</v>
      </c>
      <c r="W95" s="15">
        <v>3.6</v>
      </c>
      <c r="X95" s="15">
        <v>3.5</v>
      </c>
      <c r="Y95" s="15">
        <v>3.4</v>
      </c>
      <c r="Z95" s="15">
        <v>3.4</v>
      </c>
      <c r="AA95" s="15">
        <v>3.3</v>
      </c>
      <c r="AB95" s="15">
        <v>3.6</v>
      </c>
      <c r="AC95" s="15">
        <v>3.7</v>
      </c>
      <c r="AD95" s="15">
        <v>3.5</v>
      </c>
      <c r="AE95" s="15"/>
      <c r="AF95" s="15"/>
      <c r="AG95" s="15"/>
      <c r="AH95" s="44"/>
    </row>
    <row r="96" spans="1:34" ht="15.75" x14ac:dyDescent="0.25">
      <c r="A96" s="196">
        <f>SUM!$D$25</f>
        <v>0</v>
      </c>
      <c r="B96" s="52" t="s">
        <v>141</v>
      </c>
      <c r="C96" s="15">
        <v>3.5</v>
      </c>
      <c r="D96" s="15">
        <v>3.5</v>
      </c>
      <c r="E96" s="15">
        <v>3.5</v>
      </c>
      <c r="F96" s="15">
        <v>3.6</v>
      </c>
      <c r="G96" s="15">
        <v>3.7</v>
      </c>
      <c r="H96" s="15">
        <v>3.1</v>
      </c>
      <c r="I96" s="15">
        <v>3.3</v>
      </c>
      <c r="J96" s="15">
        <v>3.1</v>
      </c>
      <c r="K96" s="15">
        <v>3.3</v>
      </c>
      <c r="L96" s="15">
        <v>3.2</v>
      </c>
      <c r="M96" s="15">
        <v>3.3</v>
      </c>
      <c r="N96" s="15">
        <v>3.8</v>
      </c>
      <c r="O96" s="15">
        <v>3.8</v>
      </c>
      <c r="P96" s="15">
        <v>3.7</v>
      </c>
      <c r="Q96" s="15">
        <v>4</v>
      </c>
      <c r="R96" s="15">
        <v>3.6</v>
      </c>
      <c r="S96" s="15">
        <v>3.6</v>
      </c>
      <c r="T96" s="15"/>
      <c r="U96" s="15">
        <v>3.8</v>
      </c>
      <c r="V96" s="15">
        <v>3.7</v>
      </c>
      <c r="W96" s="15">
        <v>3.5</v>
      </c>
      <c r="X96" s="15">
        <v>3.4</v>
      </c>
      <c r="Y96" s="15">
        <v>3.5</v>
      </c>
      <c r="Z96" s="15">
        <v>3.5</v>
      </c>
      <c r="AA96" s="15">
        <v>3.4</v>
      </c>
      <c r="AB96" s="15">
        <v>3.5</v>
      </c>
      <c r="AC96" s="15">
        <v>3.5</v>
      </c>
      <c r="AD96" s="15">
        <v>3.3</v>
      </c>
      <c r="AE96" s="15"/>
      <c r="AF96" s="15"/>
      <c r="AG96" s="15"/>
      <c r="AH96" s="44"/>
    </row>
    <row r="97" spans="1:34" ht="16.5" thickBot="1" x14ac:dyDescent="0.3">
      <c r="A97" s="197"/>
      <c r="B97" s="200"/>
      <c r="C97" s="41">
        <f>SUM(C95:C96)</f>
        <v>7.3</v>
      </c>
      <c r="D97" s="41">
        <f t="shared" ref="D97:AG97" si="43">SUM(D95:D96)</f>
        <v>7.2</v>
      </c>
      <c r="E97" s="41">
        <f t="shared" si="43"/>
        <v>7.1</v>
      </c>
      <c r="F97" s="41">
        <f t="shared" si="43"/>
        <v>7.3000000000000007</v>
      </c>
      <c r="G97" s="41">
        <f t="shared" si="43"/>
        <v>7.2</v>
      </c>
      <c r="H97" s="41">
        <f t="shared" si="43"/>
        <v>6.4</v>
      </c>
      <c r="I97" s="41">
        <f t="shared" si="43"/>
        <v>6.5</v>
      </c>
      <c r="J97" s="41">
        <f t="shared" si="43"/>
        <v>6.1</v>
      </c>
      <c r="K97" s="41">
        <f t="shared" si="43"/>
        <v>6.5</v>
      </c>
      <c r="L97" s="41">
        <f t="shared" si="43"/>
        <v>6.5</v>
      </c>
      <c r="M97" s="41">
        <f t="shared" si="43"/>
        <v>6.4</v>
      </c>
      <c r="N97" s="41">
        <f t="shared" si="43"/>
        <v>7.5</v>
      </c>
      <c r="O97" s="41">
        <f t="shared" si="43"/>
        <v>7.6</v>
      </c>
      <c r="P97" s="41">
        <f t="shared" si="43"/>
        <v>7.6</v>
      </c>
      <c r="Q97" s="41">
        <f t="shared" si="43"/>
        <v>8</v>
      </c>
      <c r="R97" s="41">
        <f t="shared" si="43"/>
        <v>7.4</v>
      </c>
      <c r="S97" s="41">
        <f t="shared" si="43"/>
        <v>7.4</v>
      </c>
      <c r="T97" s="41">
        <f t="shared" si="43"/>
        <v>3.8</v>
      </c>
      <c r="U97" s="41">
        <f t="shared" si="43"/>
        <v>7</v>
      </c>
      <c r="V97" s="41">
        <f t="shared" si="43"/>
        <v>7.4</v>
      </c>
      <c r="W97" s="41">
        <f t="shared" si="43"/>
        <v>7.1</v>
      </c>
      <c r="X97" s="41">
        <f t="shared" si="43"/>
        <v>6.9</v>
      </c>
      <c r="Y97" s="41">
        <f t="shared" si="43"/>
        <v>6.9</v>
      </c>
      <c r="Z97" s="41">
        <f t="shared" si="43"/>
        <v>6.9</v>
      </c>
      <c r="AA97" s="41">
        <f t="shared" si="43"/>
        <v>6.6999999999999993</v>
      </c>
      <c r="AB97" s="41">
        <f t="shared" si="43"/>
        <v>7.1</v>
      </c>
      <c r="AC97" s="41">
        <f t="shared" si="43"/>
        <v>7.2</v>
      </c>
      <c r="AD97" s="41">
        <f t="shared" si="43"/>
        <v>6.8</v>
      </c>
      <c r="AE97" s="41">
        <f t="shared" si="43"/>
        <v>0</v>
      </c>
      <c r="AF97" s="41">
        <f t="shared" si="43"/>
        <v>0</v>
      </c>
      <c r="AG97" s="41">
        <f t="shared" si="43"/>
        <v>0</v>
      </c>
      <c r="AH97" s="2">
        <f t="shared" ref="AH97" si="44">SUM(C97:AG97)</f>
        <v>193.8</v>
      </c>
    </row>
    <row r="98" spans="1:34" ht="15.75" x14ac:dyDescent="0.25">
      <c r="A98" s="198" t="s">
        <v>154</v>
      </c>
      <c r="B98" s="50" t="s">
        <v>142</v>
      </c>
      <c r="C98" s="15">
        <v>3.4</v>
      </c>
      <c r="D98" s="15">
        <v>3.3</v>
      </c>
      <c r="E98" s="15">
        <v>3.1</v>
      </c>
      <c r="F98" s="15">
        <v>3.2</v>
      </c>
      <c r="G98" s="15">
        <v>3.3</v>
      </c>
      <c r="H98" s="15">
        <v>3.1</v>
      </c>
      <c r="I98" s="15">
        <v>3</v>
      </c>
      <c r="J98" s="15">
        <v>3.1</v>
      </c>
      <c r="K98" s="15">
        <v>3.1</v>
      </c>
      <c r="L98" s="15">
        <v>3.2</v>
      </c>
      <c r="M98" s="15">
        <v>3</v>
      </c>
      <c r="N98" s="15">
        <v>3.5</v>
      </c>
      <c r="O98" s="15">
        <v>3.4</v>
      </c>
      <c r="P98" s="15">
        <v>3.5</v>
      </c>
      <c r="Q98" s="15">
        <v>3.6</v>
      </c>
      <c r="R98" s="15">
        <v>3.7</v>
      </c>
      <c r="S98" s="15">
        <v>3.7</v>
      </c>
      <c r="T98" s="15">
        <v>3.7</v>
      </c>
      <c r="U98" s="15">
        <v>3</v>
      </c>
      <c r="V98" s="15">
        <v>3.6</v>
      </c>
      <c r="W98" s="15">
        <v>3.5</v>
      </c>
      <c r="X98" s="15">
        <v>3.4</v>
      </c>
      <c r="Y98" s="15">
        <v>3.3</v>
      </c>
      <c r="Z98" s="15">
        <v>3.3</v>
      </c>
      <c r="AA98" s="15">
        <v>3.4</v>
      </c>
      <c r="AB98" s="15">
        <v>3.5</v>
      </c>
      <c r="AC98" s="15">
        <v>3.7</v>
      </c>
      <c r="AD98" s="15">
        <v>3.6</v>
      </c>
      <c r="AE98" s="15"/>
      <c r="AF98" s="15"/>
      <c r="AG98" s="15"/>
      <c r="AH98" s="44"/>
    </row>
    <row r="99" spans="1:34" ht="15.75" x14ac:dyDescent="0.25">
      <c r="A99" s="196">
        <f>SUM!$D$26</f>
        <v>0</v>
      </c>
      <c r="B99" s="52" t="s">
        <v>141</v>
      </c>
      <c r="C99" s="15">
        <v>3.2</v>
      </c>
      <c r="D99" s="15">
        <v>3.1</v>
      </c>
      <c r="E99" s="15">
        <v>3</v>
      </c>
      <c r="F99" s="15">
        <v>3.1</v>
      </c>
      <c r="G99" s="15">
        <v>3.2</v>
      </c>
      <c r="H99" s="15">
        <v>3</v>
      </c>
      <c r="I99" s="15">
        <v>3.1</v>
      </c>
      <c r="J99" s="15">
        <v>3.2</v>
      </c>
      <c r="K99" s="15">
        <v>3</v>
      </c>
      <c r="L99" s="15">
        <v>3</v>
      </c>
      <c r="M99" s="15">
        <v>3.1</v>
      </c>
      <c r="N99" s="15">
        <v>3.6</v>
      </c>
      <c r="O99" s="15">
        <v>3.5</v>
      </c>
      <c r="P99" s="15">
        <v>3.3</v>
      </c>
      <c r="Q99" s="15">
        <v>3.7</v>
      </c>
      <c r="R99" s="15">
        <v>3.8</v>
      </c>
      <c r="S99" s="15">
        <v>3.8</v>
      </c>
      <c r="T99" s="15"/>
      <c r="U99" s="15">
        <v>3.4</v>
      </c>
      <c r="V99" s="15">
        <v>3.8</v>
      </c>
      <c r="W99" s="15">
        <v>3.7</v>
      </c>
      <c r="X99" s="15">
        <v>3.3</v>
      </c>
      <c r="Y99" s="15">
        <v>3.2</v>
      </c>
      <c r="Z99" s="15">
        <v>3.2</v>
      </c>
      <c r="AA99" s="15">
        <v>3.2</v>
      </c>
      <c r="AB99" s="15">
        <v>3.6</v>
      </c>
      <c r="AC99" s="15">
        <v>3.6</v>
      </c>
      <c r="AD99" s="15">
        <v>3.4</v>
      </c>
      <c r="AE99" s="15"/>
      <c r="AF99" s="15"/>
      <c r="AG99" s="15"/>
      <c r="AH99" s="44"/>
    </row>
    <row r="100" spans="1:34" ht="16.5" thickBot="1" x14ac:dyDescent="0.3">
      <c r="A100" s="197"/>
      <c r="B100" s="199"/>
      <c r="C100" s="41">
        <f>SUM(C98:C99)</f>
        <v>6.6</v>
      </c>
      <c r="D100" s="41">
        <f t="shared" ref="D100:AG100" si="45">SUM(D98:D99)</f>
        <v>6.4</v>
      </c>
      <c r="E100" s="41">
        <f t="shared" si="45"/>
        <v>6.1</v>
      </c>
      <c r="F100" s="41">
        <f t="shared" si="45"/>
        <v>6.3000000000000007</v>
      </c>
      <c r="G100" s="41">
        <f t="shared" si="45"/>
        <v>6.5</v>
      </c>
      <c r="H100" s="41">
        <f t="shared" si="45"/>
        <v>6.1</v>
      </c>
      <c r="I100" s="41">
        <f t="shared" si="45"/>
        <v>6.1</v>
      </c>
      <c r="J100" s="41">
        <f t="shared" si="45"/>
        <v>6.3000000000000007</v>
      </c>
      <c r="K100" s="41">
        <f t="shared" si="45"/>
        <v>6.1</v>
      </c>
      <c r="L100" s="41">
        <f t="shared" si="45"/>
        <v>6.2</v>
      </c>
      <c r="M100" s="41">
        <f t="shared" si="45"/>
        <v>6.1</v>
      </c>
      <c r="N100" s="41">
        <f t="shared" si="45"/>
        <v>7.1</v>
      </c>
      <c r="O100" s="41">
        <f t="shared" si="45"/>
        <v>6.9</v>
      </c>
      <c r="P100" s="41">
        <f t="shared" si="45"/>
        <v>6.8</v>
      </c>
      <c r="Q100" s="41">
        <f t="shared" si="45"/>
        <v>7.3000000000000007</v>
      </c>
      <c r="R100" s="41">
        <f t="shared" si="45"/>
        <v>7.5</v>
      </c>
      <c r="S100" s="41">
        <f t="shared" si="45"/>
        <v>7.5</v>
      </c>
      <c r="T100" s="41">
        <f t="shared" si="45"/>
        <v>3.7</v>
      </c>
      <c r="U100" s="41">
        <f t="shared" si="45"/>
        <v>6.4</v>
      </c>
      <c r="V100" s="41">
        <f t="shared" si="45"/>
        <v>7.4</v>
      </c>
      <c r="W100" s="41">
        <f t="shared" si="45"/>
        <v>7.2</v>
      </c>
      <c r="X100" s="41">
        <f t="shared" si="45"/>
        <v>6.6999999999999993</v>
      </c>
      <c r="Y100" s="41">
        <f t="shared" si="45"/>
        <v>6.5</v>
      </c>
      <c r="Z100" s="41">
        <f t="shared" si="45"/>
        <v>6.5</v>
      </c>
      <c r="AA100" s="41">
        <f t="shared" si="45"/>
        <v>6.6</v>
      </c>
      <c r="AB100" s="41">
        <f t="shared" si="45"/>
        <v>7.1</v>
      </c>
      <c r="AC100" s="41">
        <f t="shared" si="45"/>
        <v>7.3000000000000007</v>
      </c>
      <c r="AD100" s="41">
        <f t="shared" si="45"/>
        <v>7</v>
      </c>
      <c r="AE100" s="41">
        <f t="shared" si="45"/>
        <v>0</v>
      </c>
      <c r="AF100" s="41">
        <f t="shared" si="45"/>
        <v>0</v>
      </c>
      <c r="AG100" s="41">
        <f t="shared" si="45"/>
        <v>0</v>
      </c>
      <c r="AH100" s="2">
        <f t="shared" ref="AH100" si="46">SUM(C100:AG100)</f>
        <v>184.29999999999998</v>
      </c>
    </row>
    <row r="101" spans="1:34" ht="15.75" x14ac:dyDescent="0.25">
      <c r="A101" s="198" t="s">
        <v>155</v>
      </c>
      <c r="B101" s="50" t="s">
        <v>142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44"/>
    </row>
    <row r="102" spans="1:34" ht="15.75" x14ac:dyDescent="0.25">
      <c r="A102" s="196">
        <f>SUM!$D$27</f>
        <v>0</v>
      </c>
      <c r="B102" s="52" t="s">
        <v>141</v>
      </c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44"/>
    </row>
    <row r="103" spans="1:34" ht="16.5" thickBot="1" x14ac:dyDescent="0.3">
      <c r="A103" s="197"/>
      <c r="B103" s="201"/>
      <c r="C103" s="41">
        <f>SUM(C101:C102)</f>
        <v>0</v>
      </c>
      <c r="D103" s="41">
        <f t="shared" ref="D103:AG103" si="47">SUM(D101:D102)</f>
        <v>0</v>
      </c>
      <c r="E103" s="41">
        <f t="shared" si="47"/>
        <v>0</v>
      </c>
      <c r="F103" s="41">
        <f t="shared" si="47"/>
        <v>0</v>
      </c>
      <c r="G103" s="41">
        <f t="shared" si="47"/>
        <v>0</v>
      </c>
      <c r="H103" s="41">
        <f t="shared" si="47"/>
        <v>0</v>
      </c>
      <c r="I103" s="41">
        <f t="shared" si="47"/>
        <v>0</v>
      </c>
      <c r="J103" s="41">
        <f t="shared" si="47"/>
        <v>0</v>
      </c>
      <c r="K103" s="41">
        <f t="shared" si="47"/>
        <v>0</v>
      </c>
      <c r="L103" s="41">
        <f t="shared" si="47"/>
        <v>0</v>
      </c>
      <c r="M103" s="41">
        <f t="shared" si="47"/>
        <v>0</v>
      </c>
      <c r="N103" s="41">
        <f t="shared" si="47"/>
        <v>0</v>
      </c>
      <c r="O103" s="41">
        <f t="shared" si="47"/>
        <v>0</v>
      </c>
      <c r="P103" s="41">
        <f t="shared" si="47"/>
        <v>0</v>
      </c>
      <c r="Q103" s="41">
        <f t="shared" si="47"/>
        <v>0</v>
      </c>
      <c r="R103" s="41">
        <f t="shared" si="47"/>
        <v>0</v>
      </c>
      <c r="S103" s="41">
        <f t="shared" si="47"/>
        <v>0</v>
      </c>
      <c r="T103" s="41">
        <f t="shared" si="47"/>
        <v>0</v>
      </c>
      <c r="U103" s="41">
        <f t="shared" si="47"/>
        <v>0</v>
      </c>
      <c r="V103" s="41">
        <f t="shared" si="47"/>
        <v>0</v>
      </c>
      <c r="W103" s="41">
        <f t="shared" si="47"/>
        <v>0</v>
      </c>
      <c r="X103" s="41">
        <f t="shared" si="47"/>
        <v>0</v>
      </c>
      <c r="Y103" s="41">
        <f t="shared" si="47"/>
        <v>0</v>
      </c>
      <c r="Z103" s="41">
        <f t="shared" si="47"/>
        <v>0</v>
      </c>
      <c r="AA103" s="41">
        <f t="shared" si="47"/>
        <v>0</v>
      </c>
      <c r="AB103" s="41">
        <f t="shared" si="47"/>
        <v>0</v>
      </c>
      <c r="AC103" s="41">
        <f t="shared" si="47"/>
        <v>0</v>
      </c>
      <c r="AD103" s="41">
        <f t="shared" si="47"/>
        <v>0</v>
      </c>
      <c r="AE103" s="41">
        <f t="shared" si="47"/>
        <v>0</v>
      </c>
      <c r="AF103" s="41">
        <f t="shared" si="47"/>
        <v>0</v>
      </c>
      <c r="AG103" s="41">
        <f t="shared" si="47"/>
        <v>0</v>
      </c>
      <c r="AH103" s="2">
        <f t="shared" ref="AH103" si="48">SUM(C103:AG103)</f>
        <v>0</v>
      </c>
    </row>
    <row r="104" spans="1:34" ht="15.75" x14ac:dyDescent="0.25">
      <c r="A104" s="198" t="s">
        <v>164</v>
      </c>
      <c r="B104" s="50" t="s">
        <v>142</v>
      </c>
      <c r="C104" s="15">
        <v>3.3</v>
      </c>
      <c r="D104" s="15">
        <v>3.2</v>
      </c>
      <c r="E104" s="15">
        <v>3</v>
      </c>
      <c r="F104" s="15">
        <v>3.1</v>
      </c>
      <c r="G104" s="15">
        <v>2.8</v>
      </c>
      <c r="H104" s="15">
        <v>2.7</v>
      </c>
      <c r="I104" s="15">
        <v>2.5</v>
      </c>
      <c r="J104" s="15">
        <v>2.1</v>
      </c>
      <c r="K104" s="15">
        <v>2.6</v>
      </c>
      <c r="L104" s="15">
        <v>2.5</v>
      </c>
      <c r="M104" s="15">
        <v>2.6</v>
      </c>
      <c r="N104" s="15">
        <v>2.6</v>
      </c>
      <c r="O104" s="15">
        <v>2.5</v>
      </c>
      <c r="P104" s="15">
        <v>2.6</v>
      </c>
      <c r="Q104" s="15">
        <v>2.7</v>
      </c>
      <c r="R104" s="15">
        <v>2.6</v>
      </c>
      <c r="S104" s="15">
        <v>2.4</v>
      </c>
      <c r="T104" s="15">
        <v>2.6</v>
      </c>
      <c r="U104" s="15">
        <v>2.4</v>
      </c>
      <c r="V104" s="15">
        <v>2.5</v>
      </c>
      <c r="W104" s="15">
        <v>2.4</v>
      </c>
      <c r="X104" s="15">
        <v>2.2999999999999998</v>
      </c>
      <c r="Y104" s="15">
        <v>2.5</v>
      </c>
      <c r="Z104" s="15">
        <v>2.8</v>
      </c>
      <c r="AA104" s="15">
        <v>2.9</v>
      </c>
      <c r="AB104" s="15">
        <v>2.5</v>
      </c>
      <c r="AC104" s="15">
        <v>2.4</v>
      </c>
      <c r="AD104" s="15">
        <v>2.7</v>
      </c>
      <c r="AE104" s="15"/>
      <c r="AF104" s="15"/>
      <c r="AG104" s="15"/>
      <c r="AH104" s="44"/>
    </row>
    <row r="105" spans="1:34" ht="15.75" x14ac:dyDescent="0.25">
      <c r="A105" s="196">
        <f>SUM!$D$27</f>
        <v>0</v>
      </c>
      <c r="B105" s="52" t="s">
        <v>141</v>
      </c>
      <c r="C105" s="15">
        <v>3.2</v>
      </c>
      <c r="D105" s="15">
        <v>3.3</v>
      </c>
      <c r="E105" s="15">
        <v>2.7</v>
      </c>
      <c r="F105" s="15">
        <v>2.7</v>
      </c>
      <c r="G105" s="15">
        <v>2.6</v>
      </c>
      <c r="H105" s="15">
        <v>2.5</v>
      </c>
      <c r="I105" s="15">
        <v>2.4</v>
      </c>
      <c r="J105" s="15">
        <v>2.2999999999999998</v>
      </c>
      <c r="K105" s="15">
        <v>2.5</v>
      </c>
      <c r="L105" s="15">
        <v>2.4</v>
      </c>
      <c r="M105" s="15">
        <v>2.7</v>
      </c>
      <c r="N105" s="15">
        <v>2</v>
      </c>
      <c r="O105" s="15">
        <v>2.5</v>
      </c>
      <c r="P105" s="15">
        <v>2.5</v>
      </c>
      <c r="Q105" s="15">
        <v>2.5</v>
      </c>
      <c r="R105" s="15">
        <v>2.5</v>
      </c>
      <c r="S105" s="15">
        <v>2.5</v>
      </c>
      <c r="T105" s="15"/>
      <c r="U105" s="15">
        <v>2.5</v>
      </c>
      <c r="V105" s="15">
        <v>2.2000000000000002</v>
      </c>
      <c r="W105" s="15">
        <v>2.5</v>
      </c>
      <c r="X105" s="15">
        <v>2.4</v>
      </c>
      <c r="Y105" s="15">
        <v>2.4</v>
      </c>
      <c r="Z105" s="15">
        <v>2.7</v>
      </c>
      <c r="AA105" s="15">
        <v>2.5</v>
      </c>
      <c r="AB105" s="15">
        <v>2.4</v>
      </c>
      <c r="AC105" s="15">
        <v>2.2999999999999998</v>
      </c>
      <c r="AD105" s="15">
        <v>2.1</v>
      </c>
      <c r="AE105" s="15"/>
      <c r="AF105" s="15"/>
      <c r="AG105" s="15"/>
      <c r="AH105" s="44"/>
    </row>
    <row r="106" spans="1:34" ht="16.5" thickBot="1" x14ac:dyDescent="0.3">
      <c r="A106" s="197"/>
      <c r="B106" s="201"/>
      <c r="C106" s="41">
        <f>SUM(C104:C105)</f>
        <v>6.5</v>
      </c>
      <c r="D106" s="41">
        <f t="shared" ref="D106:AG106" si="49">SUM(D104:D105)</f>
        <v>6.5</v>
      </c>
      <c r="E106" s="41">
        <f t="shared" si="49"/>
        <v>5.7</v>
      </c>
      <c r="F106" s="41">
        <f t="shared" si="49"/>
        <v>5.8000000000000007</v>
      </c>
      <c r="G106" s="41">
        <f t="shared" si="49"/>
        <v>5.4</v>
      </c>
      <c r="H106" s="41">
        <f t="shared" si="49"/>
        <v>5.2</v>
      </c>
      <c r="I106" s="41">
        <f t="shared" si="49"/>
        <v>4.9000000000000004</v>
      </c>
      <c r="J106" s="41">
        <f t="shared" si="49"/>
        <v>4.4000000000000004</v>
      </c>
      <c r="K106" s="41">
        <f t="shared" si="49"/>
        <v>5.0999999999999996</v>
      </c>
      <c r="L106" s="41">
        <f t="shared" si="49"/>
        <v>4.9000000000000004</v>
      </c>
      <c r="M106" s="41">
        <f t="shared" si="49"/>
        <v>5.3000000000000007</v>
      </c>
      <c r="N106" s="41">
        <f t="shared" si="49"/>
        <v>4.5999999999999996</v>
      </c>
      <c r="O106" s="41">
        <f t="shared" si="49"/>
        <v>5</v>
      </c>
      <c r="P106" s="41">
        <f t="shared" si="49"/>
        <v>5.0999999999999996</v>
      </c>
      <c r="Q106" s="41">
        <f t="shared" si="49"/>
        <v>5.2</v>
      </c>
      <c r="R106" s="41">
        <f t="shared" si="49"/>
        <v>5.0999999999999996</v>
      </c>
      <c r="S106" s="41">
        <f t="shared" si="49"/>
        <v>4.9000000000000004</v>
      </c>
      <c r="T106" s="41">
        <f t="shared" si="49"/>
        <v>2.6</v>
      </c>
      <c r="U106" s="41">
        <f t="shared" si="49"/>
        <v>4.9000000000000004</v>
      </c>
      <c r="V106" s="41">
        <f t="shared" si="49"/>
        <v>4.7</v>
      </c>
      <c r="W106" s="41">
        <f t="shared" si="49"/>
        <v>4.9000000000000004</v>
      </c>
      <c r="X106" s="41">
        <f t="shared" si="49"/>
        <v>4.6999999999999993</v>
      </c>
      <c r="Y106" s="41">
        <f t="shared" si="49"/>
        <v>4.9000000000000004</v>
      </c>
      <c r="Z106" s="41">
        <f t="shared" si="49"/>
        <v>5.5</v>
      </c>
      <c r="AA106" s="41">
        <f t="shared" si="49"/>
        <v>5.4</v>
      </c>
      <c r="AB106" s="41">
        <f t="shared" si="49"/>
        <v>4.9000000000000004</v>
      </c>
      <c r="AC106" s="41">
        <f t="shared" si="49"/>
        <v>4.6999999999999993</v>
      </c>
      <c r="AD106" s="41">
        <f t="shared" si="49"/>
        <v>4.8000000000000007</v>
      </c>
      <c r="AE106" s="41">
        <f t="shared" si="49"/>
        <v>0</v>
      </c>
      <c r="AF106" s="41">
        <f t="shared" si="49"/>
        <v>0</v>
      </c>
      <c r="AG106" s="41">
        <f t="shared" si="49"/>
        <v>0</v>
      </c>
      <c r="AH106" s="2">
        <f t="shared" ref="AH106" si="50">SUM(C106:AG106)</f>
        <v>141.60000000000002</v>
      </c>
    </row>
    <row r="107" spans="1:34" ht="15.75" x14ac:dyDescent="0.25">
      <c r="A107" s="198" t="s">
        <v>165</v>
      </c>
      <c r="B107" s="50" t="s">
        <v>142</v>
      </c>
      <c r="C107" s="15">
        <v>3.6</v>
      </c>
      <c r="D107" s="15">
        <v>3.5</v>
      </c>
      <c r="E107" s="15">
        <v>3.4</v>
      </c>
      <c r="F107" s="15">
        <v>3.3</v>
      </c>
      <c r="G107" s="15">
        <v>2.6</v>
      </c>
      <c r="H107" s="15">
        <v>2.5</v>
      </c>
      <c r="I107" s="15">
        <v>2.4</v>
      </c>
      <c r="J107" s="15">
        <v>2.4</v>
      </c>
      <c r="K107" s="15">
        <v>2.8</v>
      </c>
      <c r="L107" s="15">
        <v>2.8</v>
      </c>
      <c r="M107" s="15">
        <v>2.7</v>
      </c>
      <c r="N107" s="15">
        <v>2.5</v>
      </c>
      <c r="O107" s="15">
        <v>2.6</v>
      </c>
      <c r="P107" s="15">
        <v>2.5</v>
      </c>
      <c r="Q107" s="15">
        <v>2.6</v>
      </c>
      <c r="R107" s="15">
        <v>2.5</v>
      </c>
      <c r="S107" s="15">
        <v>2.5</v>
      </c>
      <c r="T107" s="15">
        <v>2.5</v>
      </c>
      <c r="U107" s="15">
        <v>2.5</v>
      </c>
      <c r="V107" s="15">
        <v>2.4</v>
      </c>
      <c r="W107" s="15">
        <v>2.5</v>
      </c>
      <c r="X107" s="15">
        <v>2.4</v>
      </c>
      <c r="Y107" s="15">
        <v>2.4</v>
      </c>
      <c r="Z107" s="15">
        <v>2.2999999999999998</v>
      </c>
      <c r="AA107" s="15">
        <v>2.4</v>
      </c>
      <c r="AB107" s="15">
        <v>2.2999999999999998</v>
      </c>
      <c r="AC107" s="15">
        <v>2</v>
      </c>
      <c r="AD107" s="15">
        <v>2.4</v>
      </c>
      <c r="AE107" s="15"/>
      <c r="AF107" s="15"/>
      <c r="AG107" s="15"/>
      <c r="AH107" s="44"/>
    </row>
    <row r="108" spans="1:34" ht="15.75" x14ac:dyDescent="0.25">
      <c r="A108" s="196">
        <f>SUM!$D$27</f>
        <v>0</v>
      </c>
      <c r="B108" s="52" t="s">
        <v>141</v>
      </c>
      <c r="C108" s="15">
        <v>3.4</v>
      </c>
      <c r="D108" s="15">
        <v>3.4</v>
      </c>
      <c r="E108" s="15">
        <v>3.2</v>
      </c>
      <c r="F108" s="15">
        <v>2.9</v>
      </c>
      <c r="G108" s="15">
        <v>2.9</v>
      </c>
      <c r="H108" s="15">
        <v>2.6</v>
      </c>
      <c r="I108" s="15">
        <v>2.5</v>
      </c>
      <c r="J108" s="15">
        <v>2.5</v>
      </c>
      <c r="K108" s="15">
        <v>2.2000000000000002</v>
      </c>
      <c r="L108" s="15">
        <v>2.5</v>
      </c>
      <c r="M108" s="15">
        <v>2.6</v>
      </c>
      <c r="N108" s="15">
        <v>2.4</v>
      </c>
      <c r="O108" s="15">
        <v>2.4</v>
      </c>
      <c r="P108" s="15">
        <v>2.4</v>
      </c>
      <c r="Q108" s="15">
        <v>2.4</v>
      </c>
      <c r="R108" s="15">
        <v>2.6</v>
      </c>
      <c r="S108" s="15">
        <v>2.6</v>
      </c>
      <c r="T108" s="15"/>
      <c r="U108" s="15">
        <v>2.6</v>
      </c>
      <c r="V108" s="15">
        <v>2.5</v>
      </c>
      <c r="W108" s="15">
        <v>2.6</v>
      </c>
      <c r="X108" s="15">
        <v>2.5</v>
      </c>
      <c r="Y108" s="15">
        <v>2.2999999999999998</v>
      </c>
      <c r="Z108" s="15">
        <v>2.2000000000000002</v>
      </c>
      <c r="AA108" s="15">
        <v>2.2999999999999998</v>
      </c>
      <c r="AB108" s="15">
        <v>2.2000000000000002</v>
      </c>
      <c r="AC108" s="15">
        <v>2.1</v>
      </c>
      <c r="AD108" s="15">
        <v>2.2999999999999998</v>
      </c>
      <c r="AE108" s="15"/>
      <c r="AF108" s="15"/>
      <c r="AG108" s="15"/>
      <c r="AH108" s="44"/>
    </row>
    <row r="109" spans="1:34" ht="16.5" thickBot="1" x14ac:dyDescent="0.3">
      <c r="A109" s="197"/>
      <c r="B109" s="201"/>
      <c r="C109" s="41">
        <f>SUM(C107:C108)</f>
        <v>7</v>
      </c>
      <c r="D109" s="41">
        <f t="shared" ref="D109:AG109" si="51">SUM(D107:D108)</f>
        <v>6.9</v>
      </c>
      <c r="E109" s="41">
        <f t="shared" si="51"/>
        <v>6.6</v>
      </c>
      <c r="F109" s="41">
        <f t="shared" si="51"/>
        <v>6.1999999999999993</v>
      </c>
      <c r="G109" s="41">
        <f t="shared" si="51"/>
        <v>5.5</v>
      </c>
      <c r="H109" s="41">
        <f t="shared" si="51"/>
        <v>5.0999999999999996</v>
      </c>
      <c r="I109" s="41">
        <f t="shared" si="51"/>
        <v>4.9000000000000004</v>
      </c>
      <c r="J109" s="41">
        <f t="shared" si="51"/>
        <v>4.9000000000000004</v>
      </c>
      <c r="K109" s="41">
        <f t="shared" si="51"/>
        <v>5</v>
      </c>
      <c r="L109" s="41">
        <f t="shared" si="51"/>
        <v>5.3</v>
      </c>
      <c r="M109" s="41">
        <f t="shared" si="51"/>
        <v>5.3000000000000007</v>
      </c>
      <c r="N109" s="41">
        <f t="shared" si="51"/>
        <v>4.9000000000000004</v>
      </c>
      <c r="O109" s="41">
        <f t="shared" si="51"/>
        <v>5</v>
      </c>
      <c r="P109" s="41">
        <f t="shared" si="51"/>
        <v>4.9000000000000004</v>
      </c>
      <c r="Q109" s="41">
        <f t="shared" si="51"/>
        <v>5</v>
      </c>
      <c r="R109" s="41">
        <f t="shared" si="51"/>
        <v>5.0999999999999996</v>
      </c>
      <c r="S109" s="41">
        <f t="shared" si="51"/>
        <v>5.0999999999999996</v>
      </c>
      <c r="T109" s="41">
        <f t="shared" si="51"/>
        <v>2.5</v>
      </c>
      <c r="U109" s="41">
        <f t="shared" si="51"/>
        <v>5.0999999999999996</v>
      </c>
      <c r="V109" s="41">
        <f t="shared" si="51"/>
        <v>4.9000000000000004</v>
      </c>
      <c r="W109" s="41">
        <f t="shared" si="51"/>
        <v>5.0999999999999996</v>
      </c>
      <c r="X109" s="41">
        <f t="shared" si="51"/>
        <v>4.9000000000000004</v>
      </c>
      <c r="Y109" s="41">
        <f t="shared" si="51"/>
        <v>4.6999999999999993</v>
      </c>
      <c r="Z109" s="41">
        <f t="shared" si="51"/>
        <v>4.5</v>
      </c>
      <c r="AA109" s="41">
        <f t="shared" si="51"/>
        <v>4.6999999999999993</v>
      </c>
      <c r="AB109" s="41">
        <f t="shared" si="51"/>
        <v>4.5</v>
      </c>
      <c r="AC109" s="41">
        <f t="shared" si="51"/>
        <v>4.0999999999999996</v>
      </c>
      <c r="AD109" s="41">
        <f t="shared" si="51"/>
        <v>4.6999999999999993</v>
      </c>
      <c r="AE109" s="41">
        <f t="shared" si="51"/>
        <v>0</v>
      </c>
      <c r="AF109" s="41">
        <f t="shared" si="51"/>
        <v>0</v>
      </c>
      <c r="AG109" s="41">
        <f t="shared" si="51"/>
        <v>0</v>
      </c>
      <c r="AH109" s="2">
        <f t="shared" ref="AH109" si="52">SUM(C109:AG109)</f>
        <v>142.39999999999998</v>
      </c>
    </row>
    <row r="110" spans="1:34" ht="15.75" x14ac:dyDescent="0.25">
      <c r="A110" s="198" t="s">
        <v>166</v>
      </c>
      <c r="B110" s="50" t="s">
        <v>142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44"/>
    </row>
    <row r="111" spans="1:34" ht="15.75" x14ac:dyDescent="0.25">
      <c r="A111" s="196">
        <f>SUM!$D$27</f>
        <v>0</v>
      </c>
      <c r="B111" s="52" t="s">
        <v>141</v>
      </c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44"/>
    </row>
    <row r="112" spans="1:34" ht="16.5" thickBot="1" x14ac:dyDescent="0.3">
      <c r="A112" s="197"/>
      <c r="B112" s="201"/>
      <c r="C112" s="41">
        <f>SUM(C110:C111)</f>
        <v>0</v>
      </c>
      <c r="D112" s="41">
        <f t="shared" ref="D112:AG112" si="53">SUM(D110:D111)</f>
        <v>0</v>
      </c>
      <c r="E112" s="41">
        <f t="shared" si="53"/>
        <v>0</v>
      </c>
      <c r="F112" s="41">
        <f t="shared" si="53"/>
        <v>0</v>
      </c>
      <c r="G112" s="41">
        <f t="shared" si="53"/>
        <v>0</v>
      </c>
      <c r="H112" s="41">
        <f t="shared" si="53"/>
        <v>0</v>
      </c>
      <c r="I112" s="41">
        <f t="shared" si="53"/>
        <v>0</v>
      </c>
      <c r="J112" s="41">
        <f t="shared" si="53"/>
        <v>0</v>
      </c>
      <c r="K112" s="41">
        <f t="shared" si="53"/>
        <v>0</v>
      </c>
      <c r="L112" s="41">
        <f t="shared" si="53"/>
        <v>0</v>
      </c>
      <c r="M112" s="41">
        <f t="shared" si="53"/>
        <v>0</v>
      </c>
      <c r="N112" s="41">
        <f t="shared" si="53"/>
        <v>0</v>
      </c>
      <c r="O112" s="41">
        <f t="shared" si="53"/>
        <v>0</v>
      </c>
      <c r="P112" s="41">
        <f t="shared" si="53"/>
        <v>0</v>
      </c>
      <c r="Q112" s="41">
        <f t="shared" si="53"/>
        <v>0</v>
      </c>
      <c r="R112" s="41">
        <f t="shared" si="53"/>
        <v>0</v>
      </c>
      <c r="S112" s="41">
        <f t="shared" si="53"/>
        <v>0</v>
      </c>
      <c r="T112" s="41">
        <f t="shared" si="53"/>
        <v>0</v>
      </c>
      <c r="U112" s="41">
        <f t="shared" si="53"/>
        <v>0</v>
      </c>
      <c r="V112" s="41">
        <f t="shared" si="53"/>
        <v>0</v>
      </c>
      <c r="W112" s="41">
        <f t="shared" si="53"/>
        <v>0</v>
      </c>
      <c r="X112" s="41">
        <f t="shared" si="53"/>
        <v>0</v>
      </c>
      <c r="Y112" s="41">
        <f t="shared" si="53"/>
        <v>0</v>
      </c>
      <c r="Z112" s="41">
        <f t="shared" si="53"/>
        <v>0</v>
      </c>
      <c r="AA112" s="41">
        <f t="shared" si="53"/>
        <v>0</v>
      </c>
      <c r="AB112" s="41">
        <f t="shared" si="53"/>
        <v>0</v>
      </c>
      <c r="AC112" s="41">
        <f t="shared" si="53"/>
        <v>0</v>
      </c>
      <c r="AD112" s="41">
        <f t="shared" si="53"/>
        <v>0</v>
      </c>
      <c r="AE112" s="41">
        <f t="shared" si="53"/>
        <v>0</v>
      </c>
      <c r="AF112" s="41">
        <f t="shared" si="53"/>
        <v>0</v>
      </c>
      <c r="AG112" s="41">
        <f t="shared" si="53"/>
        <v>0</v>
      </c>
      <c r="AH112" s="2">
        <f t="shared" ref="AH112" si="54">SUM(C112:AG112)</f>
        <v>0</v>
      </c>
    </row>
    <row r="113" spans="1:34" ht="15.75" x14ac:dyDescent="0.25">
      <c r="A113" s="198" t="s">
        <v>167</v>
      </c>
      <c r="B113" s="50" t="s">
        <v>142</v>
      </c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44"/>
    </row>
    <row r="114" spans="1:34" ht="15.75" x14ac:dyDescent="0.25">
      <c r="A114" s="196">
        <f>SUM!$D$27</f>
        <v>0</v>
      </c>
      <c r="B114" s="52" t="s">
        <v>141</v>
      </c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44"/>
    </row>
    <row r="115" spans="1:34" ht="16.5" thickBot="1" x14ac:dyDescent="0.3">
      <c r="A115" s="197"/>
      <c r="B115" s="201"/>
      <c r="C115" s="41">
        <f>SUM(C113:C114)</f>
        <v>0</v>
      </c>
      <c r="D115" s="41">
        <f t="shared" ref="D115:AG115" si="55">SUM(D113:D114)</f>
        <v>0</v>
      </c>
      <c r="E115" s="41">
        <f t="shared" si="55"/>
        <v>0</v>
      </c>
      <c r="F115" s="41">
        <f t="shared" si="55"/>
        <v>0</v>
      </c>
      <c r="G115" s="41">
        <f t="shared" si="55"/>
        <v>0</v>
      </c>
      <c r="H115" s="41">
        <f t="shared" si="55"/>
        <v>0</v>
      </c>
      <c r="I115" s="41">
        <f t="shared" si="55"/>
        <v>0</v>
      </c>
      <c r="J115" s="41">
        <f t="shared" si="55"/>
        <v>0</v>
      </c>
      <c r="K115" s="41">
        <f t="shared" si="55"/>
        <v>0</v>
      </c>
      <c r="L115" s="41">
        <f t="shared" si="55"/>
        <v>0</v>
      </c>
      <c r="M115" s="41">
        <f t="shared" si="55"/>
        <v>0</v>
      </c>
      <c r="N115" s="41">
        <f t="shared" si="55"/>
        <v>0</v>
      </c>
      <c r="O115" s="41">
        <f t="shared" si="55"/>
        <v>0</v>
      </c>
      <c r="P115" s="41">
        <f t="shared" si="55"/>
        <v>0</v>
      </c>
      <c r="Q115" s="41">
        <f t="shared" si="55"/>
        <v>0</v>
      </c>
      <c r="R115" s="41">
        <f t="shared" si="55"/>
        <v>0</v>
      </c>
      <c r="S115" s="41">
        <f t="shared" si="55"/>
        <v>0</v>
      </c>
      <c r="T115" s="41">
        <f t="shared" si="55"/>
        <v>0</v>
      </c>
      <c r="U115" s="41">
        <f t="shared" si="55"/>
        <v>0</v>
      </c>
      <c r="V115" s="41">
        <f t="shared" si="55"/>
        <v>0</v>
      </c>
      <c r="W115" s="41">
        <f t="shared" si="55"/>
        <v>0</v>
      </c>
      <c r="X115" s="41">
        <f t="shared" si="55"/>
        <v>0</v>
      </c>
      <c r="Y115" s="41">
        <f t="shared" si="55"/>
        <v>0</v>
      </c>
      <c r="Z115" s="41">
        <f t="shared" si="55"/>
        <v>0</v>
      </c>
      <c r="AA115" s="41">
        <f t="shared" si="55"/>
        <v>0</v>
      </c>
      <c r="AB115" s="41">
        <f t="shared" si="55"/>
        <v>0</v>
      </c>
      <c r="AC115" s="41">
        <f t="shared" si="55"/>
        <v>0</v>
      </c>
      <c r="AD115" s="41">
        <f t="shared" si="55"/>
        <v>0</v>
      </c>
      <c r="AE115" s="41">
        <f t="shared" si="55"/>
        <v>0</v>
      </c>
      <c r="AF115" s="41">
        <f t="shared" si="55"/>
        <v>0</v>
      </c>
      <c r="AG115" s="41">
        <f t="shared" si="55"/>
        <v>0</v>
      </c>
      <c r="AH115" s="2">
        <f t="shared" ref="AH115" si="56">SUM(C115:AG115)</f>
        <v>0</v>
      </c>
    </row>
    <row r="116" spans="1:34" ht="15.75" x14ac:dyDescent="0.25">
      <c r="C116" s="2">
        <f t="shared" ref="C116:AG116" si="57">C85+C82+C79+C76+C73+C70+C67+C64+C61+C58+C55+C52+C49+C46+C43+C40+C37+C34+C31+C28+C25+C22+C19+C16+C13+C10+C7+C4+C88+C91+C94+C97+C100+C103+C106+C109+C112+C115</f>
        <v>131.89999999999998</v>
      </c>
      <c r="D116" s="2">
        <f t="shared" si="57"/>
        <v>142</v>
      </c>
      <c r="E116" s="2">
        <f t="shared" si="57"/>
        <v>126.19999999999999</v>
      </c>
      <c r="F116" s="2">
        <f t="shared" si="57"/>
        <v>130.39999999999998</v>
      </c>
      <c r="G116" s="2">
        <f t="shared" si="57"/>
        <v>133.40000000000003</v>
      </c>
      <c r="H116" s="2">
        <f t="shared" si="57"/>
        <v>130.6</v>
      </c>
      <c r="I116" s="2">
        <f t="shared" si="57"/>
        <v>127.90000000000002</v>
      </c>
      <c r="J116" s="2">
        <f t="shared" si="57"/>
        <v>129</v>
      </c>
      <c r="K116" s="2">
        <f t="shared" si="57"/>
        <v>132.4</v>
      </c>
      <c r="L116" s="2">
        <f t="shared" si="57"/>
        <v>129.6</v>
      </c>
      <c r="M116" s="2">
        <f t="shared" si="57"/>
        <v>128.6</v>
      </c>
      <c r="N116" s="2">
        <f t="shared" si="57"/>
        <v>131</v>
      </c>
      <c r="O116" s="2">
        <f t="shared" si="57"/>
        <v>131.80000000000001</v>
      </c>
      <c r="P116" s="2">
        <f t="shared" si="57"/>
        <v>131.49999999999997</v>
      </c>
      <c r="Q116" s="2">
        <f t="shared" si="57"/>
        <v>132.19999999999999</v>
      </c>
      <c r="R116" s="2">
        <f t="shared" si="57"/>
        <v>131</v>
      </c>
      <c r="S116" s="2">
        <f t="shared" si="57"/>
        <v>130.70000000000005</v>
      </c>
      <c r="T116" s="2">
        <f t="shared" si="57"/>
        <v>76.699999999999989</v>
      </c>
      <c r="U116" s="2">
        <f t="shared" si="57"/>
        <v>128.1</v>
      </c>
      <c r="V116" s="2">
        <f t="shared" si="57"/>
        <v>125.30000000000003</v>
      </c>
      <c r="W116" s="2">
        <f t="shared" si="57"/>
        <v>126.79999999999997</v>
      </c>
      <c r="X116" s="2">
        <f t="shared" si="57"/>
        <v>123.40000000000002</v>
      </c>
      <c r="Y116" s="2">
        <f t="shared" si="57"/>
        <v>123.00000000000001</v>
      </c>
      <c r="Z116" s="2">
        <f t="shared" si="57"/>
        <v>123.70000000000002</v>
      </c>
      <c r="AA116" s="2">
        <f t="shared" si="57"/>
        <v>124.30000000000001</v>
      </c>
      <c r="AB116" s="2">
        <f t="shared" si="57"/>
        <v>123</v>
      </c>
      <c r="AC116" s="2">
        <f t="shared" si="57"/>
        <v>122.40000000000002</v>
      </c>
      <c r="AD116" s="2">
        <f t="shared" si="57"/>
        <v>121.39999999999999</v>
      </c>
      <c r="AE116" s="2">
        <f t="shared" si="57"/>
        <v>0</v>
      </c>
      <c r="AF116" s="2">
        <f t="shared" si="57"/>
        <v>0</v>
      </c>
      <c r="AG116" s="2">
        <f t="shared" si="57"/>
        <v>0</v>
      </c>
    </row>
  </sheetData>
  <printOptions horizontalCentered="1"/>
  <pageMargins left="0.70866141732283472" right="0.70866141732283472" top="0.94488188976377963" bottom="0.74803149606299213" header="0.31496062992125984" footer="0.31496062992125984"/>
  <pageSetup paperSize="8" scale="39" orientation="landscape" r:id="rId1"/>
  <headerFooter>
    <oddHeader>&amp;L
&amp;"-,Bold"&amp;14Print on &amp;D&amp;R&amp;G</oddHeader>
  </headerFooter>
  <ignoredErrors>
    <ignoredError sqref="C4:AG4" formulaRange="1"/>
  </ignoredErrors>
  <legacyDrawingHF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6"/>
  <sheetViews>
    <sheetView zoomScale="55" zoomScaleNormal="55" zoomScalePageLayoutView="40" workbookViewId="0">
      <pane ySplit="1" topLeftCell="A91" activePane="bottomLeft" state="frozen"/>
      <selection pane="bottomLeft" activeCell="AG125" sqref="AG125"/>
    </sheetView>
  </sheetViews>
  <sheetFormatPr defaultRowHeight="15" x14ac:dyDescent="0.25"/>
  <cols>
    <col min="1" max="1" width="36.28515625" style="146" bestFit="1" customWidth="1"/>
    <col min="2" max="2" width="10.7109375" style="1" customWidth="1"/>
    <col min="3" max="3" width="9" bestFit="1" customWidth="1"/>
    <col min="4" max="32" width="7.7109375" customWidth="1"/>
    <col min="33" max="33" width="7.7109375" style="4" customWidth="1"/>
    <col min="34" max="34" width="10.28515625" style="4" bestFit="1" customWidth="1"/>
  </cols>
  <sheetData>
    <row r="1" spans="1:34" ht="21.75" thickBot="1" x14ac:dyDescent="0.3">
      <c r="A1" s="7" t="s">
        <v>176</v>
      </c>
      <c r="B1" s="3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11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3" t="s">
        <v>20</v>
      </c>
    </row>
    <row r="2" spans="1:34" ht="15.75" x14ac:dyDescent="0.25">
      <c r="A2" s="154" t="str">
        <f>'[1]Bij Dan'!$C$2</f>
        <v>A-1</v>
      </c>
      <c r="B2" s="22" t="s">
        <v>142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64"/>
      <c r="AH2" s="44"/>
    </row>
    <row r="3" spans="1:34" ht="15.75" x14ac:dyDescent="0.25">
      <c r="A3" s="189">
        <f>SUM!$D$3</f>
        <v>0</v>
      </c>
      <c r="B3" s="19" t="s">
        <v>141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52"/>
      <c r="AH3" s="44"/>
    </row>
    <row r="4" spans="1:34" ht="16.5" thickBot="1" x14ac:dyDescent="0.3">
      <c r="A4" s="190" t="str">
        <f>'[1]Bij Dan'!$M$2</f>
        <v>6 month(s), 8 Days</v>
      </c>
      <c r="B4" s="41"/>
      <c r="C4" s="41">
        <f>SUM(C2:C3)</f>
        <v>0</v>
      </c>
      <c r="D4" s="41">
        <f t="shared" ref="D4:AG4" si="0">SUM(D2:D3)</f>
        <v>0</v>
      </c>
      <c r="E4" s="41">
        <f t="shared" si="0"/>
        <v>0</v>
      </c>
      <c r="F4" s="41">
        <f t="shared" si="0"/>
        <v>0</v>
      </c>
      <c r="G4" s="41">
        <f t="shared" si="0"/>
        <v>0</v>
      </c>
      <c r="H4" s="41">
        <f t="shared" si="0"/>
        <v>0</v>
      </c>
      <c r="I4" s="41">
        <f t="shared" si="0"/>
        <v>0</v>
      </c>
      <c r="J4" s="41">
        <f t="shared" si="0"/>
        <v>0</v>
      </c>
      <c r="K4" s="41">
        <f t="shared" si="0"/>
        <v>0</v>
      </c>
      <c r="L4" s="41">
        <f t="shared" si="0"/>
        <v>0</v>
      </c>
      <c r="M4" s="41">
        <f t="shared" si="0"/>
        <v>0</v>
      </c>
      <c r="N4" s="41">
        <f t="shared" si="0"/>
        <v>0</v>
      </c>
      <c r="O4" s="41">
        <f t="shared" si="0"/>
        <v>0</v>
      </c>
      <c r="P4" s="41">
        <f t="shared" si="0"/>
        <v>0</v>
      </c>
      <c r="Q4" s="41">
        <f t="shared" si="0"/>
        <v>0</v>
      </c>
      <c r="R4" s="41">
        <f t="shared" si="0"/>
        <v>0</v>
      </c>
      <c r="S4" s="41">
        <f t="shared" si="0"/>
        <v>0</v>
      </c>
      <c r="T4" s="41">
        <f t="shared" si="0"/>
        <v>0</v>
      </c>
      <c r="U4" s="41">
        <f t="shared" si="0"/>
        <v>0</v>
      </c>
      <c r="V4" s="41">
        <f t="shared" si="0"/>
        <v>0</v>
      </c>
      <c r="W4" s="41">
        <f t="shared" si="0"/>
        <v>0</v>
      </c>
      <c r="X4" s="41">
        <f t="shared" si="0"/>
        <v>0</v>
      </c>
      <c r="Y4" s="41">
        <f t="shared" si="0"/>
        <v>0</v>
      </c>
      <c r="Z4" s="41">
        <f t="shared" si="0"/>
        <v>0</v>
      </c>
      <c r="AA4" s="41">
        <f t="shared" si="0"/>
        <v>0</v>
      </c>
      <c r="AB4" s="41">
        <f t="shared" si="0"/>
        <v>0</v>
      </c>
      <c r="AC4" s="41">
        <f t="shared" si="0"/>
        <v>0</v>
      </c>
      <c r="AD4" s="41">
        <f t="shared" si="0"/>
        <v>0</v>
      </c>
      <c r="AE4" s="41">
        <f t="shared" si="0"/>
        <v>0</v>
      </c>
      <c r="AF4" s="41">
        <f t="shared" si="0"/>
        <v>0</v>
      </c>
      <c r="AG4" s="157">
        <f t="shared" si="0"/>
        <v>0</v>
      </c>
      <c r="AH4" s="2">
        <f t="shared" ref="AH4:AH55" si="1">SUM(C4:AG4)</f>
        <v>0</v>
      </c>
    </row>
    <row r="5" spans="1:34" ht="15.75" x14ac:dyDescent="0.25">
      <c r="A5" s="155" t="str">
        <f>'[1]Bij Dan'!$C$3</f>
        <v>A-2</v>
      </c>
      <c r="B5" s="22" t="s">
        <v>142</v>
      </c>
      <c r="C5" s="14">
        <v>1.3</v>
      </c>
      <c r="D5" s="14">
        <v>1.3</v>
      </c>
      <c r="E5" s="14">
        <v>1.2</v>
      </c>
      <c r="F5" s="14">
        <v>1.2</v>
      </c>
      <c r="G5" s="14">
        <v>1.3</v>
      </c>
      <c r="H5" s="14">
        <v>1.3</v>
      </c>
      <c r="I5" s="14">
        <v>1.1000000000000001</v>
      </c>
      <c r="J5" s="14">
        <v>1.1000000000000001</v>
      </c>
      <c r="K5" s="14">
        <v>1.2</v>
      </c>
      <c r="L5" s="14">
        <v>1</v>
      </c>
      <c r="M5" s="14">
        <v>1.2</v>
      </c>
      <c r="N5" s="14">
        <v>1</v>
      </c>
      <c r="O5" s="14">
        <v>1</v>
      </c>
      <c r="P5" s="14">
        <v>1</v>
      </c>
      <c r="Q5" s="14">
        <v>1</v>
      </c>
      <c r="R5" s="14">
        <v>0.9</v>
      </c>
      <c r="S5" s="14">
        <v>1.2</v>
      </c>
      <c r="T5" s="14">
        <v>1</v>
      </c>
      <c r="U5" s="14">
        <v>1.1000000000000001</v>
      </c>
      <c r="V5" s="14">
        <v>1</v>
      </c>
      <c r="W5" s="14">
        <v>1</v>
      </c>
      <c r="X5" s="14">
        <v>0.9</v>
      </c>
      <c r="Y5" s="14">
        <v>0.7</v>
      </c>
      <c r="Z5" s="14">
        <v>1</v>
      </c>
      <c r="AA5" s="14">
        <v>0.9</v>
      </c>
      <c r="AB5" s="14">
        <v>0.9</v>
      </c>
      <c r="AC5" s="14"/>
      <c r="AD5" s="14"/>
      <c r="AE5" s="14"/>
      <c r="AF5" s="14"/>
      <c r="AG5" s="152"/>
      <c r="AH5" s="44"/>
    </row>
    <row r="6" spans="1:34" ht="15.75" x14ac:dyDescent="0.25">
      <c r="A6" s="189">
        <f>SUM!$D$4</f>
        <v>0</v>
      </c>
      <c r="B6" s="19" t="s">
        <v>141</v>
      </c>
      <c r="C6" s="14">
        <v>1.4</v>
      </c>
      <c r="D6" s="14">
        <v>1.4</v>
      </c>
      <c r="E6" s="14">
        <v>1.1000000000000001</v>
      </c>
      <c r="F6" s="14">
        <v>1.1000000000000001</v>
      </c>
      <c r="G6" s="14">
        <v>1.2</v>
      </c>
      <c r="H6" s="14">
        <v>1.2</v>
      </c>
      <c r="I6" s="14">
        <v>1</v>
      </c>
      <c r="J6" s="14">
        <v>1</v>
      </c>
      <c r="K6" s="14">
        <v>1.1000000000000001</v>
      </c>
      <c r="L6" s="14">
        <v>1.1000000000000001</v>
      </c>
      <c r="M6" s="14">
        <v>1</v>
      </c>
      <c r="N6" s="14">
        <v>1.1000000000000001</v>
      </c>
      <c r="O6" s="14">
        <v>1.1000000000000001</v>
      </c>
      <c r="P6" s="14">
        <v>1.1000000000000001</v>
      </c>
      <c r="Q6" s="14">
        <v>1</v>
      </c>
      <c r="R6" s="14">
        <v>1.1000000000000001</v>
      </c>
      <c r="S6" s="14">
        <v>1</v>
      </c>
      <c r="T6" s="14">
        <v>1</v>
      </c>
      <c r="U6" s="14">
        <v>1</v>
      </c>
      <c r="V6" s="14">
        <v>0.9</v>
      </c>
      <c r="W6" s="14">
        <v>0.9</v>
      </c>
      <c r="X6" s="14">
        <v>1</v>
      </c>
      <c r="Y6" s="14">
        <v>0.9</v>
      </c>
      <c r="Z6" s="14">
        <v>0.9</v>
      </c>
      <c r="AA6" s="14">
        <v>1</v>
      </c>
      <c r="AB6" s="14">
        <v>0.9</v>
      </c>
      <c r="AC6" s="14"/>
      <c r="AD6" s="14"/>
      <c r="AE6" s="14"/>
      <c r="AF6" s="14"/>
      <c r="AG6" s="152"/>
      <c r="AH6" s="44"/>
    </row>
    <row r="7" spans="1:34" ht="16.5" thickBot="1" x14ac:dyDescent="0.3">
      <c r="A7" s="190" t="str">
        <f>'[1]Bij Dan'!$M$3</f>
        <v>7 month(s), 29 Days</v>
      </c>
      <c r="B7" s="41"/>
      <c r="C7" s="41">
        <f>SUM(C5:C6)</f>
        <v>2.7</v>
      </c>
      <c r="D7" s="41">
        <f t="shared" ref="D7:AG7" si="2">SUM(D5:D6)</f>
        <v>2.7</v>
      </c>
      <c r="E7" s="41">
        <f t="shared" si="2"/>
        <v>2.2999999999999998</v>
      </c>
      <c r="F7" s="41">
        <f t="shared" si="2"/>
        <v>2.2999999999999998</v>
      </c>
      <c r="G7" s="41">
        <f t="shared" si="2"/>
        <v>2.5</v>
      </c>
      <c r="H7" s="41">
        <f t="shared" si="2"/>
        <v>2.5</v>
      </c>
      <c r="I7" s="41">
        <f t="shared" si="2"/>
        <v>2.1</v>
      </c>
      <c r="J7" s="41">
        <f t="shared" si="2"/>
        <v>2.1</v>
      </c>
      <c r="K7" s="41">
        <f t="shared" si="2"/>
        <v>2.2999999999999998</v>
      </c>
      <c r="L7" s="41">
        <f t="shared" si="2"/>
        <v>2.1</v>
      </c>
      <c r="M7" s="41">
        <f t="shared" si="2"/>
        <v>2.2000000000000002</v>
      </c>
      <c r="N7" s="41">
        <f t="shared" si="2"/>
        <v>2.1</v>
      </c>
      <c r="O7" s="41">
        <f t="shared" si="2"/>
        <v>2.1</v>
      </c>
      <c r="P7" s="41">
        <f t="shared" si="2"/>
        <v>2.1</v>
      </c>
      <c r="Q7" s="41">
        <f t="shared" si="2"/>
        <v>2</v>
      </c>
      <c r="R7" s="41">
        <f t="shared" si="2"/>
        <v>2</v>
      </c>
      <c r="S7" s="41">
        <f t="shared" si="2"/>
        <v>2.2000000000000002</v>
      </c>
      <c r="T7" s="41">
        <f t="shared" si="2"/>
        <v>2</v>
      </c>
      <c r="U7" s="41">
        <f t="shared" si="2"/>
        <v>2.1</v>
      </c>
      <c r="V7" s="41">
        <f t="shared" si="2"/>
        <v>1.9</v>
      </c>
      <c r="W7" s="41">
        <f t="shared" si="2"/>
        <v>1.9</v>
      </c>
      <c r="X7" s="41">
        <f t="shared" si="2"/>
        <v>1.9</v>
      </c>
      <c r="Y7" s="41">
        <f t="shared" si="2"/>
        <v>1.6</v>
      </c>
      <c r="Z7" s="41">
        <f t="shared" si="2"/>
        <v>1.9</v>
      </c>
      <c r="AA7" s="41">
        <f t="shared" si="2"/>
        <v>1.9</v>
      </c>
      <c r="AB7" s="41">
        <f t="shared" si="2"/>
        <v>1.8</v>
      </c>
      <c r="AC7" s="41">
        <f t="shared" si="2"/>
        <v>0</v>
      </c>
      <c r="AD7" s="41">
        <f t="shared" si="2"/>
        <v>0</v>
      </c>
      <c r="AE7" s="41">
        <f t="shared" si="2"/>
        <v>0</v>
      </c>
      <c r="AF7" s="41">
        <f t="shared" si="2"/>
        <v>0</v>
      </c>
      <c r="AG7" s="157">
        <f t="shared" si="2"/>
        <v>0</v>
      </c>
      <c r="AH7" s="2">
        <f t="shared" si="1"/>
        <v>55.300000000000004</v>
      </c>
    </row>
    <row r="8" spans="1:34" ht="15.75" x14ac:dyDescent="0.25">
      <c r="A8" s="155" t="str">
        <f>'[1]Bij Dan'!$C$4</f>
        <v>A-3</v>
      </c>
      <c r="B8" s="22" t="s">
        <v>142</v>
      </c>
      <c r="C8" s="14">
        <v>0.9</v>
      </c>
      <c r="D8" s="14">
        <v>0.8</v>
      </c>
      <c r="E8" s="14">
        <v>0.8</v>
      </c>
      <c r="F8" s="14">
        <v>0.8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52"/>
      <c r="AH8" s="44"/>
    </row>
    <row r="9" spans="1:34" ht="15.75" x14ac:dyDescent="0.25">
      <c r="A9" s="189">
        <f>SUM!$D$5</f>
        <v>0</v>
      </c>
      <c r="B9" s="19" t="s">
        <v>141</v>
      </c>
      <c r="C9" s="14">
        <v>0.8</v>
      </c>
      <c r="D9" s="14">
        <v>0.8</v>
      </c>
      <c r="E9" s="14">
        <v>0.8</v>
      </c>
      <c r="F9" s="14">
        <v>0.9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52"/>
      <c r="AH9" s="44"/>
    </row>
    <row r="10" spans="1:34" ht="16.5" thickBot="1" x14ac:dyDescent="0.3">
      <c r="A10" s="190" t="str">
        <f>'[1]Bij Dan'!$M$4</f>
        <v>7 month(s), 17 Days</v>
      </c>
      <c r="B10" s="41"/>
      <c r="C10" s="41">
        <f>SUM(C8:C9)</f>
        <v>1.7000000000000002</v>
      </c>
      <c r="D10" s="41">
        <f t="shared" ref="D10:AG10" si="3">SUM(D8:D9)</f>
        <v>1.6</v>
      </c>
      <c r="E10" s="41">
        <f t="shared" si="3"/>
        <v>1.6</v>
      </c>
      <c r="F10" s="41">
        <f t="shared" si="3"/>
        <v>1.7000000000000002</v>
      </c>
      <c r="G10" s="41">
        <f t="shared" si="3"/>
        <v>0</v>
      </c>
      <c r="H10" s="41">
        <f t="shared" si="3"/>
        <v>0</v>
      </c>
      <c r="I10" s="41">
        <f t="shared" si="3"/>
        <v>0</v>
      </c>
      <c r="J10" s="41">
        <f t="shared" si="3"/>
        <v>0</v>
      </c>
      <c r="K10" s="41">
        <f t="shared" si="3"/>
        <v>0</v>
      </c>
      <c r="L10" s="41">
        <f t="shared" si="3"/>
        <v>0</v>
      </c>
      <c r="M10" s="41">
        <f t="shared" si="3"/>
        <v>0</v>
      </c>
      <c r="N10" s="41">
        <f t="shared" si="3"/>
        <v>0</v>
      </c>
      <c r="O10" s="41">
        <f t="shared" si="3"/>
        <v>0</v>
      </c>
      <c r="P10" s="41">
        <f t="shared" si="3"/>
        <v>0</v>
      </c>
      <c r="Q10" s="41">
        <f t="shared" si="3"/>
        <v>0</v>
      </c>
      <c r="R10" s="41">
        <f t="shared" si="3"/>
        <v>0</v>
      </c>
      <c r="S10" s="41">
        <f t="shared" si="3"/>
        <v>0</v>
      </c>
      <c r="T10" s="41">
        <f t="shared" si="3"/>
        <v>0</v>
      </c>
      <c r="U10" s="41">
        <f t="shared" si="3"/>
        <v>0</v>
      </c>
      <c r="V10" s="41">
        <f t="shared" si="3"/>
        <v>0</v>
      </c>
      <c r="W10" s="41">
        <f t="shared" si="3"/>
        <v>0</v>
      </c>
      <c r="X10" s="41">
        <f t="shared" si="3"/>
        <v>0</v>
      </c>
      <c r="Y10" s="41">
        <f t="shared" si="3"/>
        <v>0</v>
      </c>
      <c r="Z10" s="41">
        <f t="shared" si="3"/>
        <v>0</v>
      </c>
      <c r="AA10" s="41">
        <f t="shared" si="3"/>
        <v>0</v>
      </c>
      <c r="AB10" s="41">
        <f t="shared" si="3"/>
        <v>0</v>
      </c>
      <c r="AC10" s="41">
        <f t="shared" si="3"/>
        <v>0</v>
      </c>
      <c r="AD10" s="41">
        <f t="shared" si="3"/>
        <v>0</v>
      </c>
      <c r="AE10" s="41">
        <f t="shared" si="3"/>
        <v>0</v>
      </c>
      <c r="AF10" s="41">
        <f t="shared" si="3"/>
        <v>0</v>
      </c>
      <c r="AG10" s="157">
        <f t="shared" si="3"/>
        <v>0</v>
      </c>
      <c r="AH10" s="2">
        <f t="shared" si="1"/>
        <v>6.6000000000000005</v>
      </c>
    </row>
    <row r="11" spans="1:34" ht="15.75" x14ac:dyDescent="0.25">
      <c r="A11" s="155" t="str">
        <f>'[1]Bij Dan'!$C$5</f>
        <v>A-4</v>
      </c>
      <c r="B11" s="22" t="s">
        <v>142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52"/>
      <c r="AH11" s="44"/>
    </row>
    <row r="12" spans="1:34" ht="15.75" x14ac:dyDescent="0.25">
      <c r="A12" s="189">
        <f>SUM!$D$6</f>
        <v>0</v>
      </c>
      <c r="B12" s="19" t="s">
        <v>141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52"/>
      <c r="AH12" s="44"/>
    </row>
    <row r="13" spans="1:34" ht="16.5" thickBot="1" x14ac:dyDescent="0.3">
      <c r="A13" s="190" t="str">
        <f>'[1]Bij Dan'!$M$5</f>
        <v>4 month(s), 21 Days</v>
      </c>
      <c r="B13" s="41"/>
      <c r="C13" s="41">
        <f>SUM(C11:C12)</f>
        <v>0</v>
      </c>
      <c r="D13" s="41">
        <f t="shared" ref="D13:AG13" si="4">SUM(D11:D12)</f>
        <v>0</v>
      </c>
      <c r="E13" s="41">
        <f t="shared" si="4"/>
        <v>0</v>
      </c>
      <c r="F13" s="41">
        <f t="shared" si="4"/>
        <v>0</v>
      </c>
      <c r="G13" s="41">
        <f t="shared" si="4"/>
        <v>0</v>
      </c>
      <c r="H13" s="41">
        <f t="shared" si="4"/>
        <v>0</v>
      </c>
      <c r="I13" s="41">
        <f t="shared" si="4"/>
        <v>0</v>
      </c>
      <c r="J13" s="41">
        <f t="shared" si="4"/>
        <v>0</v>
      </c>
      <c r="K13" s="41">
        <f t="shared" si="4"/>
        <v>0</v>
      </c>
      <c r="L13" s="41">
        <f t="shared" si="4"/>
        <v>0</v>
      </c>
      <c r="M13" s="41">
        <f t="shared" si="4"/>
        <v>0</v>
      </c>
      <c r="N13" s="41">
        <f t="shared" si="4"/>
        <v>0</v>
      </c>
      <c r="O13" s="41">
        <f t="shared" si="4"/>
        <v>0</v>
      </c>
      <c r="P13" s="41">
        <f t="shared" si="4"/>
        <v>0</v>
      </c>
      <c r="Q13" s="41">
        <f t="shared" si="4"/>
        <v>0</v>
      </c>
      <c r="R13" s="41">
        <f t="shared" si="4"/>
        <v>0</v>
      </c>
      <c r="S13" s="41">
        <f t="shared" si="4"/>
        <v>0</v>
      </c>
      <c r="T13" s="41">
        <f t="shared" si="4"/>
        <v>0</v>
      </c>
      <c r="U13" s="41">
        <f t="shared" si="4"/>
        <v>0</v>
      </c>
      <c r="V13" s="41">
        <f t="shared" si="4"/>
        <v>0</v>
      </c>
      <c r="W13" s="41">
        <f t="shared" si="4"/>
        <v>0</v>
      </c>
      <c r="X13" s="41">
        <f t="shared" si="4"/>
        <v>0</v>
      </c>
      <c r="Y13" s="41">
        <f t="shared" si="4"/>
        <v>0</v>
      </c>
      <c r="Z13" s="41">
        <f t="shared" si="4"/>
        <v>0</v>
      </c>
      <c r="AA13" s="41">
        <f t="shared" si="4"/>
        <v>0</v>
      </c>
      <c r="AB13" s="41">
        <f t="shared" si="4"/>
        <v>0</v>
      </c>
      <c r="AC13" s="41">
        <f t="shared" si="4"/>
        <v>0</v>
      </c>
      <c r="AD13" s="41">
        <f t="shared" si="4"/>
        <v>0</v>
      </c>
      <c r="AE13" s="41">
        <f t="shared" si="4"/>
        <v>0</v>
      </c>
      <c r="AF13" s="41">
        <f t="shared" si="4"/>
        <v>0</v>
      </c>
      <c r="AG13" s="157">
        <f t="shared" si="4"/>
        <v>0</v>
      </c>
      <c r="AH13" s="2">
        <f t="shared" si="1"/>
        <v>0</v>
      </c>
    </row>
    <row r="14" spans="1:34" ht="15.75" x14ac:dyDescent="0.25">
      <c r="A14" s="155" t="str">
        <f>'[1]Bij Dan'!$C$6</f>
        <v>A-5</v>
      </c>
      <c r="B14" s="22" t="s">
        <v>142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52"/>
      <c r="AH14" s="44"/>
    </row>
    <row r="15" spans="1:34" ht="15.75" x14ac:dyDescent="0.25">
      <c r="A15" s="189">
        <f>SUM!$D$7</f>
        <v>0</v>
      </c>
      <c r="B15" s="19" t="s">
        <v>141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52"/>
      <c r="AH15" s="44"/>
    </row>
    <row r="16" spans="1:34" ht="16.5" thickBot="1" x14ac:dyDescent="0.3">
      <c r="A16" s="190" t="str">
        <f>'[1]Bij Dan'!$M$6</f>
        <v>7 month(s), 13 Days</v>
      </c>
      <c r="B16" s="41"/>
      <c r="C16" s="41">
        <f>SUM(C14:C15)</f>
        <v>0</v>
      </c>
      <c r="D16" s="41">
        <f t="shared" ref="D16:AG16" si="5">SUM(D14:D15)</f>
        <v>0</v>
      </c>
      <c r="E16" s="41">
        <f t="shared" si="5"/>
        <v>0</v>
      </c>
      <c r="F16" s="41">
        <f t="shared" si="5"/>
        <v>0</v>
      </c>
      <c r="G16" s="41">
        <f t="shared" si="5"/>
        <v>0</v>
      </c>
      <c r="H16" s="41">
        <f t="shared" si="5"/>
        <v>0</v>
      </c>
      <c r="I16" s="41">
        <f t="shared" si="5"/>
        <v>0</v>
      </c>
      <c r="J16" s="41">
        <f t="shared" si="5"/>
        <v>0</v>
      </c>
      <c r="K16" s="41">
        <f t="shared" si="5"/>
        <v>0</v>
      </c>
      <c r="L16" s="41">
        <f t="shared" si="5"/>
        <v>0</v>
      </c>
      <c r="M16" s="41">
        <f t="shared" si="5"/>
        <v>0</v>
      </c>
      <c r="N16" s="41">
        <f t="shared" si="5"/>
        <v>0</v>
      </c>
      <c r="O16" s="41">
        <f t="shared" si="5"/>
        <v>0</v>
      </c>
      <c r="P16" s="41">
        <f t="shared" si="5"/>
        <v>0</v>
      </c>
      <c r="Q16" s="41">
        <f t="shared" si="5"/>
        <v>0</v>
      </c>
      <c r="R16" s="41">
        <f t="shared" si="5"/>
        <v>0</v>
      </c>
      <c r="S16" s="41">
        <f t="shared" si="5"/>
        <v>0</v>
      </c>
      <c r="T16" s="41">
        <f t="shared" si="5"/>
        <v>0</v>
      </c>
      <c r="U16" s="41">
        <f t="shared" si="5"/>
        <v>0</v>
      </c>
      <c r="V16" s="41">
        <f t="shared" si="5"/>
        <v>0</v>
      </c>
      <c r="W16" s="41">
        <f t="shared" si="5"/>
        <v>0</v>
      </c>
      <c r="X16" s="41">
        <f t="shared" si="5"/>
        <v>0</v>
      </c>
      <c r="Y16" s="41">
        <f t="shared" si="5"/>
        <v>0</v>
      </c>
      <c r="Z16" s="41">
        <f t="shared" si="5"/>
        <v>0</v>
      </c>
      <c r="AA16" s="41">
        <f t="shared" si="5"/>
        <v>0</v>
      </c>
      <c r="AB16" s="41">
        <f t="shared" si="5"/>
        <v>0</v>
      </c>
      <c r="AC16" s="41">
        <f t="shared" si="5"/>
        <v>0</v>
      </c>
      <c r="AD16" s="41">
        <f t="shared" si="5"/>
        <v>0</v>
      </c>
      <c r="AE16" s="41">
        <f t="shared" si="5"/>
        <v>0</v>
      </c>
      <c r="AF16" s="41">
        <f t="shared" si="5"/>
        <v>0</v>
      </c>
      <c r="AG16" s="157">
        <f t="shared" si="5"/>
        <v>0</v>
      </c>
      <c r="AH16" s="2">
        <f t="shared" si="1"/>
        <v>0</v>
      </c>
    </row>
    <row r="17" spans="1:34" ht="15.75" x14ac:dyDescent="0.25">
      <c r="A17" s="155" t="str">
        <f>'[1]Bij Dan'!$C$7</f>
        <v>A-6</v>
      </c>
      <c r="B17" s="22" t="s">
        <v>142</v>
      </c>
      <c r="C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52"/>
      <c r="AH17" s="44"/>
    </row>
    <row r="18" spans="1:34" ht="15.75" x14ac:dyDescent="0.25">
      <c r="A18" s="189">
        <f>SUM!$D$8</f>
        <v>0</v>
      </c>
      <c r="B18" s="19" t="s">
        <v>141</v>
      </c>
      <c r="C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52"/>
      <c r="AH18" s="44"/>
    </row>
    <row r="19" spans="1:34" ht="16.5" thickBot="1" x14ac:dyDescent="0.3">
      <c r="A19" s="190" t="str">
        <f>'[1]Bij Dan'!$M$7</f>
        <v>6 month(s), 23 Days</v>
      </c>
      <c r="B19" s="41"/>
      <c r="C19" s="41">
        <f>SUM(C17:C18)</f>
        <v>0</v>
      </c>
      <c r="D19" s="41">
        <f t="shared" ref="D19:AG19" si="6">SUM(D17:D18)</f>
        <v>0</v>
      </c>
      <c r="E19" s="41">
        <f t="shared" si="6"/>
        <v>0</v>
      </c>
      <c r="F19" s="41">
        <f t="shared" si="6"/>
        <v>0</v>
      </c>
      <c r="G19" s="41">
        <f t="shared" si="6"/>
        <v>0</v>
      </c>
      <c r="H19" s="41">
        <f t="shared" si="6"/>
        <v>0</v>
      </c>
      <c r="I19" s="41">
        <f t="shared" si="6"/>
        <v>0</v>
      </c>
      <c r="J19" s="41">
        <f t="shared" si="6"/>
        <v>0</v>
      </c>
      <c r="K19" s="41">
        <f t="shared" si="6"/>
        <v>0</v>
      </c>
      <c r="L19" s="41">
        <f t="shared" si="6"/>
        <v>0</v>
      </c>
      <c r="M19" s="41">
        <f t="shared" si="6"/>
        <v>0</v>
      </c>
      <c r="N19" s="41">
        <f t="shared" si="6"/>
        <v>0</v>
      </c>
      <c r="O19" s="41">
        <f t="shared" si="6"/>
        <v>0</v>
      </c>
      <c r="P19" s="41">
        <f t="shared" si="6"/>
        <v>0</v>
      </c>
      <c r="Q19" s="41">
        <f t="shared" si="6"/>
        <v>0</v>
      </c>
      <c r="R19" s="41">
        <f t="shared" si="6"/>
        <v>0</v>
      </c>
      <c r="S19" s="41">
        <f t="shared" si="6"/>
        <v>0</v>
      </c>
      <c r="T19" s="41">
        <f t="shared" si="6"/>
        <v>0</v>
      </c>
      <c r="U19" s="41">
        <f t="shared" si="6"/>
        <v>0</v>
      </c>
      <c r="V19" s="41">
        <f t="shared" si="6"/>
        <v>0</v>
      </c>
      <c r="W19" s="41">
        <f t="shared" si="6"/>
        <v>0</v>
      </c>
      <c r="X19" s="41">
        <f t="shared" si="6"/>
        <v>0</v>
      </c>
      <c r="Y19" s="41">
        <f t="shared" si="6"/>
        <v>0</v>
      </c>
      <c r="Z19" s="41">
        <f t="shared" si="6"/>
        <v>0</v>
      </c>
      <c r="AA19" s="41">
        <f t="shared" si="6"/>
        <v>0</v>
      </c>
      <c r="AB19" s="41">
        <f t="shared" si="6"/>
        <v>0</v>
      </c>
      <c r="AC19" s="41">
        <f t="shared" si="6"/>
        <v>0</v>
      </c>
      <c r="AD19" s="41">
        <f t="shared" si="6"/>
        <v>0</v>
      </c>
      <c r="AE19" s="41">
        <f t="shared" si="6"/>
        <v>0</v>
      </c>
      <c r="AF19" s="41">
        <f t="shared" si="6"/>
        <v>0</v>
      </c>
      <c r="AG19" s="157">
        <f t="shared" si="6"/>
        <v>0</v>
      </c>
      <c r="AH19" s="2">
        <f t="shared" si="1"/>
        <v>0</v>
      </c>
    </row>
    <row r="20" spans="1:34" ht="15.75" x14ac:dyDescent="0.25">
      <c r="A20" s="155" t="str">
        <f>'[1]Bij Dan'!$C$8</f>
        <v>A-7</v>
      </c>
      <c r="B20" s="22" t="s">
        <v>142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35"/>
      <c r="W20" s="14"/>
      <c r="X20" s="14"/>
      <c r="Y20" s="14"/>
      <c r="Z20" s="14"/>
      <c r="AA20" s="35"/>
      <c r="AB20" s="14"/>
      <c r="AC20" s="14"/>
      <c r="AD20" s="14"/>
      <c r="AE20" s="14"/>
      <c r="AF20" s="14"/>
      <c r="AG20" s="152"/>
      <c r="AH20" s="44"/>
    </row>
    <row r="21" spans="1:34" ht="15.75" x14ac:dyDescent="0.25">
      <c r="A21" s="189">
        <f>SUM!$D$9</f>
        <v>0</v>
      </c>
      <c r="B21" s="19" t="s">
        <v>141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35"/>
      <c r="W21" s="35"/>
      <c r="X21" s="14"/>
      <c r="Y21" s="14"/>
      <c r="Z21" s="14"/>
      <c r="AA21" s="35"/>
      <c r="AB21" s="14"/>
      <c r="AC21" s="14"/>
      <c r="AD21" s="14"/>
      <c r="AE21" s="14"/>
      <c r="AF21" s="14"/>
      <c r="AG21" s="152"/>
      <c r="AH21" s="44"/>
    </row>
    <row r="22" spans="1:34" ht="16.5" thickBot="1" x14ac:dyDescent="0.3">
      <c r="A22" s="190" t="str">
        <f>'[1]Bij Dan'!$M$8</f>
        <v>7 month(s), 14 Days</v>
      </c>
      <c r="B22" s="41"/>
      <c r="C22" s="41">
        <f>SUM(C20:C21)</f>
        <v>0</v>
      </c>
      <c r="D22" s="41">
        <f t="shared" ref="D22:AG22" si="7">SUM(D20:D21)</f>
        <v>0</v>
      </c>
      <c r="E22" s="41">
        <f t="shared" si="7"/>
        <v>0</v>
      </c>
      <c r="F22" s="41">
        <f t="shared" si="7"/>
        <v>0</v>
      </c>
      <c r="G22" s="41">
        <f t="shared" si="7"/>
        <v>0</v>
      </c>
      <c r="H22" s="41">
        <f t="shared" si="7"/>
        <v>0</v>
      </c>
      <c r="I22" s="41">
        <f t="shared" si="7"/>
        <v>0</v>
      </c>
      <c r="J22" s="41">
        <f t="shared" si="7"/>
        <v>0</v>
      </c>
      <c r="K22" s="41">
        <f t="shared" si="7"/>
        <v>0</v>
      </c>
      <c r="L22" s="41">
        <f t="shared" si="7"/>
        <v>0</v>
      </c>
      <c r="M22" s="41">
        <f t="shared" si="7"/>
        <v>0</v>
      </c>
      <c r="N22" s="41">
        <f t="shared" si="7"/>
        <v>0</v>
      </c>
      <c r="O22" s="41">
        <f t="shared" si="7"/>
        <v>0</v>
      </c>
      <c r="P22" s="41">
        <f t="shared" si="7"/>
        <v>0</v>
      </c>
      <c r="Q22" s="41">
        <f t="shared" si="7"/>
        <v>0</v>
      </c>
      <c r="R22" s="41">
        <f t="shared" si="7"/>
        <v>0</v>
      </c>
      <c r="S22" s="41">
        <f t="shared" si="7"/>
        <v>0</v>
      </c>
      <c r="T22" s="41">
        <f t="shared" si="7"/>
        <v>0</v>
      </c>
      <c r="U22" s="41">
        <f t="shared" si="7"/>
        <v>0</v>
      </c>
      <c r="V22" s="41">
        <f t="shared" si="7"/>
        <v>0</v>
      </c>
      <c r="W22" s="41">
        <f t="shared" si="7"/>
        <v>0</v>
      </c>
      <c r="X22" s="41">
        <f t="shared" si="7"/>
        <v>0</v>
      </c>
      <c r="Y22" s="41">
        <f t="shared" si="7"/>
        <v>0</v>
      </c>
      <c r="Z22" s="41">
        <f t="shared" si="7"/>
        <v>0</v>
      </c>
      <c r="AA22" s="41">
        <f t="shared" si="7"/>
        <v>0</v>
      </c>
      <c r="AB22" s="41">
        <f t="shared" si="7"/>
        <v>0</v>
      </c>
      <c r="AC22" s="41">
        <f t="shared" si="7"/>
        <v>0</v>
      </c>
      <c r="AD22" s="41">
        <f t="shared" si="7"/>
        <v>0</v>
      </c>
      <c r="AE22" s="41">
        <f t="shared" si="7"/>
        <v>0</v>
      </c>
      <c r="AF22" s="41">
        <f t="shared" si="7"/>
        <v>0</v>
      </c>
      <c r="AG22" s="157">
        <f t="shared" si="7"/>
        <v>0</v>
      </c>
      <c r="AH22" s="2">
        <f t="shared" si="1"/>
        <v>0</v>
      </c>
    </row>
    <row r="23" spans="1:34" ht="15.75" x14ac:dyDescent="0.25">
      <c r="A23" s="155" t="str">
        <f>'[1]Bij Dan'!$C$9</f>
        <v>A-8</v>
      </c>
      <c r="B23" s="22" t="s">
        <v>142</v>
      </c>
      <c r="C23" s="14">
        <v>4.8</v>
      </c>
      <c r="D23" s="14">
        <v>5</v>
      </c>
      <c r="E23" s="14">
        <v>4.7</v>
      </c>
      <c r="F23" s="14">
        <v>4.7</v>
      </c>
      <c r="G23" s="14">
        <v>4.5</v>
      </c>
      <c r="H23" s="14">
        <v>4.8</v>
      </c>
      <c r="I23" s="14">
        <v>4.8</v>
      </c>
      <c r="J23" s="14">
        <v>4.5</v>
      </c>
      <c r="K23" s="14">
        <v>4.8</v>
      </c>
      <c r="L23" s="14">
        <v>4.9000000000000004</v>
      </c>
      <c r="M23" s="14">
        <v>4.5999999999999996</v>
      </c>
      <c r="N23" s="14">
        <v>4.3</v>
      </c>
      <c r="O23" s="14">
        <v>4.5999999999999996</v>
      </c>
      <c r="P23" s="14">
        <v>4.5</v>
      </c>
      <c r="Q23" s="14">
        <v>4.7</v>
      </c>
      <c r="R23" s="14">
        <v>4.7</v>
      </c>
      <c r="S23" s="68">
        <v>1.5</v>
      </c>
      <c r="T23" s="68">
        <v>6.8</v>
      </c>
      <c r="U23" s="68">
        <v>6.5</v>
      </c>
      <c r="V23" s="68">
        <v>5.9</v>
      </c>
      <c r="W23" s="68">
        <v>5.8</v>
      </c>
      <c r="X23" s="68">
        <v>6</v>
      </c>
      <c r="Y23" s="68">
        <v>5.8</v>
      </c>
      <c r="Z23" s="68">
        <v>6</v>
      </c>
      <c r="AA23" s="68">
        <v>5.7</v>
      </c>
      <c r="AB23" s="68">
        <v>5.8</v>
      </c>
      <c r="AC23" s="68">
        <v>5.9</v>
      </c>
      <c r="AD23" s="68">
        <v>5.7</v>
      </c>
      <c r="AE23" s="68">
        <v>5.8</v>
      </c>
      <c r="AF23" s="68"/>
      <c r="AG23" s="152">
        <v>5.9</v>
      </c>
      <c r="AH23" s="44"/>
    </row>
    <row r="24" spans="1:34" ht="15.75" x14ac:dyDescent="0.25">
      <c r="A24" s="189">
        <f>SUM!$D$10</f>
        <v>0</v>
      </c>
      <c r="B24" s="19" t="s">
        <v>141</v>
      </c>
      <c r="C24" s="14">
        <v>2</v>
      </c>
      <c r="D24" s="14">
        <v>4.5</v>
      </c>
      <c r="E24" s="14">
        <v>4.5999999999999996</v>
      </c>
      <c r="F24" s="14">
        <v>5.3</v>
      </c>
      <c r="G24" s="14">
        <v>4.7</v>
      </c>
      <c r="H24" s="14">
        <v>4.7</v>
      </c>
      <c r="I24" s="14">
        <v>4.3</v>
      </c>
      <c r="J24" s="14">
        <v>4.5999999999999996</v>
      </c>
      <c r="K24" s="14">
        <v>4.9000000000000004</v>
      </c>
      <c r="L24" s="14">
        <v>4.8</v>
      </c>
      <c r="M24" s="14">
        <v>4.8</v>
      </c>
      <c r="N24" s="14">
        <v>4.5</v>
      </c>
      <c r="O24" s="14">
        <v>4.0999999999999996</v>
      </c>
      <c r="P24" s="14">
        <v>4.7</v>
      </c>
      <c r="Q24" s="14">
        <v>4.5</v>
      </c>
      <c r="R24" s="14">
        <v>4.8</v>
      </c>
      <c r="S24" s="68">
        <v>5</v>
      </c>
      <c r="T24" s="68">
        <v>5.9</v>
      </c>
      <c r="U24" s="68">
        <v>5.7</v>
      </c>
      <c r="V24" s="68">
        <v>6</v>
      </c>
      <c r="W24" s="68">
        <v>6</v>
      </c>
      <c r="X24" s="68">
        <v>5.8</v>
      </c>
      <c r="Y24" s="68">
        <v>5.9</v>
      </c>
      <c r="Z24" s="68">
        <v>5</v>
      </c>
      <c r="AA24" s="68">
        <v>5.5</v>
      </c>
      <c r="AB24" s="68">
        <v>5.9</v>
      </c>
      <c r="AC24" s="68">
        <v>5.8</v>
      </c>
      <c r="AD24" s="68">
        <v>5.9</v>
      </c>
      <c r="AE24" s="68">
        <v>6</v>
      </c>
      <c r="AF24" s="68"/>
      <c r="AG24" s="152">
        <v>5.7</v>
      </c>
      <c r="AH24" s="44"/>
    </row>
    <row r="25" spans="1:34" ht="16.5" thickBot="1" x14ac:dyDescent="0.3">
      <c r="A25" s="190" t="str">
        <f>'[1]Bij Dan'!$M$9</f>
        <v>11 month(s), 23 Days</v>
      </c>
      <c r="B25" s="19"/>
      <c r="C25" s="41">
        <f>SUM(C23:C24)</f>
        <v>6.8</v>
      </c>
      <c r="D25" s="41">
        <f t="shared" ref="D25:AG25" si="8">SUM(D23:D24)</f>
        <v>9.5</v>
      </c>
      <c r="E25" s="41">
        <f t="shared" si="8"/>
        <v>9.3000000000000007</v>
      </c>
      <c r="F25" s="41">
        <f t="shared" si="8"/>
        <v>10</v>
      </c>
      <c r="G25" s="41">
        <f t="shared" si="8"/>
        <v>9.1999999999999993</v>
      </c>
      <c r="H25" s="41">
        <f t="shared" si="8"/>
        <v>9.5</v>
      </c>
      <c r="I25" s="41">
        <f t="shared" si="8"/>
        <v>9.1</v>
      </c>
      <c r="J25" s="41">
        <f t="shared" si="8"/>
        <v>9.1</v>
      </c>
      <c r="K25" s="41">
        <f t="shared" si="8"/>
        <v>9.6999999999999993</v>
      </c>
      <c r="L25" s="41">
        <f t="shared" si="8"/>
        <v>9.6999999999999993</v>
      </c>
      <c r="M25" s="41">
        <f t="shared" si="8"/>
        <v>9.3999999999999986</v>
      </c>
      <c r="N25" s="41">
        <f t="shared" si="8"/>
        <v>8.8000000000000007</v>
      </c>
      <c r="O25" s="41">
        <f t="shared" si="8"/>
        <v>8.6999999999999993</v>
      </c>
      <c r="P25" s="41">
        <f t="shared" si="8"/>
        <v>9.1999999999999993</v>
      </c>
      <c r="Q25" s="41">
        <f t="shared" si="8"/>
        <v>9.1999999999999993</v>
      </c>
      <c r="R25" s="41">
        <f t="shared" si="8"/>
        <v>9.5</v>
      </c>
      <c r="S25" s="41">
        <f t="shared" si="8"/>
        <v>6.5</v>
      </c>
      <c r="T25" s="41">
        <f t="shared" si="8"/>
        <v>12.7</v>
      </c>
      <c r="U25" s="41">
        <f t="shared" si="8"/>
        <v>12.2</v>
      </c>
      <c r="V25" s="41">
        <f t="shared" si="8"/>
        <v>11.9</v>
      </c>
      <c r="W25" s="41">
        <f t="shared" si="8"/>
        <v>11.8</v>
      </c>
      <c r="X25" s="41">
        <f t="shared" si="8"/>
        <v>11.8</v>
      </c>
      <c r="Y25" s="41">
        <f t="shared" si="8"/>
        <v>11.7</v>
      </c>
      <c r="Z25" s="41">
        <f t="shared" si="8"/>
        <v>11</v>
      </c>
      <c r="AA25" s="41">
        <f t="shared" si="8"/>
        <v>11.2</v>
      </c>
      <c r="AB25" s="41">
        <f t="shared" si="8"/>
        <v>11.7</v>
      </c>
      <c r="AC25" s="41">
        <f t="shared" si="8"/>
        <v>11.7</v>
      </c>
      <c r="AD25" s="41">
        <f t="shared" si="8"/>
        <v>11.600000000000001</v>
      </c>
      <c r="AE25" s="41">
        <f t="shared" si="8"/>
        <v>11.8</v>
      </c>
      <c r="AF25" s="41">
        <f t="shared" si="8"/>
        <v>0</v>
      </c>
      <c r="AG25" s="157">
        <f t="shared" si="8"/>
        <v>11.600000000000001</v>
      </c>
      <c r="AH25" s="2">
        <f t="shared" si="1"/>
        <v>305.90000000000003</v>
      </c>
    </row>
    <row r="26" spans="1:34" ht="15.75" x14ac:dyDescent="0.25">
      <c r="A26" s="155" t="str">
        <f>'[1]Bij Dan'!$C$10</f>
        <v>A-9</v>
      </c>
      <c r="B26" s="22" t="s">
        <v>142</v>
      </c>
      <c r="C26" s="14">
        <v>6.2</v>
      </c>
      <c r="D26" s="14">
        <v>6.1</v>
      </c>
      <c r="E26" s="14">
        <v>6</v>
      </c>
      <c r="F26" s="14">
        <v>6.3</v>
      </c>
      <c r="G26" s="14">
        <v>4.5</v>
      </c>
      <c r="H26" s="14">
        <v>5.7</v>
      </c>
      <c r="I26" s="14">
        <v>5.5</v>
      </c>
      <c r="J26" s="14">
        <v>6</v>
      </c>
      <c r="K26" s="14">
        <v>5.8</v>
      </c>
      <c r="L26" s="14">
        <v>6.1</v>
      </c>
      <c r="M26" s="14">
        <v>5.9</v>
      </c>
      <c r="N26" s="14">
        <v>5.7</v>
      </c>
      <c r="O26" s="14">
        <v>5.8</v>
      </c>
      <c r="P26" s="14">
        <v>5.9</v>
      </c>
      <c r="Q26" s="14">
        <v>6</v>
      </c>
      <c r="R26" s="14">
        <v>5.9</v>
      </c>
      <c r="S26" s="14">
        <v>6</v>
      </c>
      <c r="T26" s="14">
        <v>6.5</v>
      </c>
      <c r="U26" s="14">
        <v>6.3</v>
      </c>
      <c r="V26" s="14">
        <v>6.1</v>
      </c>
      <c r="W26" s="14">
        <v>6.1</v>
      </c>
      <c r="X26" s="14">
        <v>6.1</v>
      </c>
      <c r="Y26" s="14">
        <v>6</v>
      </c>
      <c r="Z26" s="14">
        <v>6</v>
      </c>
      <c r="AA26" s="14">
        <v>5.8</v>
      </c>
      <c r="AB26" s="14">
        <v>6</v>
      </c>
      <c r="AC26" s="14">
        <v>6.1</v>
      </c>
      <c r="AD26" s="14">
        <v>6</v>
      </c>
      <c r="AE26" s="14">
        <v>5.8</v>
      </c>
      <c r="AF26" s="14"/>
      <c r="AG26" s="152">
        <v>6</v>
      </c>
      <c r="AH26" s="44"/>
    </row>
    <row r="27" spans="1:34" ht="15.75" x14ac:dyDescent="0.25">
      <c r="A27" s="189">
        <f>SUM!$D$11</f>
        <v>0</v>
      </c>
      <c r="B27" s="19" t="s">
        <v>141</v>
      </c>
      <c r="C27" s="14">
        <v>6</v>
      </c>
      <c r="D27" s="14">
        <v>6</v>
      </c>
      <c r="E27" s="14">
        <v>5.8</v>
      </c>
      <c r="F27" s="14">
        <v>6</v>
      </c>
      <c r="G27" s="14">
        <v>4.8</v>
      </c>
      <c r="H27" s="14">
        <v>5.8</v>
      </c>
      <c r="I27" s="14">
        <v>5.4</v>
      </c>
      <c r="J27" s="14">
        <v>5.9</v>
      </c>
      <c r="K27" s="14">
        <v>6</v>
      </c>
      <c r="L27" s="14">
        <v>6</v>
      </c>
      <c r="M27" s="14">
        <v>6</v>
      </c>
      <c r="N27" s="14">
        <v>5.6</v>
      </c>
      <c r="O27" s="14">
        <v>5.7</v>
      </c>
      <c r="P27" s="14">
        <v>5.8</v>
      </c>
      <c r="Q27" s="14">
        <v>5.8</v>
      </c>
      <c r="R27" s="14">
        <v>5.8</v>
      </c>
      <c r="S27" s="14">
        <v>6.3</v>
      </c>
      <c r="T27" s="14">
        <v>6.1</v>
      </c>
      <c r="U27" s="14">
        <v>6</v>
      </c>
      <c r="V27" s="14">
        <v>6.2</v>
      </c>
      <c r="W27" s="14">
        <v>6.2</v>
      </c>
      <c r="X27" s="14">
        <v>6.2</v>
      </c>
      <c r="Y27" s="14">
        <v>6.1</v>
      </c>
      <c r="Z27" s="14">
        <v>6.1</v>
      </c>
      <c r="AA27" s="14">
        <v>5.6</v>
      </c>
      <c r="AB27" s="14">
        <v>5.8</v>
      </c>
      <c r="AC27" s="14">
        <v>5.7</v>
      </c>
      <c r="AD27" s="14">
        <v>5.8</v>
      </c>
      <c r="AE27" s="14">
        <v>5.9</v>
      </c>
      <c r="AF27" s="14"/>
      <c r="AG27" s="152">
        <v>5.9</v>
      </c>
      <c r="AH27" s="44"/>
    </row>
    <row r="28" spans="1:34" ht="16.5" thickBot="1" x14ac:dyDescent="0.3">
      <c r="A28" s="190" t="str">
        <f>'[1]Bij Dan'!$M$10</f>
        <v>4 month(s), 24 Days</v>
      </c>
      <c r="B28" s="159"/>
      <c r="C28" s="159">
        <f t="shared" ref="C28:AG28" si="9">SUM(C26:C27)</f>
        <v>12.2</v>
      </c>
      <c r="D28" s="159">
        <f t="shared" si="9"/>
        <v>12.1</v>
      </c>
      <c r="E28" s="159">
        <f t="shared" si="9"/>
        <v>11.8</v>
      </c>
      <c r="F28" s="159">
        <f t="shared" si="9"/>
        <v>12.3</v>
      </c>
      <c r="G28" s="159">
        <f t="shared" si="9"/>
        <v>9.3000000000000007</v>
      </c>
      <c r="H28" s="159">
        <f t="shared" si="9"/>
        <v>11.5</v>
      </c>
      <c r="I28" s="159">
        <f t="shared" si="9"/>
        <v>10.9</v>
      </c>
      <c r="J28" s="159">
        <f t="shared" si="9"/>
        <v>11.9</v>
      </c>
      <c r="K28" s="159">
        <f t="shared" si="9"/>
        <v>11.8</v>
      </c>
      <c r="L28" s="159">
        <f t="shared" si="9"/>
        <v>12.1</v>
      </c>
      <c r="M28" s="159">
        <f t="shared" si="9"/>
        <v>11.9</v>
      </c>
      <c r="N28" s="159">
        <f t="shared" si="9"/>
        <v>11.3</v>
      </c>
      <c r="O28" s="159">
        <f t="shared" si="9"/>
        <v>11.5</v>
      </c>
      <c r="P28" s="159">
        <f t="shared" si="9"/>
        <v>11.7</v>
      </c>
      <c r="Q28" s="159">
        <f t="shared" si="9"/>
        <v>11.8</v>
      </c>
      <c r="R28" s="159">
        <f t="shared" si="9"/>
        <v>11.7</v>
      </c>
      <c r="S28" s="159">
        <f t="shared" si="9"/>
        <v>12.3</v>
      </c>
      <c r="T28" s="159">
        <f t="shared" si="9"/>
        <v>12.6</v>
      </c>
      <c r="U28" s="159">
        <f t="shared" si="9"/>
        <v>12.3</v>
      </c>
      <c r="V28" s="159">
        <f t="shared" si="9"/>
        <v>12.3</v>
      </c>
      <c r="W28" s="159">
        <f t="shared" si="9"/>
        <v>12.3</v>
      </c>
      <c r="X28" s="159">
        <f t="shared" si="9"/>
        <v>12.3</v>
      </c>
      <c r="Y28" s="159">
        <f t="shared" si="9"/>
        <v>12.1</v>
      </c>
      <c r="Z28" s="159">
        <f t="shared" si="9"/>
        <v>12.1</v>
      </c>
      <c r="AA28" s="159">
        <f t="shared" si="9"/>
        <v>11.399999999999999</v>
      </c>
      <c r="AB28" s="159">
        <f t="shared" si="9"/>
        <v>11.8</v>
      </c>
      <c r="AC28" s="159">
        <f t="shared" si="9"/>
        <v>11.8</v>
      </c>
      <c r="AD28" s="159">
        <f t="shared" si="9"/>
        <v>11.8</v>
      </c>
      <c r="AE28" s="159">
        <f t="shared" si="9"/>
        <v>11.7</v>
      </c>
      <c r="AF28" s="159">
        <f t="shared" si="9"/>
        <v>0</v>
      </c>
      <c r="AG28" s="161">
        <f t="shared" si="9"/>
        <v>11.9</v>
      </c>
      <c r="AH28" s="2">
        <f t="shared" si="1"/>
        <v>354.50000000000006</v>
      </c>
    </row>
    <row r="29" spans="1:34" ht="15.75" x14ac:dyDescent="0.25">
      <c r="A29" s="162" t="s">
        <v>116</v>
      </c>
      <c r="B29" s="22" t="s">
        <v>142</v>
      </c>
      <c r="C29" s="33">
        <v>2</v>
      </c>
      <c r="D29" s="33">
        <v>2</v>
      </c>
      <c r="E29" s="33">
        <v>1.9</v>
      </c>
      <c r="F29" s="33">
        <v>2</v>
      </c>
      <c r="G29" s="33">
        <v>1.9</v>
      </c>
      <c r="H29" s="33">
        <v>1.9</v>
      </c>
      <c r="I29" s="33">
        <v>1.7</v>
      </c>
      <c r="J29" s="33">
        <v>1.8</v>
      </c>
      <c r="K29" s="33">
        <v>1.7</v>
      </c>
      <c r="L29" s="33">
        <v>1.9</v>
      </c>
      <c r="M29" s="33">
        <v>1.7</v>
      </c>
      <c r="N29" s="33">
        <v>1.7</v>
      </c>
      <c r="O29" s="33">
        <v>1.8</v>
      </c>
      <c r="P29" s="33">
        <v>1.3</v>
      </c>
      <c r="Q29" s="33">
        <v>1.4</v>
      </c>
      <c r="R29" s="33">
        <v>1.8</v>
      </c>
      <c r="S29" s="33">
        <v>1.6</v>
      </c>
      <c r="T29" s="33">
        <v>1.5</v>
      </c>
      <c r="U29" s="33">
        <v>1.4</v>
      </c>
      <c r="V29" s="33">
        <v>1.7</v>
      </c>
      <c r="W29" s="33">
        <v>1.7</v>
      </c>
      <c r="X29" s="33">
        <v>1.6</v>
      </c>
      <c r="Y29" s="33">
        <v>1.3</v>
      </c>
      <c r="Z29" s="33">
        <v>1.8</v>
      </c>
      <c r="AA29" s="33">
        <v>1.2</v>
      </c>
      <c r="AB29" s="33">
        <v>1.3</v>
      </c>
      <c r="AC29" s="33">
        <v>1.1000000000000001</v>
      </c>
      <c r="AD29" s="33">
        <v>1.5</v>
      </c>
      <c r="AE29" s="33">
        <v>1.4</v>
      </c>
      <c r="AF29" s="33"/>
      <c r="AG29" s="34">
        <v>1</v>
      </c>
      <c r="AH29" s="44"/>
    </row>
    <row r="30" spans="1:34" ht="15.75" x14ac:dyDescent="0.25">
      <c r="A30" s="189">
        <f>SUM!$D$12</f>
        <v>0</v>
      </c>
      <c r="B30" s="19" t="s">
        <v>141</v>
      </c>
      <c r="C30" s="15">
        <v>1.9</v>
      </c>
      <c r="D30" s="15">
        <v>1.9</v>
      </c>
      <c r="E30" s="15">
        <v>1.8</v>
      </c>
      <c r="F30" s="15">
        <v>1.9</v>
      </c>
      <c r="G30" s="15">
        <v>1.8</v>
      </c>
      <c r="H30" s="15">
        <v>1.8</v>
      </c>
      <c r="I30" s="15">
        <v>1.6</v>
      </c>
      <c r="J30" s="15">
        <v>1.7</v>
      </c>
      <c r="K30" s="15">
        <v>1.5</v>
      </c>
      <c r="L30" s="15">
        <v>1.8</v>
      </c>
      <c r="M30" s="15">
        <v>1.6</v>
      </c>
      <c r="N30" s="15">
        <v>1.5</v>
      </c>
      <c r="O30" s="15">
        <v>3</v>
      </c>
      <c r="P30" s="15">
        <v>1.2</v>
      </c>
      <c r="Q30" s="15">
        <v>1.3</v>
      </c>
      <c r="R30" s="15">
        <v>1.7</v>
      </c>
      <c r="S30" s="15">
        <v>1.5</v>
      </c>
      <c r="T30" s="15">
        <v>1.3</v>
      </c>
      <c r="U30" s="15">
        <v>1.3</v>
      </c>
      <c r="V30" s="15">
        <v>1.6</v>
      </c>
      <c r="W30" s="15">
        <v>1.6</v>
      </c>
      <c r="X30" s="15">
        <v>1.9</v>
      </c>
      <c r="Y30" s="15">
        <v>1.4</v>
      </c>
      <c r="Z30" s="15">
        <v>1.3</v>
      </c>
      <c r="AA30" s="15">
        <v>1</v>
      </c>
      <c r="AB30" s="15">
        <v>1.1000000000000001</v>
      </c>
      <c r="AC30" s="15">
        <v>1</v>
      </c>
      <c r="AD30" s="15">
        <v>1.3</v>
      </c>
      <c r="AE30" s="15">
        <v>1.4</v>
      </c>
      <c r="AF30" s="15"/>
      <c r="AG30" s="64">
        <v>1</v>
      </c>
      <c r="AH30" s="44"/>
    </row>
    <row r="31" spans="1:34" ht="16.5" thickBot="1" x14ac:dyDescent="0.3">
      <c r="A31" s="190" t="str">
        <f>'[1]Bij Dan'!$M$11</f>
        <v>6 month(s), 10 Days</v>
      </c>
      <c r="B31" s="41"/>
      <c r="C31" s="41">
        <f>SUM(C29:C30)</f>
        <v>3.9</v>
      </c>
      <c r="D31" s="41">
        <f t="shared" ref="D31:AG31" si="10">SUM(D29:D30)</f>
        <v>3.9</v>
      </c>
      <c r="E31" s="41">
        <f t="shared" si="10"/>
        <v>3.7</v>
      </c>
      <c r="F31" s="41">
        <f t="shared" si="10"/>
        <v>3.9</v>
      </c>
      <c r="G31" s="41">
        <f t="shared" si="10"/>
        <v>3.7</v>
      </c>
      <c r="H31" s="41">
        <f t="shared" si="10"/>
        <v>3.7</v>
      </c>
      <c r="I31" s="41">
        <f t="shared" si="10"/>
        <v>3.3</v>
      </c>
      <c r="J31" s="41">
        <f t="shared" si="10"/>
        <v>3.5</v>
      </c>
      <c r="K31" s="41">
        <f t="shared" si="10"/>
        <v>3.2</v>
      </c>
      <c r="L31" s="41">
        <f t="shared" si="10"/>
        <v>3.7</v>
      </c>
      <c r="M31" s="41">
        <f t="shared" si="10"/>
        <v>3.3</v>
      </c>
      <c r="N31" s="41">
        <f t="shared" si="10"/>
        <v>3.2</v>
      </c>
      <c r="O31" s="41">
        <f t="shared" si="10"/>
        <v>4.8</v>
      </c>
      <c r="P31" s="41">
        <f t="shared" si="10"/>
        <v>2.5</v>
      </c>
      <c r="Q31" s="41">
        <f t="shared" si="10"/>
        <v>2.7</v>
      </c>
      <c r="R31" s="41">
        <f t="shared" si="10"/>
        <v>3.5</v>
      </c>
      <c r="S31" s="41">
        <f t="shared" si="10"/>
        <v>3.1</v>
      </c>
      <c r="T31" s="41">
        <f t="shared" si="10"/>
        <v>2.8</v>
      </c>
      <c r="U31" s="41">
        <f t="shared" si="10"/>
        <v>2.7</v>
      </c>
      <c r="V31" s="41">
        <f t="shared" si="10"/>
        <v>3.3</v>
      </c>
      <c r="W31" s="41">
        <f t="shared" si="10"/>
        <v>3.3</v>
      </c>
      <c r="X31" s="41">
        <f t="shared" si="10"/>
        <v>3.5</v>
      </c>
      <c r="Y31" s="41">
        <f t="shared" si="10"/>
        <v>2.7</v>
      </c>
      <c r="Z31" s="41">
        <f t="shared" si="10"/>
        <v>3.1</v>
      </c>
      <c r="AA31" s="41">
        <f t="shared" si="10"/>
        <v>2.2000000000000002</v>
      </c>
      <c r="AB31" s="41">
        <f t="shared" si="10"/>
        <v>2.4000000000000004</v>
      </c>
      <c r="AC31" s="41">
        <f t="shared" si="10"/>
        <v>2.1</v>
      </c>
      <c r="AD31" s="41">
        <f t="shared" si="10"/>
        <v>2.8</v>
      </c>
      <c r="AE31" s="41">
        <f t="shared" si="10"/>
        <v>2.8</v>
      </c>
      <c r="AF31" s="41">
        <f t="shared" si="10"/>
        <v>0</v>
      </c>
      <c r="AG31" s="157">
        <f t="shared" si="10"/>
        <v>2</v>
      </c>
      <c r="AH31" s="2">
        <f t="shared" si="1"/>
        <v>95.3</v>
      </c>
    </row>
    <row r="32" spans="1:34" ht="15.75" x14ac:dyDescent="0.25">
      <c r="A32" s="155" t="s">
        <v>117</v>
      </c>
      <c r="B32" s="22" t="s">
        <v>142</v>
      </c>
      <c r="C32" s="15">
        <v>1.5</v>
      </c>
      <c r="D32" s="15">
        <v>1.5</v>
      </c>
      <c r="E32" s="15">
        <v>1.4</v>
      </c>
      <c r="F32" s="15">
        <v>1.5</v>
      </c>
      <c r="G32" s="15">
        <v>1.6</v>
      </c>
      <c r="H32" s="15">
        <v>1.2</v>
      </c>
      <c r="I32" s="15">
        <v>1.3</v>
      </c>
      <c r="J32" s="15">
        <v>1.3</v>
      </c>
      <c r="K32" s="15">
        <v>1.2</v>
      </c>
      <c r="L32" s="15">
        <v>1.1000000000000001</v>
      </c>
      <c r="M32" s="15">
        <v>1</v>
      </c>
      <c r="N32" s="15">
        <v>1.2</v>
      </c>
      <c r="O32" s="15">
        <v>1.1000000000000001</v>
      </c>
      <c r="P32" s="15">
        <v>1.1000000000000001</v>
      </c>
      <c r="Q32" s="15">
        <v>1.2</v>
      </c>
      <c r="R32" s="15">
        <v>1.3</v>
      </c>
      <c r="S32" s="15">
        <v>1.2</v>
      </c>
      <c r="T32" s="15">
        <v>1.4</v>
      </c>
      <c r="U32" s="15">
        <v>1.3</v>
      </c>
      <c r="V32" s="15">
        <v>1.4</v>
      </c>
      <c r="W32" s="15">
        <v>1.4</v>
      </c>
      <c r="X32" s="15">
        <v>1.1000000000000001</v>
      </c>
      <c r="Y32" s="15">
        <v>1</v>
      </c>
      <c r="Z32" s="15">
        <v>1.3</v>
      </c>
      <c r="AA32" s="15">
        <v>1</v>
      </c>
      <c r="AB32" s="15">
        <v>1</v>
      </c>
      <c r="AC32" s="15">
        <v>1</v>
      </c>
      <c r="AD32" s="15">
        <v>1.4</v>
      </c>
      <c r="AE32" s="15">
        <v>1.5</v>
      </c>
      <c r="AF32" s="15"/>
      <c r="AG32" s="64">
        <v>0.9</v>
      </c>
      <c r="AH32" s="44"/>
    </row>
    <row r="33" spans="1:34" ht="15.75" x14ac:dyDescent="0.25">
      <c r="A33" s="189">
        <f>SUM!$D$13</f>
        <v>0</v>
      </c>
      <c r="B33" s="19" t="s">
        <v>141</v>
      </c>
      <c r="C33" s="15">
        <v>1.3</v>
      </c>
      <c r="D33" s="15">
        <v>1.4</v>
      </c>
      <c r="E33" s="15">
        <v>1.5</v>
      </c>
      <c r="F33" s="15">
        <v>1.4</v>
      </c>
      <c r="G33" s="15">
        <v>1.5</v>
      </c>
      <c r="H33" s="15">
        <v>1</v>
      </c>
      <c r="I33" s="15">
        <v>1.4</v>
      </c>
      <c r="J33" s="15">
        <v>1.2</v>
      </c>
      <c r="K33" s="15">
        <v>1.4</v>
      </c>
      <c r="L33" s="15">
        <v>1.3</v>
      </c>
      <c r="M33" s="15">
        <v>1.1000000000000001</v>
      </c>
      <c r="N33" s="15">
        <v>1</v>
      </c>
      <c r="O33" s="15">
        <v>1.1000000000000001</v>
      </c>
      <c r="P33" s="15">
        <v>1</v>
      </c>
      <c r="Q33" s="15">
        <v>1</v>
      </c>
      <c r="R33" s="15">
        <v>1.4</v>
      </c>
      <c r="S33" s="15">
        <v>1.3</v>
      </c>
      <c r="T33" s="15">
        <v>1.2</v>
      </c>
      <c r="U33" s="15">
        <v>1.2</v>
      </c>
      <c r="V33" s="15">
        <v>1.5</v>
      </c>
      <c r="W33" s="15">
        <v>1.5</v>
      </c>
      <c r="X33" s="15">
        <v>1.2</v>
      </c>
      <c r="Y33" s="15">
        <v>0.9</v>
      </c>
      <c r="Z33" s="15">
        <v>1.1000000000000001</v>
      </c>
      <c r="AA33" s="15">
        <v>0.9</v>
      </c>
      <c r="AB33" s="15">
        <v>1</v>
      </c>
      <c r="AC33" s="15">
        <v>1.1000000000000001</v>
      </c>
      <c r="AD33" s="15">
        <v>1.2</v>
      </c>
      <c r="AE33" s="15">
        <v>1.2</v>
      </c>
      <c r="AF33" s="15"/>
      <c r="AG33" s="64">
        <v>0.9</v>
      </c>
      <c r="AH33" s="44"/>
    </row>
    <row r="34" spans="1:34" ht="16.5" thickBot="1" x14ac:dyDescent="0.3">
      <c r="A34" s="190" t="str">
        <f>'[1]Bij Dan'!$M$12</f>
        <v>7 month(s), 14 Days</v>
      </c>
      <c r="B34" s="41"/>
      <c r="C34" s="41">
        <f>SUM(C32:C33)</f>
        <v>2.8</v>
      </c>
      <c r="D34" s="41">
        <f t="shared" ref="D34:AG34" si="11">SUM(D32:D33)</f>
        <v>2.9</v>
      </c>
      <c r="E34" s="41">
        <f t="shared" si="11"/>
        <v>2.9</v>
      </c>
      <c r="F34" s="41">
        <v>2.9</v>
      </c>
      <c r="G34" s="41">
        <f t="shared" si="11"/>
        <v>3.1</v>
      </c>
      <c r="H34" s="41">
        <f t="shared" si="11"/>
        <v>2.2000000000000002</v>
      </c>
      <c r="I34" s="41">
        <f t="shared" si="11"/>
        <v>2.7</v>
      </c>
      <c r="J34" s="41">
        <f t="shared" si="11"/>
        <v>2.5</v>
      </c>
      <c r="K34" s="41">
        <f t="shared" si="11"/>
        <v>2.5999999999999996</v>
      </c>
      <c r="L34" s="41">
        <f t="shared" si="11"/>
        <v>2.4000000000000004</v>
      </c>
      <c r="M34" s="41">
        <f t="shared" si="11"/>
        <v>2.1</v>
      </c>
      <c r="N34" s="41">
        <f t="shared" si="11"/>
        <v>2.2000000000000002</v>
      </c>
      <c r="O34" s="41">
        <f t="shared" si="11"/>
        <v>2.2000000000000002</v>
      </c>
      <c r="P34" s="41">
        <f t="shared" si="11"/>
        <v>2.1</v>
      </c>
      <c r="Q34" s="41">
        <f t="shared" si="11"/>
        <v>2.2000000000000002</v>
      </c>
      <c r="R34" s="41">
        <f t="shared" si="11"/>
        <v>2.7</v>
      </c>
      <c r="S34" s="41">
        <f t="shared" si="11"/>
        <v>2.5</v>
      </c>
      <c r="T34" s="41">
        <f t="shared" si="11"/>
        <v>2.5999999999999996</v>
      </c>
      <c r="U34" s="41">
        <f t="shared" si="11"/>
        <v>2.5</v>
      </c>
      <c r="V34" s="41">
        <f t="shared" si="11"/>
        <v>2.9</v>
      </c>
      <c r="W34" s="41">
        <f t="shared" si="11"/>
        <v>2.9</v>
      </c>
      <c r="X34" s="41">
        <f t="shared" si="11"/>
        <v>2.2999999999999998</v>
      </c>
      <c r="Y34" s="41">
        <f t="shared" si="11"/>
        <v>1.9</v>
      </c>
      <c r="Z34" s="41">
        <f t="shared" si="11"/>
        <v>2.4000000000000004</v>
      </c>
      <c r="AA34" s="41">
        <f t="shared" si="11"/>
        <v>1.9</v>
      </c>
      <c r="AB34" s="41">
        <f t="shared" si="11"/>
        <v>2</v>
      </c>
      <c r="AC34" s="41">
        <f t="shared" si="11"/>
        <v>2.1</v>
      </c>
      <c r="AD34" s="41">
        <f t="shared" si="11"/>
        <v>2.5999999999999996</v>
      </c>
      <c r="AE34" s="41">
        <f t="shared" si="11"/>
        <v>2.7</v>
      </c>
      <c r="AF34" s="41">
        <f t="shared" si="11"/>
        <v>0</v>
      </c>
      <c r="AG34" s="157">
        <f t="shared" si="11"/>
        <v>1.8</v>
      </c>
      <c r="AH34" s="2">
        <f t="shared" si="1"/>
        <v>73.599999999999994</v>
      </c>
    </row>
    <row r="35" spans="1:34" ht="15.75" x14ac:dyDescent="0.25">
      <c r="A35" s="155" t="s">
        <v>118</v>
      </c>
      <c r="B35" s="22" t="s">
        <v>142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64"/>
      <c r="AH35" s="44"/>
    </row>
    <row r="36" spans="1:34" ht="15.75" x14ac:dyDescent="0.25">
      <c r="A36" s="189">
        <f>SUM!$D$14</f>
        <v>0</v>
      </c>
      <c r="B36" s="19" t="s">
        <v>141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64"/>
      <c r="AH36" s="44"/>
    </row>
    <row r="37" spans="1:34" ht="16.5" thickBot="1" x14ac:dyDescent="0.3">
      <c r="A37" s="190" t="str">
        <f>'[1]Bij Dan'!$M$13</f>
        <v>2 month(s), 2 Days</v>
      </c>
      <c r="B37" s="153"/>
      <c r="C37" s="41">
        <f>SUM(C35:C36)</f>
        <v>0</v>
      </c>
      <c r="D37" s="41">
        <f t="shared" ref="D37:AG37" si="12">SUM(D35:D36)</f>
        <v>0</v>
      </c>
      <c r="E37" s="41">
        <f t="shared" si="12"/>
        <v>0</v>
      </c>
      <c r="F37" s="41">
        <f t="shared" si="12"/>
        <v>0</v>
      </c>
      <c r="G37" s="41">
        <f t="shared" si="12"/>
        <v>0</v>
      </c>
      <c r="H37" s="41">
        <f t="shared" si="12"/>
        <v>0</v>
      </c>
      <c r="I37" s="41">
        <f t="shared" si="12"/>
        <v>0</v>
      </c>
      <c r="J37" s="41">
        <f t="shared" si="12"/>
        <v>0</v>
      </c>
      <c r="K37" s="41">
        <f t="shared" si="12"/>
        <v>0</v>
      </c>
      <c r="L37" s="41">
        <f t="shared" si="12"/>
        <v>0</v>
      </c>
      <c r="M37" s="41">
        <f t="shared" si="12"/>
        <v>0</v>
      </c>
      <c r="N37" s="41">
        <f t="shared" si="12"/>
        <v>0</v>
      </c>
      <c r="O37" s="41">
        <f>SUM(O35:O36)</f>
        <v>0</v>
      </c>
      <c r="P37" s="41">
        <f t="shared" si="12"/>
        <v>0</v>
      </c>
      <c r="Q37" s="41">
        <f t="shared" si="12"/>
        <v>0</v>
      </c>
      <c r="R37" s="41">
        <f t="shared" si="12"/>
        <v>0</v>
      </c>
      <c r="S37" s="41">
        <f t="shared" si="12"/>
        <v>0</v>
      </c>
      <c r="T37" s="41">
        <f t="shared" si="12"/>
        <v>0</v>
      </c>
      <c r="U37" s="41">
        <f t="shared" si="12"/>
        <v>0</v>
      </c>
      <c r="V37" s="41">
        <f t="shared" si="12"/>
        <v>0</v>
      </c>
      <c r="W37" s="41">
        <f t="shared" si="12"/>
        <v>0</v>
      </c>
      <c r="X37" s="41">
        <f t="shared" si="12"/>
        <v>0</v>
      </c>
      <c r="Y37" s="41">
        <f t="shared" si="12"/>
        <v>0</v>
      </c>
      <c r="Z37" s="41">
        <f t="shared" si="12"/>
        <v>0</v>
      </c>
      <c r="AA37" s="41">
        <f t="shared" si="12"/>
        <v>0</v>
      </c>
      <c r="AB37" s="41">
        <f t="shared" si="12"/>
        <v>0</v>
      </c>
      <c r="AC37" s="41">
        <f t="shared" si="12"/>
        <v>0</v>
      </c>
      <c r="AD37" s="41">
        <f t="shared" si="12"/>
        <v>0</v>
      </c>
      <c r="AE37" s="41">
        <f t="shared" si="12"/>
        <v>0</v>
      </c>
      <c r="AF37" s="41">
        <f t="shared" si="12"/>
        <v>0</v>
      </c>
      <c r="AG37" s="157">
        <f t="shared" si="12"/>
        <v>0</v>
      </c>
      <c r="AH37" s="2">
        <f t="shared" si="1"/>
        <v>0</v>
      </c>
    </row>
    <row r="38" spans="1:34" ht="15.75" x14ac:dyDescent="0.25">
      <c r="A38" s="155" t="s">
        <v>119</v>
      </c>
      <c r="B38" s="22" t="s">
        <v>142</v>
      </c>
      <c r="C38" s="15">
        <v>5.6</v>
      </c>
      <c r="D38" s="15">
        <v>5.0999999999999996</v>
      </c>
      <c r="E38" s="15">
        <v>5</v>
      </c>
      <c r="F38" s="15">
        <v>5.5</v>
      </c>
      <c r="G38" s="15">
        <v>5.7</v>
      </c>
      <c r="H38" s="15">
        <v>5.3</v>
      </c>
      <c r="I38" s="15">
        <v>5.6</v>
      </c>
      <c r="J38" s="15">
        <v>5.3</v>
      </c>
      <c r="K38" s="15">
        <v>5</v>
      </c>
      <c r="L38" s="15">
        <v>5.0999999999999996</v>
      </c>
      <c r="M38" s="15">
        <v>5</v>
      </c>
      <c r="N38" s="15">
        <v>5</v>
      </c>
      <c r="O38" s="15">
        <v>4.9000000000000004</v>
      </c>
      <c r="P38" s="15">
        <v>4.9000000000000004</v>
      </c>
      <c r="Q38" s="15">
        <v>4.8</v>
      </c>
      <c r="R38" s="15">
        <v>4.9000000000000004</v>
      </c>
      <c r="S38" s="15">
        <v>4.7</v>
      </c>
      <c r="T38" s="15">
        <v>6.7</v>
      </c>
      <c r="U38" s="15">
        <v>6.5</v>
      </c>
      <c r="V38" s="15">
        <v>4.9000000000000004</v>
      </c>
      <c r="W38" s="15">
        <v>4.9000000000000004</v>
      </c>
      <c r="X38" s="15">
        <v>4.8</v>
      </c>
      <c r="Y38" s="15">
        <v>4.9000000000000004</v>
      </c>
      <c r="Z38" s="15">
        <v>4.8</v>
      </c>
      <c r="AA38" s="15">
        <v>5.7</v>
      </c>
      <c r="AB38" s="15">
        <v>4.9000000000000004</v>
      </c>
      <c r="AC38" s="15">
        <v>4.8</v>
      </c>
      <c r="AD38" s="15">
        <v>4.9000000000000004</v>
      </c>
      <c r="AE38" s="15">
        <v>4.8</v>
      </c>
      <c r="AF38" s="15"/>
      <c r="AG38" s="64">
        <v>4.9000000000000004</v>
      </c>
      <c r="AH38" s="44"/>
    </row>
    <row r="39" spans="1:34" ht="15.75" x14ac:dyDescent="0.25">
      <c r="A39" s="189">
        <f>SUM!$D$15</f>
        <v>0</v>
      </c>
      <c r="B39" s="19" t="s">
        <v>141</v>
      </c>
      <c r="C39" s="15">
        <v>5.4</v>
      </c>
      <c r="D39" s="15">
        <v>5.2</v>
      </c>
      <c r="E39" s="15">
        <v>5</v>
      </c>
      <c r="F39" s="15">
        <v>5.6</v>
      </c>
      <c r="G39" s="15">
        <v>5.8</v>
      </c>
      <c r="H39" s="15">
        <v>5.5</v>
      </c>
      <c r="I39" s="15">
        <v>5.4</v>
      </c>
      <c r="J39" s="15">
        <v>5.4</v>
      </c>
      <c r="K39" s="15">
        <v>5.2</v>
      </c>
      <c r="L39" s="15">
        <v>5.3</v>
      </c>
      <c r="M39" s="15">
        <v>5.2</v>
      </c>
      <c r="N39" s="15">
        <v>4.9000000000000004</v>
      </c>
      <c r="O39" s="15">
        <v>2.2000000000000002</v>
      </c>
      <c r="P39" s="15">
        <v>4.7</v>
      </c>
      <c r="Q39" s="15">
        <v>4.8</v>
      </c>
      <c r="R39" s="15">
        <v>4.8</v>
      </c>
      <c r="S39" s="15">
        <v>5</v>
      </c>
      <c r="T39" s="15">
        <v>6.3</v>
      </c>
      <c r="U39" s="15">
        <v>6</v>
      </c>
      <c r="V39" s="15">
        <v>4.7</v>
      </c>
      <c r="W39" s="15">
        <v>4.7</v>
      </c>
      <c r="X39" s="15">
        <v>5</v>
      </c>
      <c r="Y39" s="15">
        <v>4.8</v>
      </c>
      <c r="Z39" s="15">
        <v>4.9000000000000004</v>
      </c>
      <c r="AA39" s="15">
        <v>5.3</v>
      </c>
      <c r="AB39" s="15">
        <v>5</v>
      </c>
      <c r="AC39" s="15">
        <v>5</v>
      </c>
      <c r="AD39" s="15">
        <v>4.7</v>
      </c>
      <c r="AE39" s="15">
        <v>4.8</v>
      </c>
      <c r="AF39" s="15"/>
      <c r="AG39" s="64">
        <v>4.7</v>
      </c>
      <c r="AH39" s="44"/>
    </row>
    <row r="40" spans="1:34" ht="16.5" thickBot="1" x14ac:dyDescent="0.3">
      <c r="A40" s="190" t="str">
        <f>'[1]Bij Dan'!$M$14</f>
        <v>4 month(s), 24 Days</v>
      </c>
      <c r="B40" s="153"/>
      <c r="C40" s="41">
        <f>SUM(C38:C39)</f>
        <v>11</v>
      </c>
      <c r="D40" s="41">
        <f t="shared" ref="D40:AG40" si="13">SUM(D38:D39)</f>
        <v>10.3</v>
      </c>
      <c r="E40" s="41">
        <f t="shared" si="13"/>
        <v>10</v>
      </c>
      <c r="F40" s="41">
        <f t="shared" si="13"/>
        <v>11.1</v>
      </c>
      <c r="G40" s="41">
        <f t="shared" si="13"/>
        <v>11.5</v>
      </c>
      <c r="H40" s="41">
        <f t="shared" si="13"/>
        <v>10.8</v>
      </c>
      <c r="I40" s="41">
        <f t="shared" si="13"/>
        <v>11</v>
      </c>
      <c r="J40" s="41">
        <f t="shared" si="13"/>
        <v>10.7</v>
      </c>
      <c r="K40" s="41">
        <v>10.199999999999999</v>
      </c>
      <c r="L40" s="41">
        <f t="shared" si="13"/>
        <v>10.399999999999999</v>
      </c>
      <c r="M40" s="41">
        <f t="shared" si="13"/>
        <v>10.199999999999999</v>
      </c>
      <c r="N40" s="41">
        <f t="shared" si="13"/>
        <v>9.9</v>
      </c>
      <c r="O40" s="41">
        <f>SUM(O38:O39)</f>
        <v>7.1000000000000005</v>
      </c>
      <c r="P40" s="41">
        <f t="shared" si="13"/>
        <v>9.6000000000000014</v>
      </c>
      <c r="Q40" s="41">
        <f t="shared" si="13"/>
        <v>9.6</v>
      </c>
      <c r="R40" s="41">
        <f t="shared" si="13"/>
        <v>9.6999999999999993</v>
      </c>
      <c r="S40" s="41">
        <f t="shared" si="13"/>
        <v>9.6999999999999993</v>
      </c>
      <c r="T40" s="41">
        <f t="shared" si="13"/>
        <v>13</v>
      </c>
      <c r="U40" s="41">
        <f t="shared" si="13"/>
        <v>12.5</v>
      </c>
      <c r="V40" s="41">
        <f t="shared" si="13"/>
        <v>9.6000000000000014</v>
      </c>
      <c r="W40" s="41">
        <f t="shared" si="13"/>
        <v>9.6000000000000014</v>
      </c>
      <c r="X40" s="41">
        <f t="shared" si="13"/>
        <v>9.8000000000000007</v>
      </c>
      <c r="Y40" s="41">
        <f t="shared" si="13"/>
        <v>9.6999999999999993</v>
      </c>
      <c r="Z40" s="41">
        <f t="shared" si="13"/>
        <v>9.6999999999999993</v>
      </c>
      <c r="AA40" s="41">
        <f t="shared" si="13"/>
        <v>11</v>
      </c>
      <c r="AB40" s="41">
        <f t="shared" si="13"/>
        <v>9.9</v>
      </c>
      <c r="AC40" s="41">
        <f t="shared" si="13"/>
        <v>9.8000000000000007</v>
      </c>
      <c r="AD40" s="41">
        <f t="shared" si="13"/>
        <v>9.6000000000000014</v>
      </c>
      <c r="AE40" s="41">
        <f t="shared" si="13"/>
        <v>9.6</v>
      </c>
      <c r="AF40" s="41">
        <f t="shared" si="13"/>
        <v>0</v>
      </c>
      <c r="AG40" s="157">
        <f t="shared" si="13"/>
        <v>9.6000000000000014</v>
      </c>
      <c r="AH40" s="2">
        <f t="shared" si="1"/>
        <v>306.2</v>
      </c>
    </row>
    <row r="41" spans="1:34" ht="15.75" x14ac:dyDescent="0.25">
      <c r="A41" s="155" t="s">
        <v>120</v>
      </c>
      <c r="B41" s="22" t="s">
        <v>142</v>
      </c>
      <c r="C41" s="15">
        <v>5</v>
      </c>
      <c r="D41" s="15">
        <v>5.3</v>
      </c>
      <c r="E41" s="15">
        <v>5.0999999999999996</v>
      </c>
      <c r="F41" s="15">
        <v>5.3</v>
      </c>
      <c r="G41" s="15">
        <v>5.2</v>
      </c>
      <c r="H41" s="15">
        <v>5.0999999999999996</v>
      </c>
      <c r="I41" s="15">
        <v>5.2</v>
      </c>
      <c r="J41" s="15">
        <v>5.0999999999999996</v>
      </c>
      <c r="K41" s="15">
        <v>5.2</v>
      </c>
      <c r="L41" s="15">
        <v>5</v>
      </c>
      <c r="M41" s="15">
        <v>4.9000000000000004</v>
      </c>
      <c r="N41" s="15">
        <v>4.9000000000000004</v>
      </c>
      <c r="O41" s="15">
        <v>4.8</v>
      </c>
      <c r="P41" s="15">
        <v>4.8</v>
      </c>
      <c r="Q41" s="15">
        <v>4.9000000000000004</v>
      </c>
      <c r="R41" s="15">
        <v>4.8</v>
      </c>
      <c r="S41" s="15">
        <v>4.9000000000000004</v>
      </c>
      <c r="T41" s="15">
        <v>4</v>
      </c>
      <c r="U41" s="15">
        <v>4.0999999999999996</v>
      </c>
      <c r="V41" s="15">
        <v>4.7</v>
      </c>
      <c r="W41" s="15">
        <v>4.7</v>
      </c>
      <c r="X41" s="15">
        <v>4.5999999999999996</v>
      </c>
      <c r="Y41" s="15">
        <v>4.7</v>
      </c>
      <c r="Z41" s="15">
        <v>4.8</v>
      </c>
      <c r="AA41" s="15">
        <v>4.5999999999999996</v>
      </c>
      <c r="AB41" s="15">
        <v>4.7</v>
      </c>
      <c r="AC41" s="15">
        <v>4.8</v>
      </c>
      <c r="AD41" s="15">
        <v>4.8</v>
      </c>
      <c r="AE41" s="15">
        <v>4.9000000000000004</v>
      </c>
      <c r="AF41" s="15"/>
      <c r="AG41" s="64">
        <v>4.7</v>
      </c>
      <c r="AH41" s="44"/>
    </row>
    <row r="42" spans="1:34" ht="15.75" x14ac:dyDescent="0.25">
      <c r="A42" s="189">
        <f>SUM!$D$16</f>
        <v>0</v>
      </c>
      <c r="B42" s="19" t="s">
        <v>141</v>
      </c>
      <c r="C42" s="15">
        <v>5.3</v>
      </c>
      <c r="D42" s="15">
        <v>5.0999999999999996</v>
      </c>
      <c r="E42" s="15">
        <v>5.2</v>
      </c>
      <c r="F42" s="15">
        <v>5.0999999999999996</v>
      </c>
      <c r="G42" s="15">
        <v>5</v>
      </c>
      <c r="H42" s="15">
        <v>5</v>
      </c>
      <c r="I42" s="15">
        <v>4.9000000000000004</v>
      </c>
      <c r="J42" s="15">
        <v>5</v>
      </c>
      <c r="K42" s="15">
        <v>5.0999999999999996</v>
      </c>
      <c r="L42" s="15">
        <v>5.0999999999999996</v>
      </c>
      <c r="M42" s="15">
        <v>5</v>
      </c>
      <c r="N42" s="15">
        <v>4.8</v>
      </c>
      <c r="O42" s="15">
        <v>4.7</v>
      </c>
      <c r="P42" s="15">
        <v>4.5999999999999996</v>
      </c>
      <c r="Q42" s="15">
        <v>4.8</v>
      </c>
      <c r="R42" s="15">
        <v>4.5999999999999996</v>
      </c>
      <c r="S42" s="15">
        <v>4.4000000000000004</v>
      </c>
      <c r="T42" s="15">
        <v>4.0999999999999996</v>
      </c>
      <c r="U42" s="15">
        <v>4</v>
      </c>
      <c r="V42" s="15">
        <v>4.8</v>
      </c>
      <c r="W42" s="15">
        <v>4.8</v>
      </c>
      <c r="X42" s="15">
        <v>4.7</v>
      </c>
      <c r="Y42" s="15">
        <v>4.5</v>
      </c>
      <c r="Z42" s="15">
        <v>4.7</v>
      </c>
      <c r="AA42" s="15">
        <v>4.5</v>
      </c>
      <c r="AB42" s="15">
        <v>4.5999999999999996</v>
      </c>
      <c r="AC42" s="15">
        <v>4.5999999999999996</v>
      </c>
      <c r="AD42" s="15">
        <v>4.5999999999999996</v>
      </c>
      <c r="AE42" s="15">
        <v>4.7</v>
      </c>
      <c r="AF42" s="15"/>
      <c r="AG42" s="64">
        <v>4.8</v>
      </c>
      <c r="AH42" s="44"/>
    </row>
    <row r="43" spans="1:34" ht="16.5" thickBot="1" x14ac:dyDescent="0.3">
      <c r="A43" s="190" t="e">
        <f>'[1]Bij Dan'!$M$15</f>
        <v>#VALUE!</v>
      </c>
      <c r="B43" s="41"/>
      <c r="C43" s="41">
        <f>SUM(C41:C42)</f>
        <v>10.3</v>
      </c>
      <c r="D43" s="41">
        <f t="shared" ref="D43:AG43" si="14">SUM(D41:D42)</f>
        <v>10.399999999999999</v>
      </c>
      <c r="E43" s="41">
        <f t="shared" si="14"/>
        <v>10.3</v>
      </c>
      <c r="F43" s="41">
        <f t="shared" si="14"/>
        <v>10.399999999999999</v>
      </c>
      <c r="G43" s="41">
        <f t="shared" si="14"/>
        <v>10.199999999999999</v>
      </c>
      <c r="H43" s="41">
        <f t="shared" si="14"/>
        <v>10.1</v>
      </c>
      <c r="I43" s="41">
        <f t="shared" si="14"/>
        <v>10.100000000000001</v>
      </c>
      <c r="J43" s="41">
        <f t="shared" si="14"/>
        <v>10.1</v>
      </c>
      <c r="K43" s="41">
        <f t="shared" si="14"/>
        <v>10.3</v>
      </c>
      <c r="L43" s="41">
        <v>10.1</v>
      </c>
      <c r="M43" s="41">
        <f t="shared" si="14"/>
        <v>9.9</v>
      </c>
      <c r="N43" s="41">
        <f t="shared" si="14"/>
        <v>9.6999999999999993</v>
      </c>
      <c r="O43" s="41">
        <f t="shared" si="14"/>
        <v>9.5</v>
      </c>
      <c r="P43" s="41">
        <f t="shared" si="14"/>
        <v>9.3999999999999986</v>
      </c>
      <c r="Q43" s="41">
        <f t="shared" si="14"/>
        <v>9.6999999999999993</v>
      </c>
      <c r="R43" s="41">
        <f t="shared" si="14"/>
        <v>9.3999999999999986</v>
      </c>
      <c r="S43" s="41">
        <f t="shared" si="14"/>
        <v>9.3000000000000007</v>
      </c>
      <c r="T43" s="41">
        <f t="shared" si="14"/>
        <v>8.1</v>
      </c>
      <c r="U43" s="41">
        <f t="shared" si="14"/>
        <v>8.1</v>
      </c>
      <c r="V43" s="41">
        <f t="shared" si="14"/>
        <v>9.5</v>
      </c>
      <c r="W43" s="41">
        <f t="shared" si="14"/>
        <v>9.5</v>
      </c>
      <c r="X43" s="41">
        <f t="shared" si="14"/>
        <v>9.3000000000000007</v>
      </c>
      <c r="Y43" s="41">
        <f t="shared" si="14"/>
        <v>9.1999999999999993</v>
      </c>
      <c r="Z43" s="41">
        <f t="shared" si="14"/>
        <v>9.5</v>
      </c>
      <c r="AA43" s="41">
        <f t="shared" si="14"/>
        <v>9.1</v>
      </c>
      <c r="AB43" s="41">
        <f t="shared" si="14"/>
        <v>9.3000000000000007</v>
      </c>
      <c r="AC43" s="41">
        <f t="shared" si="14"/>
        <v>9.3999999999999986</v>
      </c>
      <c r="AD43" s="41">
        <f t="shared" si="14"/>
        <v>9.3999999999999986</v>
      </c>
      <c r="AE43" s="41">
        <f t="shared" si="14"/>
        <v>9.6000000000000014</v>
      </c>
      <c r="AF43" s="41">
        <f t="shared" si="14"/>
        <v>0</v>
      </c>
      <c r="AG43" s="157">
        <f t="shared" si="14"/>
        <v>9.5</v>
      </c>
      <c r="AH43" s="2">
        <f t="shared" si="1"/>
        <v>288.7</v>
      </c>
    </row>
    <row r="44" spans="1:34" ht="15.75" x14ac:dyDescent="0.25">
      <c r="A44" s="155" t="s">
        <v>121</v>
      </c>
      <c r="B44" s="22" t="s">
        <v>142</v>
      </c>
      <c r="C44" s="15">
        <v>4.5</v>
      </c>
      <c r="D44" s="15">
        <v>4.4000000000000004</v>
      </c>
      <c r="E44" s="15">
        <v>4.5</v>
      </c>
      <c r="F44" s="15">
        <v>4.8</v>
      </c>
      <c r="G44" s="15">
        <v>4.7</v>
      </c>
      <c r="H44" s="15">
        <v>4.9000000000000004</v>
      </c>
      <c r="I44" s="15">
        <v>5</v>
      </c>
      <c r="J44" s="15">
        <v>4.9000000000000004</v>
      </c>
      <c r="K44" s="15">
        <v>5.0999999999999996</v>
      </c>
      <c r="L44" s="15">
        <v>4.8</v>
      </c>
      <c r="M44" s="15">
        <v>4.9000000000000004</v>
      </c>
      <c r="N44" s="15">
        <v>4.8</v>
      </c>
      <c r="O44" s="15">
        <v>4.7</v>
      </c>
      <c r="P44" s="15">
        <v>4.7</v>
      </c>
      <c r="Q44" s="15">
        <v>4.8</v>
      </c>
      <c r="R44" s="15">
        <v>4.9000000000000004</v>
      </c>
      <c r="S44" s="15">
        <v>4.8</v>
      </c>
      <c r="T44" s="15">
        <v>4.8</v>
      </c>
      <c r="U44" s="15">
        <v>4.5999999999999996</v>
      </c>
      <c r="V44" s="15">
        <v>4.8</v>
      </c>
      <c r="W44" s="15">
        <v>4.8</v>
      </c>
      <c r="X44" s="15">
        <v>4.9000000000000004</v>
      </c>
      <c r="Y44" s="15">
        <v>4.5999999999999996</v>
      </c>
      <c r="Z44" s="15">
        <v>4.9000000000000004</v>
      </c>
      <c r="AA44" s="15">
        <v>4.8</v>
      </c>
      <c r="AB44" s="15">
        <v>5</v>
      </c>
      <c r="AC44" s="15">
        <v>5</v>
      </c>
      <c r="AD44" s="15">
        <v>4.9000000000000004</v>
      </c>
      <c r="AE44" s="15">
        <v>4.7</v>
      </c>
      <c r="AF44" s="15"/>
      <c r="AG44" s="64">
        <v>4.9000000000000004</v>
      </c>
      <c r="AH44" s="44"/>
    </row>
    <row r="45" spans="1:34" ht="15.75" x14ac:dyDescent="0.25">
      <c r="A45" s="189">
        <f>SUM!$D$17</f>
        <v>0</v>
      </c>
      <c r="B45" s="19" t="s">
        <v>141</v>
      </c>
      <c r="C45" s="15">
        <v>4.3</v>
      </c>
      <c r="D45" s="15">
        <v>4.3</v>
      </c>
      <c r="E45" s="15">
        <v>4.4000000000000004</v>
      </c>
      <c r="F45" s="15">
        <v>4.7</v>
      </c>
      <c r="G45" s="15">
        <v>4.5999999999999996</v>
      </c>
      <c r="H45" s="15">
        <v>4.8</v>
      </c>
      <c r="I45" s="15">
        <v>4.8</v>
      </c>
      <c r="J45" s="15">
        <v>5</v>
      </c>
      <c r="K45" s="15">
        <v>5</v>
      </c>
      <c r="L45" s="15">
        <v>4.9000000000000004</v>
      </c>
      <c r="M45" s="15">
        <v>4.8</v>
      </c>
      <c r="N45" s="15">
        <v>4.7</v>
      </c>
      <c r="O45" s="15">
        <v>5.9</v>
      </c>
      <c r="P45" s="15">
        <v>4.9000000000000004</v>
      </c>
      <c r="Q45" s="15">
        <v>4.9000000000000004</v>
      </c>
      <c r="R45" s="15">
        <v>4.9000000000000004</v>
      </c>
      <c r="S45" s="15">
        <v>4.5999999999999996</v>
      </c>
      <c r="T45" s="15">
        <v>4.5999999999999996</v>
      </c>
      <c r="U45" s="15">
        <v>4.4000000000000004</v>
      </c>
      <c r="V45" s="15">
        <v>4.9000000000000004</v>
      </c>
      <c r="W45" s="15">
        <v>4.9000000000000004</v>
      </c>
      <c r="X45" s="15">
        <v>4.8</v>
      </c>
      <c r="Y45" s="15">
        <v>4.8</v>
      </c>
      <c r="Z45" s="15">
        <v>5</v>
      </c>
      <c r="AA45" s="15">
        <v>4.5999999999999996</v>
      </c>
      <c r="AB45" s="15">
        <v>4.8</v>
      </c>
      <c r="AC45" s="15">
        <v>4.7</v>
      </c>
      <c r="AD45" s="15">
        <v>4.8</v>
      </c>
      <c r="AE45" s="15">
        <v>4.7</v>
      </c>
      <c r="AF45" s="15"/>
      <c r="AG45" s="64">
        <v>5</v>
      </c>
      <c r="AH45" s="44"/>
    </row>
    <row r="46" spans="1:34" ht="16.5" thickBot="1" x14ac:dyDescent="0.3">
      <c r="A46" s="190" t="str">
        <f>'[1]Bij Dan'!$M$16</f>
        <v>2 month(s), 8 Days</v>
      </c>
      <c r="B46" s="153"/>
      <c r="C46" s="41">
        <f>SUM(C44:C45)</f>
        <v>8.8000000000000007</v>
      </c>
      <c r="D46" s="41">
        <f t="shared" ref="D46:AG46" si="15">SUM(D44:D45)</f>
        <v>8.6999999999999993</v>
      </c>
      <c r="E46" s="41">
        <f t="shared" si="15"/>
        <v>8.9</v>
      </c>
      <c r="F46" s="41">
        <f t="shared" si="15"/>
        <v>9.5</v>
      </c>
      <c r="G46" s="41">
        <f t="shared" si="15"/>
        <v>9.3000000000000007</v>
      </c>
      <c r="H46" s="41">
        <f t="shared" si="15"/>
        <v>9.6999999999999993</v>
      </c>
      <c r="I46" s="41">
        <f t="shared" si="15"/>
        <v>9.8000000000000007</v>
      </c>
      <c r="J46" s="41">
        <f t="shared" si="15"/>
        <v>9.9</v>
      </c>
      <c r="K46" s="41">
        <f t="shared" si="15"/>
        <v>10.1</v>
      </c>
      <c r="L46" s="41">
        <f t="shared" si="15"/>
        <v>9.6999999999999993</v>
      </c>
      <c r="M46" s="41">
        <f t="shared" si="15"/>
        <v>9.6999999999999993</v>
      </c>
      <c r="N46" s="41">
        <f t="shared" si="15"/>
        <v>9.5</v>
      </c>
      <c r="O46" s="41">
        <f t="shared" si="15"/>
        <v>10.600000000000001</v>
      </c>
      <c r="P46" s="41">
        <f t="shared" si="15"/>
        <v>9.6000000000000014</v>
      </c>
      <c r="Q46" s="41">
        <f t="shared" si="15"/>
        <v>9.6999999999999993</v>
      </c>
      <c r="R46" s="41">
        <f t="shared" si="15"/>
        <v>9.8000000000000007</v>
      </c>
      <c r="S46" s="41">
        <f t="shared" si="15"/>
        <v>9.3999999999999986</v>
      </c>
      <c r="T46" s="41">
        <f t="shared" si="15"/>
        <v>9.3999999999999986</v>
      </c>
      <c r="U46" s="41">
        <f t="shared" si="15"/>
        <v>9</v>
      </c>
      <c r="V46" s="41">
        <f t="shared" si="15"/>
        <v>9.6999999999999993</v>
      </c>
      <c r="W46" s="41">
        <f t="shared" si="15"/>
        <v>9.6999999999999993</v>
      </c>
      <c r="X46" s="41">
        <f t="shared" si="15"/>
        <v>9.6999999999999993</v>
      </c>
      <c r="Y46" s="41">
        <f t="shared" si="15"/>
        <v>9.3999999999999986</v>
      </c>
      <c r="Z46" s="41">
        <f t="shared" si="15"/>
        <v>9.9</v>
      </c>
      <c r="AA46" s="41">
        <f t="shared" si="15"/>
        <v>9.3999999999999986</v>
      </c>
      <c r="AB46" s="41">
        <f t="shared" si="15"/>
        <v>9.8000000000000007</v>
      </c>
      <c r="AC46" s="41">
        <f t="shared" si="15"/>
        <v>9.6999999999999993</v>
      </c>
      <c r="AD46" s="41">
        <f t="shared" si="15"/>
        <v>9.6999999999999993</v>
      </c>
      <c r="AE46" s="41">
        <f t="shared" si="15"/>
        <v>9.4</v>
      </c>
      <c r="AF46" s="41">
        <f t="shared" si="15"/>
        <v>0</v>
      </c>
      <c r="AG46" s="157">
        <f t="shared" si="15"/>
        <v>9.9</v>
      </c>
      <c r="AH46" s="2">
        <f t="shared" si="1"/>
        <v>287.39999999999998</v>
      </c>
    </row>
    <row r="47" spans="1:34" ht="15.75" x14ac:dyDescent="0.25">
      <c r="A47" s="155" t="s">
        <v>122</v>
      </c>
      <c r="B47" s="22" t="s">
        <v>142</v>
      </c>
      <c r="C47" s="15">
        <v>5</v>
      </c>
      <c r="D47" s="15">
        <v>5</v>
      </c>
      <c r="E47" s="15">
        <v>4.9000000000000004</v>
      </c>
      <c r="F47" s="15">
        <v>4.9000000000000004</v>
      </c>
      <c r="G47" s="15">
        <v>5</v>
      </c>
      <c r="H47" s="15">
        <v>5</v>
      </c>
      <c r="I47" s="15">
        <v>5.0999999999999996</v>
      </c>
      <c r="J47" s="15">
        <v>4.7</v>
      </c>
      <c r="K47" s="15">
        <v>4.8</v>
      </c>
      <c r="L47" s="15">
        <v>4.9000000000000004</v>
      </c>
      <c r="M47" s="15">
        <v>4.8</v>
      </c>
      <c r="N47" s="15">
        <v>4.5999999999999996</v>
      </c>
      <c r="O47" s="15">
        <v>4.5</v>
      </c>
      <c r="P47" s="15">
        <v>4.5</v>
      </c>
      <c r="Q47" s="15">
        <v>4.5999999999999996</v>
      </c>
      <c r="R47" s="15">
        <v>4.7</v>
      </c>
      <c r="S47" s="15">
        <v>4.5999999999999996</v>
      </c>
      <c r="T47" s="15">
        <v>4.9000000000000004</v>
      </c>
      <c r="U47" s="15">
        <v>4.8</v>
      </c>
      <c r="V47" s="15">
        <v>4.9000000000000004</v>
      </c>
      <c r="W47" s="15">
        <v>4.9000000000000004</v>
      </c>
      <c r="X47" s="15">
        <v>4.8</v>
      </c>
      <c r="Y47" s="15">
        <v>5</v>
      </c>
      <c r="Z47" s="15">
        <v>5</v>
      </c>
      <c r="AA47" s="15">
        <v>5.7</v>
      </c>
      <c r="AB47" s="15">
        <v>4.5999999999999996</v>
      </c>
      <c r="AC47" s="15">
        <v>4.7</v>
      </c>
      <c r="AD47" s="15">
        <v>4.7</v>
      </c>
      <c r="AE47" s="15">
        <v>4.9000000000000004</v>
      </c>
      <c r="AF47" s="15"/>
      <c r="AG47" s="64">
        <v>4.7</v>
      </c>
      <c r="AH47" s="44"/>
    </row>
    <row r="48" spans="1:34" ht="15.75" x14ac:dyDescent="0.25">
      <c r="A48" s="189">
        <f>SUM!$D$18</f>
        <v>0</v>
      </c>
      <c r="B48" s="19" t="s">
        <v>141</v>
      </c>
      <c r="C48" s="15">
        <v>4.9000000000000004</v>
      </c>
      <c r="D48" s="15">
        <v>4.9000000000000004</v>
      </c>
      <c r="E48" s="15">
        <v>4.8</v>
      </c>
      <c r="F48" s="15">
        <v>4.8</v>
      </c>
      <c r="G48" s="15">
        <v>5.0999999999999996</v>
      </c>
      <c r="H48" s="15">
        <v>4.8</v>
      </c>
      <c r="I48" s="15">
        <v>4.7</v>
      </c>
      <c r="J48" s="15">
        <v>4.5999999999999996</v>
      </c>
      <c r="K48" s="15">
        <v>4.7</v>
      </c>
      <c r="L48" s="15">
        <v>4.8</v>
      </c>
      <c r="M48" s="15">
        <v>4.7</v>
      </c>
      <c r="N48" s="15">
        <v>4.5</v>
      </c>
      <c r="O48" s="15">
        <v>4.5999999999999996</v>
      </c>
      <c r="P48" s="15">
        <v>4.4000000000000004</v>
      </c>
      <c r="Q48" s="15">
        <v>4.3</v>
      </c>
      <c r="R48" s="15">
        <v>4.5</v>
      </c>
      <c r="S48" s="15">
        <v>4.7</v>
      </c>
      <c r="T48" s="15">
        <v>4.7</v>
      </c>
      <c r="U48" s="15">
        <v>4.5</v>
      </c>
      <c r="V48" s="15">
        <v>4.8</v>
      </c>
      <c r="W48" s="15">
        <v>4.8</v>
      </c>
      <c r="X48" s="15">
        <v>4.5999999999999996</v>
      </c>
      <c r="Y48" s="15">
        <v>4.7</v>
      </c>
      <c r="Z48" s="15">
        <v>4.7</v>
      </c>
      <c r="AA48" s="15">
        <v>5.4</v>
      </c>
      <c r="AB48" s="15">
        <v>4.7</v>
      </c>
      <c r="AC48" s="15">
        <v>4.5999999999999996</v>
      </c>
      <c r="AD48" s="15">
        <v>4.9000000000000004</v>
      </c>
      <c r="AE48" s="15">
        <v>4.8</v>
      </c>
      <c r="AF48" s="15"/>
      <c r="AG48" s="64">
        <v>4.8</v>
      </c>
      <c r="AH48" s="44"/>
    </row>
    <row r="49" spans="1:34" ht="16.5" thickBot="1" x14ac:dyDescent="0.3">
      <c r="A49" s="190" t="e">
        <f>'[1]Bij Dan'!$M$17</f>
        <v>#VALUE!</v>
      </c>
      <c r="B49" s="153"/>
      <c r="C49" s="41">
        <f>SUM(C47:C48)</f>
        <v>9.9</v>
      </c>
      <c r="D49" s="41">
        <f t="shared" ref="D49:AG49" si="16">SUM(D47:D48)</f>
        <v>9.9</v>
      </c>
      <c r="E49" s="41">
        <f t="shared" si="16"/>
        <v>9.6999999999999993</v>
      </c>
      <c r="F49" s="41">
        <f t="shared" si="16"/>
        <v>9.6999999999999993</v>
      </c>
      <c r="G49" s="41">
        <f t="shared" si="16"/>
        <v>10.1</v>
      </c>
      <c r="H49" s="41">
        <f t="shared" si="16"/>
        <v>9.8000000000000007</v>
      </c>
      <c r="I49" s="41">
        <f t="shared" si="16"/>
        <v>9.8000000000000007</v>
      </c>
      <c r="J49" s="41">
        <f t="shared" si="16"/>
        <v>9.3000000000000007</v>
      </c>
      <c r="K49" s="41">
        <f t="shared" si="16"/>
        <v>9.5</v>
      </c>
      <c r="L49" s="41">
        <f t="shared" si="16"/>
        <v>9.6999999999999993</v>
      </c>
      <c r="M49" s="41">
        <f t="shared" si="16"/>
        <v>9.5</v>
      </c>
      <c r="N49" s="41">
        <f t="shared" si="16"/>
        <v>9.1</v>
      </c>
      <c r="O49" s="41">
        <f t="shared" si="16"/>
        <v>9.1</v>
      </c>
      <c r="P49" s="41">
        <f t="shared" si="16"/>
        <v>8.9</v>
      </c>
      <c r="Q49" s="41">
        <f t="shared" si="16"/>
        <v>8.8999999999999986</v>
      </c>
      <c r="R49" s="41">
        <f t="shared" si="16"/>
        <v>9.1999999999999993</v>
      </c>
      <c r="S49" s="41">
        <f t="shared" si="16"/>
        <v>9.3000000000000007</v>
      </c>
      <c r="T49" s="41">
        <f t="shared" si="16"/>
        <v>9.6000000000000014</v>
      </c>
      <c r="U49" s="41">
        <f t="shared" si="16"/>
        <v>9.3000000000000007</v>
      </c>
      <c r="V49" s="41">
        <f t="shared" si="16"/>
        <v>9.6999999999999993</v>
      </c>
      <c r="W49" s="41">
        <f t="shared" si="16"/>
        <v>9.6999999999999993</v>
      </c>
      <c r="X49" s="41">
        <f t="shared" si="16"/>
        <v>9.3999999999999986</v>
      </c>
      <c r="Y49" s="41">
        <f t="shared" si="16"/>
        <v>9.6999999999999993</v>
      </c>
      <c r="Z49" s="41">
        <f t="shared" si="16"/>
        <v>9.6999999999999993</v>
      </c>
      <c r="AA49" s="41">
        <f t="shared" si="16"/>
        <v>11.100000000000001</v>
      </c>
      <c r="AB49" s="41">
        <f t="shared" si="16"/>
        <v>9.3000000000000007</v>
      </c>
      <c r="AC49" s="41">
        <f t="shared" si="16"/>
        <v>9.3000000000000007</v>
      </c>
      <c r="AD49" s="41">
        <f t="shared" si="16"/>
        <v>9.6000000000000014</v>
      </c>
      <c r="AE49" s="41">
        <f t="shared" si="16"/>
        <v>9.6999999999999993</v>
      </c>
      <c r="AF49" s="41">
        <f t="shared" si="16"/>
        <v>0</v>
      </c>
      <c r="AG49" s="157">
        <f t="shared" si="16"/>
        <v>9.5</v>
      </c>
      <c r="AH49" s="2">
        <f t="shared" si="1"/>
        <v>287</v>
      </c>
    </row>
    <row r="50" spans="1:34" ht="15.75" x14ac:dyDescent="0.25">
      <c r="A50" s="155" t="s">
        <v>123</v>
      </c>
      <c r="B50" s="22" t="s">
        <v>142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>
        <v>4.2</v>
      </c>
      <c r="Z50" s="15">
        <v>4.3</v>
      </c>
      <c r="AA50" s="15">
        <v>4.2</v>
      </c>
      <c r="AB50" s="15">
        <v>4.4000000000000004</v>
      </c>
      <c r="AC50" s="15">
        <v>4.3</v>
      </c>
      <c r="AD50" s="15">
        <v>4.4000000000000004</v>
      </c>
      <c r="AE50" s="15">
        <v>4.5</v>
      </c>
      <c r="AF50" s="15"/>
      <c r="AG50" s="64">
        <v>5</v>
      </c>
      <c r="AH50" s="44"/>
    </row>
    <row r="51" spans="1:34" ht="15.75" x14ac:dyDescent="0.25">
      <c r="A51" s="189">
        <f>SUM!$D$19</f>
        <v>0</v>
      </c>
      <c r="B51" s="19" t="s">
        <v>141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>
        <v>4.0999999999999996</v>
      </c>
      <c r="Z51" s="15">
        <v>4</v>
      </c>
      <c r="AA51" s="15">
        <v>4</v>
      </c>
      <c r="AB51" s="15">
        <v>4.5</v>
      </c>
      <c r="AC51" s="15">
        <v>4.2</v>
      </c>
      <c r="AD51" s="15">
        <v>4.5</v>
      </c>
      <c r="AE51" s="15">
        <v>4.5999999999999996</v>
      </c>
      <c r="AF51" s="15"/>
      <c r="AG51" s="64">
        <v>4.7</v>
      </c>
      <c r="AH51" s="44"/>
    </row>
    <row r="52" spans="1:34" ht="16.5" thickBot="1" x14ac:dyDescent="0.3">
      <c r="A52" s="190" t="e">
        <f>'[1]Bij Dan'!$M$18</f>
        <v>#VALUE!</v>
      </c>
      <c r="B52" s="153"/>
      <c r="C52" s="41">
        <f>SUM(C50:C51)</f>
        <v>0</v>
      </c>
      <c r="D52" s="41">
        <f t="shared" ref="D52:AG52" si="17">SUM(D50:D51)</f>
        <v>0</v>
      </c>
      <c r="E52" s="41">
        <f t="shared" si="17"/>
        <v>0</v>
      </c>
      <c r="F52" s="41">
        <f t="shared" si="17"/>
        <v>0</v>
      </c>
      <c r="G52" s="41">
        <f t="shared" si="17"/>
        <v>0</v>
      </c>
      <c r="H52" s="41">
        <f t="shared" si="17"/>
        <v>0</v>
      </c>
      <c r="I52" s="41">
        <f t="shared" si="17"/>
        <v>0</v>
      </c>
      <c r="J52" s="41">
        <f t="shared" si="17"/>
        <v>0</v>
      </c>
      <c r="K52" s="41">
        <f t="shared" si="17"/>
        <v>0</v>
      </c>
      <c r="L52" s="41">
        <f t="shared" si="17"/>
        <v>0</v>
      </c>
      <c r="M52" s="41">
        <f t="shared" si="17"/>
        <v>0</v>
      </c>
      <c r="N52" s="41">
        <f t="shared" si="17"/>
        <v>0</v>
      </c>
      <c r="O52" s="41">
        <f t="shared" si="17"/>
        <v>0</v>
      </c>
      <c r="P52" s="41">
        <f t="shared" si="17"/>
        <v>0</v>
      </c>
      <c r="Q52" s="41">
        <f t="shared" si="17"/>
        <v>0</v>
      </c>
      <c r="R52" s="41">
        <f t="shared" si="17"/>
        <v>0</v>
      </c>
      <c r="S52" s="41">
        <f t="shared" si="17"/>
        <v>0</v>
      </c>
      <c r="T52" s="41">
        <f t="shared" si="17"/>
        <v>0</v>
      </c>
      <c r="U52" s="41">
        <f t="shared" si="17"/>
        <v>0</v>
      </c>
      <c r="V52" s="41">
        <f t="shared" si="17"/>
        <v>0</v>
      </c>
      <c r="W52" s="41">
        <f t="shared" si="17"/>
        <v>0</v>
      </c>
      <c r="X52" s="41">
        <f t="shared" si="17"/>
        <v>0</v>
      </c>
      <c r="Y52" s="41">
        <f t="shared" si="17"/>
        <v>8.3000000000000007</v>
      </c>
      <c r="Z52" s="41">
        <f t="shared" si="17"/>
        <v>8.3000000000000007</v>
      </c>
      <c r="AA52" s="41">
        <f t="shared" si="17"/>
        <v>8.1999999999999993</v>
      </c>
      <c r="AB52" s="41">
        <f t="shared" si="17"/>
        <v>8.9</v>
      </c>
      <c r="AC52" s="41">
        <f t="shared" si="17"/>
        <v>8.5</v>
      </c>
      <c r="AD52" s="41">
        <f t="shared" si="17"/>
        <v>8.9</v>
      </c>
      <c r="AE52" s="41">
        <f t="shared" si="17"/>
        <v>9.1</v>
      </c>
      <c r="AF52" s="41">
        <f t="shared" si="17"/>
        <v>0</v>
      </c>
      <c r="AG52" s="157">
        <f t="shared" si="17"/>
        <v>9.6999999999999993</v>
      </c>
      <c r="AH52" s="2">
        <f t="shared" si="1"/>
        <v>69.900000000000006</v>
      </c>
    </row>
    <row r="53" spans="1:34" ht="15.75" x14ac:dyDescent="0.25">
      <c r="A53" s="155" t="s">
        <v>124</v>
      </c>
      <c r="B53" s="22" t="s">
        <v>142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64"/>
      <c r="AH53" s="44"/>
    </row>
    <row r="54" spans="1:34" ht="15.75" x14ac:dyDescent="0.25">
      <c r="A54" s="189">
        <f>SUM!$D$20</f>
        <v>0</v>
      </c>
      <c r="B54" s="19" t="s">
        <v>141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64"/>
      <c r="AH54" s="44"/>
    </row>
    <row r="55" spans="1:34" ht="16.5" thickBot="1" x14ac:dyDescent="0.3">
      <c r="A55" s="190" t="e">
        <f>'[1]Bij Dan'!$M$19</f>
        <v>#VALUE!</v>
      </c>
      <c r="B55" s="153"/>
      <c r="C55" s="41">
        <f>SUM(C53:C54)</f>
        <v>0</v>
      </c>
      <c r="D55" s="41">
        <f t="shared" ref="D55:AG55" si="18">SUM(D53:D54)</f>
        <v>0</v>
      </c>
      <c r="E55" s="41">
        <f t="shared" si="18"/>
        <v>0</v>
      </c>
      <c r="F55" s="41">
        <f t="shared" si="18"/>
        <v>0</v>
      </c>
      <c r="G55" s="41">
        <f t="shared" si="18"/>
        <v>0</v>
      </c>
      <c r="H55" s="41">
        <f t="shared" si="18"/>
        <v>0</v>
      </c>
      <c r="I55" s="41">
        <f t="shared" si="18"/>
        <v>0</v>
      </c>
      <c r="J55" s="41">
        <f t="shared" si="18"/>
        <v>0</v>
      </c>
      <c r="K55" s="41">
        <f t="shared" si="18"/>
        <v>0</v>
      </c>
      <c r="L55" s="41">
        <f t="shared" si="18"/>
        <v>0</v>
      </c>
      <c r="M55" s="41">
        <f t="shared" si="18"/>
        <v>0</v>
      </c>
      <c r="N55" s="41">
        <f t="shared" si="18"/>
        <v>0</v>
      </c>
      <c r="O55" s="41">
        <f t="shared" si="18"/>
        <v>0</v>
      </c>
      <c r="P55" s="41">
        <f t="shared" si="18"/>
        <v>0</v>
      </c>
      <c r="Q55" s="41">
        <f t="shared" si="18"/>
        <v>0</v>
      </c>
      <c r="R55" s="41">
        <f t="shared" si="18"/>
        <v>0</v>
      </c>
      <c r="S55" s="41">
        <f t="shared" si="18"/>
        <v>0</v>
      </c>
      <c r="T55" s="41">
        <f t="shared" si="18"/>
        <v>0</v>
      </c>
      <c r="U55" s="41">
        <f t="shared" si="18"/>
        <v>0</v>
      </c>
      <c r="V55" s="41">
        <f t="shared" si="18"/>
        <v>0</v>
      </c>
      <c r="W55" s="41">
        <f t="shared" si="18"/>
        <v>0</v>
      </c>
      <c r="X55" s="41">
        <f t="shared" si="18"/>
        <v>0</v>
      </c>
      <c r="Y55" s="41">
        <f t="shared" si="18"/>
        <v>0</v>
      </c>
      <c r="Z55" s="41">
        <f t="shared" si="18"/>
        <v>0</v>
      </c>
      <c r="AA55" s="41">
        <f t="shared" si="18"/>
        <v>0</v>
      </c>
      <c r="AB55" s="41">
        <f t="shared" si="18"/>
        <v>0</v>
      </c>
      <c r="AC55" s="41">
        <f t="shared" si="18"/>
        <v>0</v>
      </c>
      <c r="AD55" s="41">
        <f t="shared" si="18"/>
        <v>0</v>
      </c>
      <c r="AE55" s="41">
        <f t="shared" si="18"/>
        <v>0</v>
      </c>
      <c r="AF55" s="41">
        <f t="shared" si="18"/>
        <v>0</v>
      </c>
      <c r="AG55" s="157">
        <f t="shared" si="18"/>
        <v>0</v>
      </c>
      <c r="AH55" s="2">
        <f t="shared" si="1"/>
        <v>0</v>
      </c>
    </row>
    <row r="56" spans="1:34" ht="15.75" x14ac:dyDescent="0.25">
      <c r="A56" s="155" t="s">
        <v>125</v>
      </c>
      <c r="B56" s="22" t="s">
        <v>142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64"/>
      <c r="AH56" s="44"/>
    </row>
    <row r="57" spans="1:34" ht="15.75" x14ac:dyDescent="0.25">
      <c r="A57" s="189">
        <f>SUM!$D$21</f>
        <v>0</v>
      </c>
      <c r="B57" s="19" t="s">
        <v>141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64"/>
      <c r="AH57" s="44"/>
    </row>
    <row r="58" spans="1:34" ht="16.5" thickBot="1" x14ac:dyDescent="0.3">
      <c r="A58" s="190" t="str">
        <f>'[1]Bij Dan'!$M$20</f>
        <v>10 month(s), 1 Days</v>
      </c>
      <c r="B58" s="159"/>
      <c r="C58" s="159">
        <f>SUM(C56:C57)</f>
        <v>0</v>
      </c>
      <c r="D58" s="159">
        <f t="shared" ref="D58:AG58" si="19">SUM(D56:D57)</f>
        <v>0</v>
      </c>
      <c r="E58" s="159">
        <f t="shared" si="19"/>
        <v>0</v>
      </c>
      <c r="F58" s="159">
        <f t="shared" si="19"/>
        <v>0</v>
      </c>
      <c r="G58" s="159">
        <f t="shared" si="19"/>
        <v>0</v>
      </c>
      <c r="H58" s="159">
        <f t="shared" si="19"/>
        <v>0</v>
      </c>
      <c r="I58" s="159">
        <f t="shared" si="19"/>
        <v>0</v>
      </c>
      <c r="J58" s="159">
        <f t="shared" si="19"/>
        <v>0</v>
      </c>
      <c r="K58" s="159">
        <f t="shared" si="19"/>
        <v>0</v>
      </c>
      <c r="L58" s="159">
        <f t="shared" si="19"/>
        <v>0</v>
      </c>
      <c r="M58" s="159">
        <f t="shared" si="19"/>
        <v>0</v>
      </c>
      <c r="N58" s="159">
        <f t="shared" si="19"/>
        <v>0</v>
      </c>
      <c r="O58" s="159">
        <f t="shared" si="19"/>
        <v>0</v>
      </c>
      <c r="P58" s="159">
        <f t="shared" si="19"/>
        <v>0</v>
      </c>
      <c r="Q58" s="159">
        <f t="shared" si="19"/>
        <v>0</v>
      </c>
      <c r="R58" s="159">
        <f t="shared" si="19"/>
        <v>0</v>
      </c>
      <c r="S58" s="159">
        <f t="shared" si="19"/>
        <v>0</v>
      </c>
      <c r="T58" s="159">
        <f t="shared" si="19"/>
        <v>0</v>
      </c>
      <c r="U58" s="159">
        <f t="shared" si="19"/>
        <v>0</v>
      </c>
      <c r="V58" s="159">
        <f t="shared" si="19"/>
        <v>0</v>
      </c>
      <c r="W58" s="159">
        <f t="shared" si="19"/>
        <v>0</v>
      </c>
      <c r="X58" s="159">
        <f t="shared" si="19"/>
        <v>0</v>
      </c>
      <c r="Y58" s="159">
        <f t="shared" si="19"/>
        <v>0</v>
      </c>
      <c r="Z58" s="159">
        <f t="shared" si="19"/>
        <v>0</v>
      </c>
      <c r="AA58" s="159">
        <f t="shared" si="19"/>
        <v>0</v>
      </c>
      <c r="AB58" s="159">
        <f t="shared" si="19"/>
        <v>0</v>
      </c>
      <c r="AC58" s="159">
        <f t="shared" si="19"/>
        <v>0</v>
      </c>
      <c r="AD58" s="159">
        <f t="shared" si="19"/>
        <v>0</v>
      </c>
      <c r="AE58" s="159">
        <f t="shared" si="19"/>
        <v>0</v>
      </c>
      <c r="AF58" s="159">
        <f t="shared" si="19"/>
        <v>0</v>
      </c>
      <c r="AG58" s="161">
        <f t="shared" si="19"/>
        <v>0</v>
      </c>
      <c r="AH58" s="2">
        <f t="shared" ref="AH58" si="20">SUM(C58:AG58)</f>
        <v>0</v>
      </c>
    </row>
    <row r="59" spans="1:34" ht="15.75" x14ac:dyDescent="0.25">
      <c r="A59" s="195" t="s">
        <v>126</v>
      </c>
      <c r="B59" s="50" t="s">
        <v>142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64"/>
      <c r="AH59" s="44"/>
    </row>
    <row r="60" spans="1:34" ht="15.75" x14ac:dyDescent="0.25">
      <c r="A60" s="196">
        <f>SUM!$D$22</f>
        <v>0</v>
      </c>
      <c r="B60" s="52" t="s">
        <v>141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52"/>
      <c r="AH60" s="44"/>
    </row>
    <row r="61" spans="1:34" ht="16.5" thickBot="1" x14ac:dyDescent="0.3">
      <c r="A61" s="197" t="str">
        <f>'[1]Bij Dan'!$M$21</f>
        <v>7 month(s), 14 Days</v>
      </c>
      <c r="B61" s="199"/>
      <c r="C61" s="41">
        <f>SUM(C59:C60)</f>
        <v>0</v>
      </c>
      <c r="D61" s="41">
        <f t="shared" ref="D61:AG61" si="21">SUM(D59:D60)</f>
        <v>0</v>
      </c>
      <c r="E61" s="41">
        <f t="shared" si="21"/>
        <v>0</v>
      </c>
      <c r="F61" s="41">
        <f t="shared" si="21"/>
        <v>0</v>
      </c>
      <c r="G61" s="41">
        <f t="shared" si="21"/>
        <v>0</v>
      </c>
      <c r="H61" s="41">
        <f t="shared" si="21"/>
        <v>0</v>
      </c>
      <c r="I61" s="41">
        <f t="shared" si="21"/>
        <v>0</v>
      </c>
      <c r="J61" s="41">
        <f t="shared" si="21"/>
        <v>0</v>
      </c>
      <c r="K61" s="41">
        <f t="shared" si="21"/>
        <v>0</v>
      </c>
      <c r="L61" s="41">
        <f t="shared" si="21"/>
        <v>0</v>
      </c>
      <c r="M61" s="41">
        <f t="shared" si="21"/>
        <v>0</v>
      </c>
      <c r="N61" s="41">
        <f t="shared" si="21"/>
        <v>0</v>
      </c>
      <c r="O61" s="41">
        <f t="shared" si="21"/>
        <v>0</v>
      </c>
      <c r="P61" s="41">
        <f t="shared" si="21"/>
        <v>0</v>
      </c>
      <c r="Q61" s="41">
        <f t="shared" si="21"/>
        <v>0</v>
      </c>
      <c r="R61" s="41">
        <f t="shared" si="21"/>
        <v>0</v>
      </c>
      <c r="S61" s="41">
        <f t="shared" si="21"/>
        <v>0</v>
      </c>
      <c r="T61" s="41">
        <f t="shared" si="21"/>
        <v>0</v>
      </c>
      <c r="U61" s="41">
        <f t="shared" si="21"/>
        <v>0</v>
      </c>
      <c r="V61" s="41">
        <f t="shared" si="21"/>
        <v>0</v>
      </c>
      <c r="W61" s="41">
        <f t="shared" si="21"/>
        <v>0</v>
      </c>
      <c r="X61" s="41">
        <f t="shared" si="21"/>
        <v>0</v>
      </c>
      <c r="Y61" s="41">
        <f t="shared" si="21"/>
        <v>0</v>
      </c>
      <c r="Z61" s="41">
        <f t="shared" si="21"/>
        <v>0</v>
      </c>
      <c r="AA61" s="41">
        <f t="shared" si="21"/>
        <v>0</v>
      </c>
      <c r="AB61" s="41">
        <f t="shared" si="21"/>
        <v>0</v>
      </c>
      <c r="AC61" s="41">
        <f t="shared" si="21"/>
        <v>0</v>
      </c>
      <c r="AD61" s="41">
        <f t="shared" si="21"/>
        <v>0</v>
      </c>
      <c r="AE61" s="41">
        <f t="shared" si="21"/>
        <v>0</v>
      </c>
      <c r="AF61" s="41">
        <f t="shared" si="21"/>
        <v>0</v>
      </c>
      <c r="AG61" s="157">
        <f t="shared" si="21"/>
        <v>0</v>
      </c>
      <c r="AH61" s="2">
        <f t="shared" ref="AH61:AH73" si="22">SUM(C61:AG61)</f>
        <v>0</v>
      </c>
    </row>
    <row r="62" spans="1:34" ht="15.75" x14ac:dyDescent="0.25">
      <c r="A62" s="198" t="s">
        <v>127</v>
      </c>
      <c r="B62" s="50" t="s">
        <v>142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52"/>
      <c r="AH62" s="44"/>
    </row>
    <row r="63" spans="1:34" ht="15.75" x14ac:dyDescent="0.25">
      <c r="A63" s="196">
        <f>SUM!$D$23</f>
        <v>0</v>
      </c>
      <c r="B63" s="52" t="s">
        <v>141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52"/>
      <c r="AH63" s="44"/>
    </row>
    <row r="64" spans="1:34" ht="16.5" thickBot="1" x14ac:dyDescent="0.3">
      <c r="A64" s="197" t="str">
        <f>'[1]Bij Dan'!$M$22</f>
        <v>5 month(s), 12 Days</v>
      </c>
      <c r="B64" s="199"/>
      <c r="C64" s="41">
        <f>SUM(C62:C63)</f>
        <v>0</v>
      </c>
      <c r="D64" s="41">
        <f t="shared" ref="D64:AG64" si="23">SUM(D62:D63)</f>
        <v>0</v>
      </c>
      <c r="E64" s="41">
        <f t="shared" si="23"/>
        <v>0</v>
      </c>
      <c r="F64" s="41">
        <f t="shared" si="23"/>
        <v>0</v>
      </c>
      <c r="G64" s="41">
        <f t="shared" si="23"/>
        <v>0</v>
      </c>
      <c r="H64" s="41">
        <f t="shared" si="23"/>
        <v>0</v>
      </c>
      <c r="I64" s="41">
        <f t="shared" si="23"/>
        <v>0</v>
      </c>
      <c r="J64" s="41">
        <f t="shared" si="23"/>
        <v>0</v>
      </c>
      <c r="K64" s="41">
        <f t="shared" si="23"/>
        <v>0</v>
      </c>
      <c r="L64" s="41">
        <f t="shared" si="23"/>
        <v>0</v>
      </c>
      <c r="M64" s="41">
        <f t="shared" si="23"/>
        <v>0</v>
      </c>
      <c r="N64" s="41">
        <f t="shared" si="23"/>
        <v>0</v>
      </c>
      <c r="O64" s="41">
        <f t="shared" si="23"/>
        <v>0</v>
      </c>
      <c r="P64" s="41">
        <f t="shared" si="23"/>
        <v>0</v>
      </c>
      <c r="Q64" s="41">
        <f t="shared" si="23"/>
        <v>0</v>
      </c>
      <c r="R64" s="41">
        <f t="shared" si="23"/>
        <v>0</v>
      </c>
      <c r="S64" s="41">
        <f t="shared" si="23"/>
        <v>0</v>
      </c>
      <c r="T64" s="41">
        <f t="shared" si="23"/>
        <v>0</v>
      </c>
      <c r="U64" s="41">
        <f t="shared" si="23"/>
        <v>0</v>
      </c>
      <c r="V64" s="41">
        <f t="shared" si="23"/>
        <v>0</v>
      </c>
      <c r="W64" s="41">
        <f t="shared" si="23"/>
        <v>0</v>
      </c>
      <c r="X64" s="41">
        <f t="shared" si="23"/>
        <v>0</v>
      </c>
      <c r="Y64" s="41">
        <f t="shared" si="23"/>
        <v>0</v>
      </c>
      <c r="Z64" s="41">
        <f t="shared" si="23"/>
        <v>0</v>
      </c>
      <c r="AA64" s="41">
        <f t="shared" si="23"/>
        <v>0</v>
      </c>
      <c r="AB64" s="41">
        <f t="shared" si="23"/>
        <v>0</v>
      </c>
      <c r="AC64" s="41">
        <f t="shared" si="23"/>
        <v>0</v>
      </c>
      <c r="AD64" s="41">
        <f t="shared" si="23"/>
        <v>0</v>
      </c>
      <c r="AE64" s="41">
        <f t="shared" si="23"/>
        <v>0</v>
      </c>
      <c r="AF64" s="41">
        <f t="shared" si="23"/>
        <v>0</v>
      </c>
      <c r="AG64" s="157">
        <f t="shared" si="23"/>
        <v>0</v>
      </c>
      <c r="AH64" s="2">
        <f t="shared" si="22"/>
        <v>0</v>
      </c>
    </row>
    <row r="65" spans="1:34" ht="15.75" x14ac:dyDescent="0.25">
      <c r="A65" s="198" t="s">
        <v>128</v>
      </c>
      <c r="B65" s="50" t="s">
        <v>142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52"/>
      <c r="AH65" s="44"/>
    </row>
    <row r="66" spans="1:34" ht="15.75" x14ac:dyDescent="0.25">
      <c r="A66" s="196">
        <f>SUM!$D$24</f>
        <v>0</v>
      </c>
      <c r="B66" s="52" t="s">
        <v>141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52"/>
      <c r="AH66" s="44"/>
    </row>
    <row r="67" spans="1:34" ht="16.5" thickBot="1" x14ac:dyDescent="0.3">
      <c r="A67" s="197" t="str">
        <f>'[1]Bij Dan'!$M$23</f>
        <v>5 month(s), 11 Days</v>
      </c>
      <c r="B67" s="200"/>
      <c r="C67" s="41">
        <f>SUM(C65:C66)</f>
        <v>0</v>
      </c>
      <c r="D67" s="41">
        <f t="shared" ref="D67:AG67" si="24">SUM(D65:D66)</f>
        <v>0</v>
      </c>
      <c r="E67" s="41">
        <f t="shared" si="24"/>
        <v>0</v>
      </c>
      <c r="F67" s="41">
        <f t="shared" si="24"/>
        <v>0</v>
      </c>
      <c r="G67" s="41">
        <f t="shared" si="24"/>
        <v>0</v>
      </c>
      <c r="H67" s="41">
        <f t="shared" si="24"/>
        <v>0</v>
      </c>
      <c r="I67" s="41">
        <f t="shared" si="24"/>
        <v>0</v>
      </c>
      <c r="J67" s="41">
        <f t="shared" si="24"/>
        <v>0</v>
      </c>
      <c r="K67" s="41">
        <f t="shared" si="24"/>
        <v>0</v>
      </c>
      <c r="L67" s="41">
        <f t="shared" si="24"/>
        <v>0</v>
      </c>
      <c r="M67" s="41">
        <f t="shared" si="24"/>
        <v>0</v>
      </c>
      <c r="N67" s="41">
        <f t="shared" si="24"/>
        <v>0</v>
      </c>
      <c r="O67" s="41">
        <f t="shared" si="24"/>
        <v>0</v>
      </c>
      <c r="P67" s="41">
        <f t="shared" si="24"/>
        <v>0</v>
      </c>
      <c r="Q67" s="41">
        <f t="shared" si="24"/>
        <v>0</v>
      </c>
      <c r="R67" s="41">
        <f t="shared" si="24"/>
        <v>0</v>
      </c>
      <c r="S67" s="41">
        <f t="shared" si="24"/>
        <v>0</v>
      </c>
      <c r="T67" s="41">
        <f t="shared" si="24"/>
        <v>0</v>
      </c>
      <c r="U67" s="41">
        <f t="shared" si="24"/>
        <v>0</v>
      </c>
      <c r="V67" s="41">
        <f t="shared" si="24"/>
        <v>0</v>
      </c>
      <c r="W67" s="41">
        <f t="shared" si="24"/>
        <v>0</v>
      </c>
      <c r="X67" s="41">
        <f t="shared" si="24"/>
        <v>0</v>
      </c>
      <c r="Y67" s="41">
        <f t="shared" si="24"/>
        <v>0</v>
      </c>
      <c r="Z67" s="41">
        <f t="shared" si="24"/>
        <v>0</v>
      </c>
      <c r="AA67" s="41">
        <f t="shared" si="24"/>
        <v>0</v>
      </c>
      <c r="AB67" s="41">
        <f t="shared" si="24"/>
        <v>0</v>
      </c>
      <c r="AC67" s="41">
        <f t="shared" si="24"/>
        <v>0</v>
      </c>
      <c r="AD67" s="41">
        <f t="shared" si="24"/>
        <v>0</v>
      </c>
      <c r="AE67" s="41">
        <f t="shared" si="24"/>
        <v>0</v>
      </c>
      <c r="AF67" s="41">
        <f t="shared" si="24"/>
        <v>0</v>
      </c>
      <c r="AG67" s="157">
        <f t="shared" si="24"/>
        <v>0</v>
      </c>
      <c r="AH67" s="2">
        <f t="shared" si="22"/>
        <v>0</v>
      </c>
    </row>
    <row r="68" spans="1:34" ht="15.75" x14ac:dyDescent="0.25">
      <c r="A68" s="198" t="s">
        <v>129</v>
      </c>
      <c r="B68" s="50" t="s">
        <v>142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52"/>
      <c r="AH68" s="44"/>
    </row>
    <row r="69" spans="1:34" ht="15.75" x14ac:dyDescent="0.25">
      <c r="A69" s="196">
        <f>SUM!$D$25</f>
        <v>0</v>
      </c>
      <c r="B69" s="52" t="s">
        <v>141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52"/>
      <c r="AH69" s="44"/>
    </row>
    <row r="70" spans="1:34" ht="16.5" thickBot="1" x14ac:dyDescent="0.3">
      <c r="A70" s="197" t="e">
        <f>'[1]Bij Dan'!$M$24</f>
        <v>#VALUE!</v>
      </c>
      <c r="B70" s="200"/>
      <c r="C70" s="41">
        <f>SUM(C68:C69)</f>
        <v>0</v>
      </c>
      <c r="D70" s="41">
        <f t="shared" ref="D70:AG70" si="25">SUM(D68:D69)</f>
        <v>0</v>
      </c>
      <c r="E70" s="41">
        <f t="shared" si="25"/>
        <v>0</v>
      </c>
      <c r="F70" s="41">
        <f t="shared" si="25"/>
        <v>0</v>
      </c>
      <c r="G70" s="41">
        <f t="shared" si="25"/>
        <v>0</v>
      </c>
      <c r="H70" s="41">
        <f t="shared" si="25"/>
        <v>0</v>
      </c>
      <c r="I70" s="41">
        <f t="shared" si="25"/>
        <v>0</v>
      </c>
      <c r="J70" s="41">
        <f t="shared" si="25"/>
        <v>0</v>
      </c>
      <c r="K70" s="41">
        <f t="shared" si="25"/>
        <v>0</v>
      </c>
      <c r="L70" s="41">
        <f t="shared" si="25"/>
        <v>0</v>
      </c>
      <c r="M70" s="41">
        <f t="shared" si="25"/>
        <v>0</v>
      </c>
      <c r="N70" s="41">
        <f t="shared" si="25"/>
        <v>0</v>
      </c>
      <c r="O70" s="41">
        <f t="shared" si="25"/>
        <v>0</v>
      </c>
      <c r="P70" s="41">
        <f t="shared" si="25"/>
        <v>0</v>
      </c>
      <c r="Q70" s="41">
        <f t="shared" si="25"/>
        <v>0</v>
      </c>
      <c r="R70" s="41">
        <f t="shared" si="25"/>
        <v>0</v>
      </c>
      <c r="S70" s="41">
        <f t="shared" si="25"/>
        <v>0</v>
      </c>
      <c r="T70" s="41">
        <f t="shared" si="25"/>
        <v>0</v>
      </c>
      <c r="U70" s="41">
        <f t="shared" si="25"/>
        <v>0</v>
      </c>
      <c r="V70" s="41">
        <f t="shared" si="25"/>
        <v>0</v>
      </c>
      <c r="W70" s="41">
        <f t="shared" si="25"/>
        <v>0</v>
      </c>
      <c r="X70" s="41">
        <f t="shared" si="25"/>
        <v>0</v>
      </c>
      <c r="Y70" s="41">
        <f t="shared" si="25"/>
        <v>0</v>
      </c>
      <c r="Z70" s="41">
        <f t="shared" si="25"/>
        <v>0</v>
      </c>
      <c r="AA70" s="41">
        <f t="shared" si="25"/>
        <v>0</v>
      </c>
      <c r="AB70" s="41">
        <f t="shared" si="25"/>
        <v>0</v>
      </c>
      <c r="AC70" s="41">
        <f t="shared" si="25"/>
        <v>0</v>
      </c>
      <c r="AD70" s="41">
        <f t="shared" si="25"/>
        <v>0</v>
      </c>
      <c r="AE70" s="41">
        <f t="shared" si="25"/>
        <v>0</v>
      </c>
      <c r="AF70" s="41">
        <f t="shared" si="25"/>
        <v>0</v>
      </c>
      <c r="AG70" s="157">
        <f t="shared" si="25"/>
        <v>0</v>
      </c>
      <c r="AH70" s="2">
        <f t="shared" si="22"/>
        <v>0</v>
      </c>
    </row>
    <row r="71" spans="1:34" ht="15.75" x14ac:dyDescent="0.25">
      <c r="A71" s="198" t="s">
        <v>130</v>
      </c>
      <c r="B71" s="50" t="s">
        <v>142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52"/>
      <c r="AH71" s="44"/>
    </row>
    <row r="72" spans="1:34" ht="15.75" x14ac:dyDescent="0.25">
      <c r="A72" s="196">
        <f>SUM!$D$26</f>
        <v>0</v>
      </c>
      <c r="B72" s="52" t="s">
        <v>141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52"/>
      <c r="AH72" s="44"/>
    </row>
    <row r="73" spans="1:34" ht="16.5" thickBot="1" x14ac:dyDescent="0.3">
      <c r="A73" s="197" t="str">
        <f>'[1]Bij Dan'!$M$25</f>
        <v>9 month(s), 29 Days</v>
      </c>
      <c r="B73" s="199"/>
      <c r="C73" s="41">
        <f>SUM(C71:C72)</f>
        <v>0</v>
      </c>
      <c r="D73" s="41">
        <f t="shared" ref="D73:AG73" si="26">SUM(D71:D72)</f>
        <v>0</v>
      </c>
      <c r="E73" s="41">
        <f t="shared" si="26"/>
        <v>0</v>
      </c>
      <c r="F73" s="41">
        <f t="shared" si="26"/>
        <v>0</v>
      </c>
      <c r="G73" s="41">
        <f t="shared" si="26"/>
        <v>0</v>
      </c>
      <c r="H73" s="41">
        <f t="shared" si="26"/>
        <v>0</v>
      </c>
      <c r="I73" s="41">
        <f t="shared" si="26"/>
        <v>0</v>
      </c>
      <c r="J73" s="41">
        <f t="shared" si="26"/>
        <v>0</v>
      </c>
      <c r="K73" s="41">
        <f t="shared" si="26"/>
        <v>0</v>
      </c>
      <c r="L73" s="41">
        <f t="shared" si="26"/>
        <v>0</v>
      </c>
      <c r="M73" s="41">
        <f t="shared" si="26"/>
        <v>0</v>
      </c>
      <c r="N73" s="41">
        <f t="shared" si="26"/>
        <v>0</v>
      </c>
      <c r="O73" s="41">
        <f t="shared" si="26"/>
        <v>0</v>
      </c>
      <c r="P73" s="41">
        <f t="shared" si="26"/>
        <v>0</v>
      </c>
      <c r="Q73" s="41">
        <f t="shared" si="26"/>
        <v>0</v>
      </c>
      <c r="R73" s="41">
        <f t="shared" si="26"/>
        <v>0</v>
      </c>
      <c r="S73" s="41">
        <f t="shared" si="26"/>
        <v>0</v>
      </c>
      <c r="T73" s="41">
        <f t="shared" si="26"/>
        <v>0</v>
      </c>
      <c r="U73" s="41">
        <f t="shared" si="26"/>
        <v>0</v>
      </c>
      <c r="V73" s="41">
        <f t="shared" si="26"/>
        <v>0</v>
      </c>
      <c r="W73" s="41">
        <f t="shared" si="26"/>
        <v>0</v>
      </c>
      <c r="X73" s="41">
        <f t="shared" si="26"/>
        <v>0</v>
      </c>
      <c r="Y73" s="41">
        <f t="shared" si="26"/>
        <v>0</v>
      </c>
      <c r="Z73" s="41">
        <f t="shared" si="26"/>
        <v>0</v>
      </c>
      <c r="AA73" s="41">
        <f t="shared" si="26"/>
        <v>0</v>
      </c>
      <c r="AB73" s="41">
        <f t="shared" si="26"/>
        <v>0</v>
      </c>
      <c r="AC73" s="41">
        <f t="shared" si="26"/>
        <v>0</v>
      </c>
      <c r="AD73" s="41">
        <f t="shared" si="26"/>
        <v>0</v>
      </c>
      <c r="AE73" s="41">
        <f t="shared" si="26"/>
        <v>0</v>
      </c>
      <c r="AF73" s="41">
        <f t="shared" si="26"/>
        <v>0</v>
      </c>
      <c r="AG73" s="157">
        <f t="shared" si="26"/>
        <v>0</v>
      </c>
      <c r="AH73" s="2">
        <f t="shared" si="22"/>
        <v>0</v>
      </c>
    </row>
    <row r="74" spans="1:34" ht="15.75" x14ac:dyDescent="0.25">
      <c r="A74" s="198" t="s">
        <v>131</v>
      </c>
      <c r="B74" s="50" t="s">
        <v>142</v>
      </c>
      <c r="C74" s="14">
        <v>1.8</v>
      </c>
      <c r="D74" s="14">
        <v>1.7</v>
      </c>
      <c r="E74" s="14">
        <v>1.5</v>
      </c>
      <c r="F74" s="14">
        <v>1.5</v>
      </c>
      <c r="G74" s="14">
        <v>1.4</v>
      </c>
      <c r="H74" s="14">
        <v>1.4</v>
      </c>
      <c r="I74" s="14">
        <v>1.3</v>
      </c>
      <c r="J74" s="14">
        <v>1.6</v>
      </c>
      <c r="K74" s="14">
        <v>1.5</v>
      </c>
      <c r="L74" s="14">
        <v>1.5</v>
      </c>
      <c r="M74" s="14">
        <v>1.4</v>
      </c>
      <c r="N74" s="14">
        <v>1.5</v>
      </c>
      <c r="O74" s="14">
        <v>1.4</v>
      </c>
      <c r="P74" s="14">
        <v>1.4</v>
      </c>
      <c r="Q74" s="14">
        <v>1.5</v>
      </c>
      <c r="R74" s="14">
        <v>1.3</v>
      </c>
      <c r="S74" s="14">
        <v>1.2</v>
      </c>
      <c r="T74" s="14"/>
      <c r="U74" s="14">
        <v>1.2</v>
      </c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52"/>
      <c r="AH74" s="44"/>
    </row>
    <row r="75" spans="1:34" ht="15.75" x14ac:dyDescent="0.25">
      <c r="A75" s="196">
        <f>SUM!$D$27</f>
        <v>0</v>
      </c>
      <c r="B75" s="52" t="s">
        <v>141</v>
      </c>
      <c r="C75" s="14">
        <v>1.9</v>
      </c>
      <c r="D75" s="14">
        <v>1.6</v>
      </c>
      <c r="E75" s="14">
        <v>1.4</v>
      </c>
      <c r="F75" s="14">
        <v>1.3</v>
      </c>
      <c r="G75" s="14">
        <v>1.5</v>
      </c>
      <c r="H75" s="14">
        <v>1.4</v>
      </c>
      <c r="I75" s="14">
        <v>1.2</v>
      </c>
      <c r="J75" s="14">
        <v>1.4</v>
      </c>
      <c r="K75" s="14">
        <v>1.4</v>
      </c>
      <c r="L75" s="14">
        <v>1.3</v>
      </c>
      <c r="M75" s="14">
        <v>1.2</v>
      </c>
      <c r="N75" s="14">
        <v>1.3</v>
      </c>
      <c r="O75" s="14">
        <v>1.8</v>
      </c>
      <c r="P75" s="14">
        <v>1.3</v>
      </c>
      <c r="Q75" s="14">
        <v>1.5</v>
      </c>
      <c r="R75" s="14">
        <v>1.4</v>
      </c>
      <c r="S75" s="14">
        <v>1</v>
      </c>
      <c r="T75" s="14"/>
      <c r="U75" s="14"/>
      <c r="V75" s="14">
        <v>1.3</v>
      </c>
      <c r="W75" s="14">
        <v>1.3</v>
      </c>
      <c r="X75" s="14"/>
      <c r="Y75" s="14"/>
      <c r="Z75" s="14"/>
      <c r="AA75" s="14"/>
      <c r="AB75" s="14"/>
      <c r="AC75" s="14"/>
      <c r="AD75" s="14"/>
      <c r="AE75" s="14"/>
      <c r="AF75" s="14"/>
      <c r="AG75" s="152"/>
      <c r="AH75" s="44"/>
    </row>
    <row r="76" spans="1:34" ht="16.5" thickBot="1" x14ac:dyDescent="0.3">
      <c r="A76" s="197" t="e">
        <f>'[1]Bij Dan'!$M$26</f>
        <v>#VALUE!</v>
      </c>
      <c r="B76" s="199"/>
      <c r="C76" s="41">
        <f>SUM(C74:C75)</f>
        <v>3.7</v>
      </c>
      <c r="D76" s="41">
        <f t="shared" ref="D76:AG76" si="27">SUM(D74:D75)</f>
        <v>3.3</v>
      </c>
      <c r="E76" s="41">
        <f t="shared" si="27"/>
        <v>2.9</v>
      </c>
      <c r="F76" s="41">
        <f t="shared" si="27"/>
        <v>2.8</v>
      </c>
      <c r="G76" s="41">
        <f t="shared" si="27"/>
        <v>2.9</v>
      </c>
      <c r="H76" s="41">
        <f t="shared" si="27"/>
        <v>2.8</v>
      </c>
      <c r="I76" s="41">
        <f t="shared" si="27"/>
        <v>2.5</v>
      </c>
      <c r="J76" s="41">
        <f t="shared" si="27"/>
        <v>3</v>
      </c>
      <c r="K76" s="41">
        <f t="shared" si="27"/>
        <v>2.9</v>
      </c>
      <c r="L76" s="41">
        <f t="shared" si="27"/>
        <v>2.8</v>
      </c>
      <c r="M76" s="41">
        <f t="shared" si="27"/>
        <v>2.5999999999999996</v>
      </c>
      <c r="N76" s="41">
        <f t="shared" si="27"/>
        <v>2.8</v>
      </c>
      <c r="O76" s="41">
        <f t="shared" si="27"/>
        <v>3.2</v>
      </c>
      <c r="P76" s="41">
        <f t="shared" si="27"/>
        <v>2.7</v>
      </c>
      <c r="Q76" s="41">
        <f t="shared" si="27"/>
        <v>3</v>
      </c>
      <c r="R76" s="41">
        <f t="shared" si="27"/>
        <v>2.7</v>
      </c>
      <c r="S76" s="41">
        <f t="shared" si="27"/>
        <v>2.2000000000000002</v>
      </c>
      <c r="T76" s="41">
        <f t="shared" si="27"/>
        <v>0</v>
      </c>
      <c r="U76" s="41">
        <f t="shared" si="27"/>
        <v>1.2</v>
      </c>
      <c r="V76" s="41">
        <f t="shared" si="27"/>
        <v>1.3</v>
      </c>
      <c r="W76" s="41">
        <f t="shared" si="27"/>
        <v>1.3</v>
      </c>
      <c r="X76" s="41">
        <f t="shared" si="27"/>
        <v>0</v>
      </c>
      <c r="Y76" s="41">
        <f t="shared" si="27"/>
        <v>0</v>
      </c>
      <c r="Z76" s="41">
        <f t="shared" si="27"/>
        <v>0</v>
      </c>
      <c r="AA76" s="41">
        <f t="shared" si="27"/>
        <v>0</v>
      </c>
      <c r="AB76" s="41">
        <f t="shared" si="27"/>
        <v>0</v>
      </c>
      <c r="AC76" s="41">
        <f t="shared" si="27"/>
        <v>0</v>
      </c>
      <c r="AD76" s="41">
        <f t="shared" si="27"/>
        <v>0</v>
      </c>
      <c r="AE76" s="41">
        <f t="shared" si="27"/>
        <v>0</v>
      </c>
      <c r="AF76" s="41">
        <f t="shared" si="27"/>
        <v>0</v>
      </c>
      <c r="AG76" s="157">
        <f t="shared" si="27"/>
        <v>0</v>
      </c>
      <c r="AH76" s="2">
        <f t="shared" ref="AH76" si="28">SUM(C76:AG76)</f>
        <v>52.6</v>
      </c>
    </row>
    <row r="77" spans="1:34" ht="15.75" x14ac:dyDescent="0.25">
      <c r="A77" s="198" t="s">
        <v>132</v>
      </c>
      <c r="B77" s="50" t="s">
        <v>142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52"/>
      <c r="AH77" s="44"/>
    </row>
    <row r="78" spans="1:34" ht="15.75" x14ac:dyDescent="0.25">
      <c r="A78" s="196">
        <f>SUM!$D$28</f>
        <v>0</v>
      </c>
      <c r="B78" s="52" t="s">
        <v>141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52"/>
      <c r="AH78" s="44"/>
    </row>
    <row r="79" spans="1:34" ht="16.5" thickBot="1" x14ac:dyDescent="0.3">
      <c r="A79" s="197" t="str">
        <f>'[1]Bij Dan'!$M$27</f>
        <v>8 month(s), 1 Days</v>
      </c>
      <c r="B79" s="199"/>
      <c r="C79" s="41">
        <f>SUM(C77:C78)</f>
        <v>0</v>
      </c>
      <c r="D79" s="41">
        <f t="shared" ref="D79:AG79" si="29">SUM(D77:D78)</f>
        <v>0</v>
      </c>
      <c r="E79" s="41">
        <f t="shared" si="29"/>
        <v>0</v>
      </c>
      <c r="F79" s="41">
        <f t="shared" si="29"/>
        <v>0</v>
      </c>
      <c r="G79" s="41">
        <f t="shared" si="29"/>
        <v>0</v>
      </c>
      <c r="H79" s="41">
        <f t="shared" si="29"/>
        <v>0</v>
      </c>
      <c r="I79" s="41">
        <f t="shared" si="29"/>
        <v>0</v>
      </c>
      <c r="J79" s="41">
        <f t="shared" si="29"/>
        <v>0</v>
      </c>
      <c r="K79" s="41">
        <f t="shared" si="29"/>
        <v>0</v>
      </c>
      <c r="L79" s="41">
        <f t="shared" si="29"/>
        <v>0</v>
      </c>
      <c r="M79" s="41">
        <f t="shared" si="29"/>
        <v>0</v>
      </c>
      <c r="N79" s="41">
        <f t="shared" si="29"/>
        <v>0</v>
      </c>
      <c r="O79" s="41">
        <f t="shared" si="29"/>
        <v>0</v>
      </c>
      <c r="P79" s="41">
        <f t="shared" si="29"/>
        <v>0</v>
      </c>
      <c r="Q79" s="41">
        <f t="shared" si="29"/>
        <v>0</v>
      </c>
      <c r="R79" s="41">
        <f t="shared" si="29"/>
        <v>0</v>
      </c>
      <c r="S79" s="41">
        <f t="shared" si="29"/>
        <v>0</v>
      </c>
      <c r="T79" s="41">
        <f t="shared" si="29"/>
        <v>0</v>
      </c>
      <c r="U79" s="41">
        <f t="shared" si="29"/>
        <v>0</v>
      </c>
      <c r="V79" s="41">
        <f t="shared" si="29"/>
        <v>0</v>
      </c>
      <c r="W79" s="41">
        <f t="shared" si="29"/>
        <v>0</v>
      </c>
      <c r="X79" s="41">
        <f t="shared" si="29"/>
        <v>0</v>
      </c>
      <c r="Y79" s="41">
        <f t="shared" si="29"/>
        <v>0</v>
      </c>
      <c r="Z79" s="41">
        <f t="shared" si="29"/>
        <v>0</v>
      </c>
      <c r="AA79" s="41">
        <f t="shared" si="29"/>
        <v>0</v>
      </c>
      <c r="AB79" s="41">
        <f t="shared" si="29"/>
        <v>0</v>
      </c>
      <c r="AC79" s="41">
        <f t="shared" si="29"/>
        <v>0</v>
      </c>
      <c r="AD79" s="41">
        <f t="shared" si="29"/>
        <v>0</v>
      </c>
      <c r="AE79" s="41">
        <f t="shared" si="29"/>
        <v>0</v>
      </c>
      <c r="AF79" s="41">
        <f t="shared" si="29"/>
        <v>0</v>
      </c>
      <c r="AG79" s="157">
        <f t="shared" si="29"/>
        <v>0</v>
      </c>
      <c r="AH79" s="2">
        <f t="shared" ref="AH79" si="30">SUM(C79:AG79)</f>
        <v>0</v>
      </c>
    </row>
    <row r="80" spans="1:34" ht="15.75" x14ac:dyDescent="0.25">
      <c r="A80" s="198" t="s">
        <v>133</v>
      </c>
      <c r="B80" s="50" t="s">
        <v>142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52"/>
      <c r="AH80" s="44"/>
    </row>
    <row r="81" spans="1:34" ht="15.75" x14ac:dyDescent="0.25">
      <c r="A81" s="196">
        <f>SUM!$D$29</f>
        <v>0</v>
      </c>
      <c r="B81" s="52" t="s">
        <v>141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52"/>
      <c r="AH81" s="44"/>
    </row>
    <row r="82" spans="1:34" ht="16.5" thickBot="1" x14ac:dyDescent="0.3">
      <c r="A82" s="197" t="e">
        <f>'[1]Bij Dan'!$M$28</f>
        <v>#VALUE!</v>
      </c>
      <c r="B82" s="199"/>
      <c r="C82" s="41">
        <f>SUM(C80:C81)</f>
        <v>0</v>
      </c>
      <c r="D82" s="41">
        <f t="shared" ref="D82:AG82" si="31">SUM(D80:D81)</f>
        <v>0</v>
      </c>
      <c r="E82" s="41">
        <f t="shared" si="31"/>
        <v>0</v>
      </c>
      <c r="F82" s="41">
        <f t="shared" si="31"/>
        <v>0</v>
      </c>
      <c r="G82" s="41">
        <f t="shared" si="31"/>
        <v>0</v>
      </c>
      <c r="H82" s="41">
        <f t="shared" si="31"/>
        <v>0</v>
      </c>
      <c r="I82" s="41">
        <f t="shared" si="31"/>
        <v>0</v>
      </c>
      <c r="J82" s="41">
        <f t="shared" si="31"/>
        <v>0</v>
      </c>
      <c r="K82" s="41">
        <f t="shared" si="31"/>
        <v>0</v>
      </c>
      <c r="L82" s="41">
        <f t="shared" si="31"/>
        <v>0</v>
      </c>
      <c r="M82" s="41">
        <f t="shared" si="31"/>
        <v>0</v>
      </c>
      <c r="N82" s="41">
        <f t="shared" si="31"/>
        <v>0</v>
      </c>
      <c r="O82" s="41">
        <f t="shared" si="31"/>
        <v>0</v>
      </c>
      <c r="P82" s="41">
        <f t="shared" si="31"/>
        <v>0</v>
      </c>
      <c r="Q82" s="41">
        <f t="shared" si="31"/>
        <v>0</v>
      </c>
      <c r="R82" s="41">
        <f t="shared" si="31"/>
        <v>0</v>
      </c>
      <c r="S82" s="41">
        <f t="shared" si="31"/>
        <v>0</v>
      </c>
      <c r="T82" s="41">
        <f t="shared" si="31"/>
        <v>0</v>
      </c>
      <c r="U82" s="41">
        <f t="shared" si="31"/>
        <v>0</v>
      </c>
      <c r="V82" s="41">
        <f t="shared" si="31"/>
        <v>0</v>
      </c>
      <c r="W82" s="41">
        <f t="shared" si="31"/>
        <v>0</v>
      </c>
      <c r="X82" s="41">
        <f t="shared" si="31"/>
        <v>0</v>
      </c>
      <c r="Y82" s="41">
        <f t="shared" si="31"/>
        <v>0</v>
      </c>
      <c r="Z82" s="41">
        <f t="shared" si="31"/>
        <v>0</v>
      </c>
      <c r="AA82" s="41">
        <f t="shared" si="31"/>
        <v>0</v>
      </c>
      <c r="AB82" s="41">
        <f t="shared" si="31"/>
        <v>0</v>
      </c>
      <c r="AC82" s="41">
        <f t="shared" si="31"/>
        <v>0</v>
      </c>
      <c r="AD82" s="41">
        <f t="shared" si="31"/>
        <v>0</v>
      </c>
      <c r="AE82" s="41">
        <f t="shared" si="31"/>
        <v>0</v>
      </c>
      <c r="AF82" s="41">
        <f t="shared" si="31"/>
        <v>0</v>
      </c>
      <c r="AG82" s="157">
        <f t="shared" si="31"/>
        <v>0</v>
      </c>
      <c r="AH82" s="2">
        <f t="shared" ref="AH82" si="32">SUM(C82:AG82)</f>
        <v>0</v>
      </c>
    </row>
    <row r="83" spans="1:34" ht="15.75" x14ac:dyDescent="0.25">
      <c r="A83" s="198" t="s">
        <v>134</v>
      </c>
      <c r="B83" s="50" t="s">
        <v>142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52"/>
      <c r="AH83" s="44"/>
    </row>
    <row r="84" spans="1:34" ht="15.75" x14ac:dyDescent="0.25">
      <c r="A84" s="196">
        <f>SUM!$D$30</f>
        <v>0</v>
      </c>
      <c r="B84" s="52" t="s">
        <v>141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52"/>
      <c r="AH84" s="44"/>
    </row>
    <row r="85" spans="1:34" ht="16.5" thickBot="1" x14ac:dyDescent="0.3">
      <c r="A85" s="197" t="e">
        <f>'[1]Bij Dan'!$M$29</f>
        <v>#VALUE!</v>
      </c>
      <c r="B85" s="201"/>
      <c r="C85" s="209">
        <f>SUM(C83:C84)</f>
        <v>0</v>
      </c>
      <c r="D85" s="209">
        <f t="shared" ref="D85:AD85" si="33">SUM(D83:D84)</f>
        <v>0</v>
      </c>
      <c r="E85" s="209">
        <f t="shared" si="33"/>
        <v>0</v>
      </c>
      <c r="F85" s="209">
        <f t="shared" si="33"/>
        <v>0</v>
      </c>
      <c r="G85" s="209">
        <f t="shared" si="33"/>
        <v>0</v>
      </c>
      <c r="H85" s="209">
        <f t="shared" si="33"/>
        <v>0</v>
      </c>
      <c r="I85" s="209">
        <f t="shared" si="33"/>
        <v>0</v>
      </c>
      <c r="J85" s="209">
        <f t="shared" si="33"/>
        <v>0</v>
      </c>
      <c r="K85" s="209">
        <f t="shared" si="33"/>
        <v>0</v>
      </c>
      <c r="L85" s="209">
        <f t="shared" si="33"/>
        <v>0</v>
      </c>
      <c r="M85" s="209">
        <f t="shared" si="33"/>
        <v>0</v>
      </c>
      <c r="N85" s="209">
        <f t="shared" si="33"/>
        <v>0</v>
      </c>
      <c r="O85" s="209">
        <f t="shared" si="33"/>
        <v>0</v>
      </c>
      <c r="P85" s="209">
        <f t="shared" si="33"/>
        <v>0</v>
      </c>
      <c r="Q85" s="209">
        <f t="shared" si="33"/>
        <v>0</v>
      </c>
      <c r="R85" s="209">
        <f t="shared" si="33"/>
        <v>0</v>
      </c>
      <c r="S85" s="209">
        <f t="shared" si="33"/>
        <v>0</v>
      </c>
      <c r="T85" s="209">
        <f t="shared" si="33"/>
        <v>0</v>
      </c>
      <c r="U85" s="209">
        <f t="shared" si="33"/>
        <v>0</v>
      </c>
      <c r="V85" s="209">
        <f t="shared" si="33"/>
        <v>0</v>
      </c>
      <c r="W85" s="209">
        <f t="shared" si="33"/>
        <v>0</v>
      </c>
      <c r="X85" s="209">
        <f t="shared" si="33"/>
        <v>0</v>
      </c>
      <c r="Y85" s="209">
        <f t="shared" si="33"/>
        <v>0</v>
      </c>
      <c r="Z85" s="209">
        <f t="shared" si="33"/>
        <v>0</v>
      </c>
      <c r="AA85" s="209">
        <f t="shared" si="33"/>
        <v>0</v>
      </c>
      <c r="AB85" s="209">
        <f t="shared" si="33"/>
        <v>0</v>
      </c>
      <c r="AC85" s="209">
        <f t="shared" si="33"/>
        <v>0</v>
      </c>
      <c r="AD85" s="209">
        <f t="shared" si="33"/>
        <v>0</v>
      </c>
      <c r="AE85" s="210">
        <f t="shared" ref="AE85" si="34">SUM(C85:AD85)</f>
        <v>0</v>
      </c>
      <c r="AF85" s="209">
        <f t="shared" ref="AF85:AG85" si="35">SUM(AF83:AF84)</f>
        <v>0</v>
      </c>
      <c r="AG85" s="211">
        <f t="shared" si="35"/>
        <v>0</v>
      </c>
      <c r="AH85" s="2">
        <f t="shared" ref="AH85" si="36">SUM(C85:AG85)</f>
        <v>0</v>
      </c>
    </row>
    <row r="86" spans="1:34" ht="15.75" x14ac:dyDescent="0.25">
      <c r="A86" s="195" t="s">
        <v>150</v>
      </c>
      <c r="B86" s="50" t="s">
        <v>142</v>
      </c>
      <c r="C86" s="15">
        <v>4</v>
      </c>
      <c r="D86" s="15">
        <v>3.9</v>
      </c>
      <c r="E86" s="15">
        <v>3.8</v>
      </c>
      <c r="F86" s="15">
        <v>3.5</v>
      </c>
      <c r="G86" s="15">
        <v>3.7</v>
      </c>
      <c r="H86" s="15">
        <v>3.5</v>
      </c>
      <c r="I86" s="15">
        <v>3.4</v>
      </c>
      <c r="J86" s="15">
        <v>4</v>
      </c>
      <c r="K86" s="15">
        <v>3.8</v>
      </c>
      <c r="L86" s="15">
        <v>3.9</v>
      </c>
      <c r="M86" s="15">
        <v>3.8</v>
      </c>
      <c r="N86" s="15">
        <v>3.6</v>
      </c>
      <c r="O86" s="15">
        <v>3.5</v>
      </c>
      <c r="P86" s="15">
        <v>3.7</v>
      </c>
      <c r="Q86" s="15">
        <v>3.8</v>
      </c>
      <c r="R86" s="15">
        <v>3.5</v>
      </c>
      <c r="S86" s="15">
        <v>3.4</v>
      </c>
      <c r="T86" s="15">
        <v>3.6</v>
      </c>
      <c r="U86" s="15">
        <v>3.7</v>
      </c>
      <c r="V86" s="15">
        <v>3.4</v>
      </c>
      <c r="W86" s="15">
        <v>3.4</v>
      </c>
      <c r="X86" s="15">
        <v>3.3</v>
      </c>
      <c r="Y86" s="15">
        <v>3.3</v>
      </c>
      <c r="Z86" s="15">
        <v>3.2</v>
      </c>
      <c r="AA86" s="15">
        <v>3.4</v>
      </c>
      <c r="AB86" s="15">
        <v>3</v>
      </c>
      <c r="AC86" s="15">
        <v>3.2</v>
      </c>
      <c r="AD86" s="15">
        <v>3.1</v>
      </c>
      <c r="AE86" s="15">
        <v>3.2</v>
      </c>
      <c r="AF86" s="15"/>
      <c r="AG86" s="15">
        <v>3.1</v>
      </c>
      <c r="AH86" s="44"/>
    </row>
    <row r="87" spans="1:34" ht="15.75" x14ac:dyDescent="0.25">
      <c r="A87" s="196">
        <f>SUM!$D$22</f>
        <v>0</v>
      </c>
      <c r="B87" s="52" t="s">
        <v>141</v>
      </c>
      <c r="C87" s="15">
        <v>3.9</v>
      </c>
      <c r="D87" s="15">
        <v>3.8</v>
      </c>
      <c r="E87" s="15">
        <v>3.7</v>
      </c>
      <c r="F87" s="15">
        <v>3.4</v>
      </c>
      <c r="G87" s="15">
        <v>3.5</v>
      </c>
      <c r="H87" s="15">
        <v>3.3</v>
      </c>
      <c r="I87" s="15">
        <v>3.6</v>
      </c>
      <c r="J87" s="15">
        <v>3.8</v>
      </c>
      <c r="K87" s="15">
        <v>3.7</v>
      </c>
      <c r="L87" s="15">
        <v>3.9</v>
      </c>
      <c r="M87" s="15">
        <v>3.9</v>
      </c>
      <c r="N87" s="15">
        <v>3.4</v>
      </c>
      <c r="O87" s="15">
        <v>3.4</v>
      </c>
      <c r="P87" s="15">
        <v>3.6</v>
      </c>
      <c r="Q87" s="15">
        <v>3.6</v>
      </c>
      <c r="R87" s="15">
        <v>3.3</v>
      </c>
      <c r="S87" s="15">
        <v>3.4</v>
      </c>
      <c r="T87" s="15">
        <v>3.5</v>
      </c>
      <c r="U87" s="15">
        <v>3.5</v>
      </c>
      <c r="V87" s="15">
        <v>3.6</v>
      </c>
      <c r="W87" s="15">
        <v>3.7</v>
      </c>
      <c r="X87" s="15">
        <v>3.2</v>
      </c>
      <c r="Y87" s="15">
        <v>3.2</v>
      </c>
      <c r="Z87" s="15">
        <v>3.6</v>
      </c>
      <c r="AA87" s="15">
        <v>3.3</v>
      </c>
      <c r="AB87" s="15">
        <v>3.1</v>
      </c>
      <c r="AC87" s="15">
        <v>3</v>
      </c>
      <c r="AD87" s="15">
        <v>3</v>
      </c>
      <c r="AE87" s="15">
        <v>2.9</v>
      </c>
      <c r="AF87" s="15"/>
      <c r="AG87" s="15">
        <v>3</v>
      </c>
      <c r="AH87" s="44"/>
    </row>
    <row r="88" spans="1:34" ht="16.5" thickBot="1" x14ac:dyDescent="0.3">
      <c r="A88" s="197"/>
      <c r="B88" s="199"/>
      <c r="C88" s="41">
        <f>SUM(C86:C87)</f>
        <v>7.9</v>
      </c>
      <c r="D88" s="41">
        <f t="shared" ref="D88:AG88" si="37">SUM(D86:D87)</f>
        <v>7.6999999999999993</v>
      </c>
      <c r="E88" s="41">
        <f t="shared" si="37"/>
        <v>7.5</v>
      </c>
      <c r="F88" s="41">
        <f t="shared" si="37"/>
        <v>6.9</v>
      </c>
      <c r="G88" s="41">
        <f t="shared" si="37"/>
        <v>7.2</v>
      </c>
      <c r="H88" s="41">
        <f t="shared" si="37"/>
        <v>6.8</v>
      </c>
      <c r="I88" s="41">
        <f t="shared" si="37"/>
        <v>7</v>
      </c>
      <c r="J88" s="41">
        <f t="shared" si="37"/>
        <v>7.8</v>
      </c>
      <c r="K88" s="41">
        <f t="shared" si="37"/>
        <v>7.5</v>
      </c>
      <c r="L88" s="41">
        <f t="shared" si="37"/>
        <v>7.8</v>
      </c>
      <c r="M88" s="41">
        <f t="shared" si="37"/>
        <v>7.6999999999999993</v>
      </c>
      <c r="N88" s="41">
        <f t="shared" si="37"/>
        <v>7</v>
      </c>
      <c r="O88" s="41">
        <f t="shared" si="37"/>
        <v>6.9</v>
      </c>
      <c r="P88" s="41">
        <f t="shared" si="37"/>
        <v>7.3000000000000007</v>
      </c>
      <c r="Q88" s="41">
        <f t="shared" si="37"/>
        <v>7.4</v>
      </c>
      <c r="R88" s="41">
        <f t="shared" si="37"/>
        <v>6.8</v>
      </c>
      <c r="S88" s="41">
        <f t="shared" si="37"/>
        <v>6.8</v>
      </c>
      <c r="T88" s="41">
        <f t="shared" si="37"/>
        <v>7.1</v>
      </c>
      <c r="U88" s="41">
        <f t="shared" si="37"/>
        <v>7.2</v>
      </c>
      <c r="V88" s="41">
        <f t="shared" si="37"/>
        <v>7</v>
      </c>
      <c r="W88" s="41">
        <f t="shared" si="37"/>
        <v>7.1</v>
      </c>
      <c r="X88" s="41">
        <f t="shared" si="37"/>
        <v>6.5</v>
      </c>
      <c r="Y88" s="41">
        <f t="shared" si="37"/>
        <v>6.5</v>
      </c>
      <c r="Z88" s="41">
        <f t="shared" si="37"/>
        <v>6.8000000000000007</v>
      </c>
      <c r="AA88" s="41">
        <f t="shared" si="37"/>
        <v>6.6999999999999993</v>
      </c>
      <c r="AB88" s="41">
        <f t="shared" si="37"/>
        <v>6.1</v>
      </c>
      <c r="AC88" s="41">
        <f t="shared" si="37"/>
        <v>6.2</v>
      </c>
      <c r="AD88" s="41">
        <f t="shared" si="37"/>
        <v>6.1</v>
      </c>
      <c r="AE88" s="41">
        <f t="shared" si="37"/>
        <v>6.1</v>
      </c>
      <c r="AF88" s="41">
        <f t="shared" si="37"/>
        <v>0</v>
      </c>
      <c r="AG88" s="41">
        <f t="shared" si="37"/>
        <v>6.1</v>
      </c>
      <c r="AH88" s="2">
        <f t="shared" ref="AH88" si="38">SUM(C88:AG88)</f>
        <v>209.49999999999994</v>
      </c>
    </row>
    <row r="89" spans="1:34" ht="15.75" x14ac:dyDescent="0.25">
      <c r="A89" s="198" t="s">
        <v>151</v>
      </c>
      <c r="B89" s="50" t="s">
        <v>142</v>
      </c>
      <c r="C89" s="15">
        <v>3.7</v>
      </c>
      <c r="D89" s="15">
        <v>3.8</v>
      </c>
      <c r="E89" s="15">
        <v>3.9</v>
      </c>
      <c r="F89" s="15">
        <v>3.9</v>
      </c>
      <c r="G89" s="15">
        <v>3.4</v>
      </c>
      <c r="H89" s="15">
        <v>3.1</v>
      </c>
      <c r="I89" s="15">
        <v>3.2</v>
      </c>
      <c r="J89" s="15">
        <v>3.7</v>
      </c>
      <c r="K89" s="15">
        <v>3.6</v>
      </c>
      <c r="L89" s="15">
        <v>3.8</v>
      </c>
      <c r="M89" s="15">
        <v>3.9</v>
      </c>
      <c r="N89" s="15">
        <v>3.5</v>
      </c>
      <c r="O89" s="15">
        <v>3.6</v>
      </c>
      <c r="P89" s="15">
        <v>3.5</v>
      </c>
      <c r="Q89" s="15">
        <v>3.6</v>
      </c>
      <c r="R89" s="15">
        <v>3.3</v>
      </c>
      <c r="S89" s="15">
        <v>3.5</v>
      </c>
      <c r="T89" s="15">
        <v>3.4</v>
      </c>
      <c r="U89" s="15">
        <v>3.5</v>
      </c>
      <c r="V89" s="15">
        <v>3.3</v>
      </c>
      <c r="W89" s="15">
        <v>3.5</v>
      </c>
      <c r="X89" s="15">
        <v>3</v>
      </c>
      <c r="Y89" s="15">
        <v>3</v>
      </c>
      <c r="Z89" s="15">
        <v>3.1</v>
      </c>
      <c r="AA89" s="15">
        <v>3.2</v>
      </c>
      <c r="AB89" s="15">
        <v>3.2</v>
      </c>
      <c r="AC89" s="15">
        <v>3</v>
      </c>
      <c r="AD89" s="15">
        <v>3</v>
      </c>
      <c r="AE89" s="15">
        <v>2.9</v>
      </c>
      <c r="AF89" s="15"/>
      <c r="AG89" s="15">
        <v>2.7</v>
      </c>
      <c r="AH89" s="44"/>
    </row>
    <row r="90" spans="1:34" ht="15.75" x14ac:dyDescent="0.25">
      <c r="A90" s="196">
        <f>SUM!$D$23</f>
        <v>0</v>
      </c>
      <c r="B90" s="52" t="s">
        <v>141</v>
      </c>
      <c r="C90" s="15">
        <v>3.8</v>
      </c>
      <c r="D90" s="15">
        <v>3.6</v>
      </c>
      <c r="E90" s="15">
        <v>3.8</v>
      </c>
      <c r="F90" s="15">
        <v>3.7</v>
      </c>
      <c r="G90" s="15">
        <v>3.2</v>
      </c>
      <c r="H90" s="15">
        <v>3</v>
      </c>
      <c r="I90" s="15">
        <v>3</v>
      </c>
      <c r="J90" s="15">
        <v>3.6</v>
      </c>
      <c r="K90" s="15">
        <v>3.5</v>
      </c>
      <c r="L90" s="15">
        <v>3.9</v>
      </c>
      <c r="M90" s="15">
        <v>3.8</v>
      </c>
      <c r="N90" s="15">
        <v>3.3</v>
      </c>
      <c r="O90" s="15">
        <v>3.5</v>
      </c>
      <c r="P90" s="15">
        <v>3.4</v>
      </c>
      <c r="Q90" s="15">
        <v>3.5</v>
      </c>
      <c r="R90" s="15">
        <v>3</v>
      </c>
      <c r="S90" s="15">
        <v>3.6</v>
      </c>
      <c r="T90" s="15">
        <v>3.3</v>
      </c>
      <c r="U90" s="15">
        <v>3.4</v>
      </c>
      <c r="V90" s="15">
        <v>3.4</v>
      </c>
      <c r="W90" s="15">
        <v>3.4</v>
      </c>
      <c r="X90" s="15">
        <v>3.1</v>
      </c>
      <c r="Y90" s="15">
        <v>3.1</v>
      </c>
      <c r="Z90" s="15">
        <v>2.8</v>
      </c>
      <c r="AA90" s="15">
        <v>3</v>
      </c>
      <c r="AB90" s="15">
        <v>3</v>
      </c>
      <c r="AC90" s="15">
        <v>2.8</v>
      </c>
      <c r="AD90" s="15">
        <v>3</v>
      </c>
      <c r="AE90" s="15">
        <v>3</v>
      </c>
      <c r="AF90" s="15"/>
      <c r="AG90" s="15">
        <v>2.8</v>
      </c>
      <c r="AH90" s="44"/>
    </row>
    <row r="91" spans="1:34" ht="16.5" thickBot="1" x14ac:dyDescent="0.3">
      <c r="A91" s="197"/>
      <c r="B91" s="199"/>
      <c r="C91" s="41">
        <f>SUM(C89:C90)</f>
        <v>7.5</v>
      </c>
      <c r="D91" s="41">
        <f t="shared" ref="D91:AG91" si="39">SUM(D89:D90)</f>
        <v>7.4</v>
      </c>
      <c r="E91" s="41">
        <f t="shared" si="39"/>
        <v>7.6999999999999993</v>
      </c>
      <c r="F91" s="41">
        <f t="shared" si="39"/>
        <v>7.6</v>
      </c>
      <c r="G91" s="41">
        <f t="shared" si="39"/>
        <v>6.6</v>
      </c>
      <c r="H91" s="41">
        <f t="shared" si="39"/>
        <v>6.1</v>
      </c>
      <c r="I91" s="41">
        <f t="shared" si="39"/>
        <v>6.2</v>
      </c>
      <c r="J91" s="41">
        <f t="shared" si="39"/>
        <v>7.3000000000000007</v>
      </c>
      <c r="K91" s="41">
        <f t="shared" si="39"/>
        <v>7.1</v>
      </c>
      <c r="L91" s="41">
        <f t="shared" si="39"/>
        <v>7.6999999999999993</v>
      </c>
      <c r="M91" s="41">
        <f t="shared" si="39"/>
        <v>7.6999999999999993</v>
      </c>
      <c r="N91" s="41">
        <f t="shared" si="39"/>
        <v>6.8</v>
      </c>
      <c r="O91" s="41">
        <f t="shared" si="39"/>
        <v>7.1</v>
      </c>
      <c r="P91" s="41">
        <f t="shared" si="39"/>
        <v>6.9</v>
      </c>
      <c r="Q91" s="41">
        <f t="shared" si="39"/>
        <v>7.1</v>
      </c>
      <c r="R91" s="41">
        <f t="shared" si="39"/>
        <v>6.3</v>
      </c>
      <c r="S91" s="41">
        <f t="shared" si="39"/>
        <v>7.1</v>
      </c>
      <c r="T91" s="41">
        <f t="shared" si="39"/>
        <v>6.6999999999999993</v>
      </c>
      <c r="U91" s="41">
        <f t="shared" si="39"/>
        <v>6.9</v>
      </c>
      <c r="V91" s="41">
        <f t="shared" si="39"/>
        <v>6.6999999999999993</v>
      </c>
      <c r="W91" s="41">
        <f t="shared" si="39"/>
        <v>6.9</v>
      </c>
      <c r="X91" s="41">
        <f t="shared" si="39"/>
        <v>6.1</v>
      </c>
      <c r="Y91" s="41">
        <f t="shared" si="39"/>
        <v>6.1</v>
      </c>
      <c r="Z91" s="41">
        <f t="shared" si="39"/>
        <v>5.9</v>
      </c>
      <c r="AA91" s="41">
        <f t="shared" si="39"/>
        <v>6.2</v>
      </c>
      <c r="AB91" s="41">
        <f t="shared" si="39"/>
        <v>6.2</v>
      </c>
      <c r="AC91" s="41">
        <f t="shared" si="39"/>
        <v>5.8</v>
      </c>
      <c r="AD91" s="41">
        <f t="shared" si="39"/>
        <v>6</v>
      </c>
      <c r="AE91" s="41">
        <f t="shared" si="39"/>
        <v>5.9</v>
      </c>
      <c r="AF91" s="41">
        <f t="shared" si="39"/>
        <v>0</v>
      </c>
      <c r="AG91" s="41">
        <f t="shared" si="39"/>
        <v>5.5</v>
      </c>
      <c r="AH91" s="2">
        <f t="shared" ref="AH91" si="40">SUM(C91:AG91)</f>
        <v>201.09999999999997</v>
      </c>
    </row>
    <row r="92" spans="1:34" ht="15.75" x14ac:dyDescent="0.25">
      <c r="A92" s="198" t="s">
        <v>152</v>
      </c>
      <c r="B92" s="50" t="s">
        <v>142</v>
      </c>
      <c r="C92" s="15">
        <v>4</v>
      </c>
      <c r="D92" s="15">
        <v>3.9</v>
      </c>
      <c r="E92" s="15">
        <v>4</v>
      </c>
      <c r="F92" s="15">
        <v>4</v>
      </c>
      <c r="G92" s="15">
        <v>3.9</v>
      </c>
      <c r="H92" s="15">
        <v>3.9</v>
      </c>
      <c r="I92" s="15">
        <v>4</v>
      </c>
      <c r="J92" s="15">
        <v>3.9</v>
      </c>
      <c r="K92" s="15">
        <v>3.7</v>
      </c>
      <c r="L92" s="15">
        <v>3.9</v>
      </c>
      <c r="M92" s="15">
        <v>3.8</v>
      </c>
      <c r="N92" s="15">
        <v>3.6</v>
      </c>
      <c r="O92" s="15">
        <v>3.5</v>
      </c>
      <c r="P92" s="15">
        <v>3.9</v>
      </c>
      <c r="Q92" s="15">
        <v>4</v>
      </c>
      <c r="R92" s="15">
        <v>3.5</v>
      </c>
      <c r="S92" s="15">
        <v>3.4</v>
      </c>
      <c r="T92" s="15">
        <v>3.5</v>
      </c>
      <c r="U92" s="15">
        <v>3.4</v>
      </c>
      <c r="V92" s="15">
        <v>3.6</v>
      </c>
      <c r="W92" s="15">
        <v>3.5</v>
      </c>
      <c r="X92" s="15">
        <v>3.7</v>
      </c>
      <c r="Y92" s="15">
        <v>3.7</v>
      </c>
      <c r="Z92" s="15">
        <v>3.5</v>
      </c>
      <c r="AA92" s="15">
        <v>3.7</v>
      </c>
      <c r="AB92" s="15">
        <v>3.3</v>
      </c>
      <c r="AC92" s="15">
        <v>3.4</v>
      </c>
      <c r="AD92" s="15">
        <v>3.5</v>
      </c>
      <c r="AE92" s="15">
        <v>3.5</v>
      </c>
      <c r="AF92" s="15"/>
      <c r="AG92" s="15">
        <v>3.2</v>
      </c>
      <c r="AH92" s="44"/>
    </row>
    <row r="93" spans="1:34" ht="15.75" x14ac:dyDescent="0.25">
      <c r="A93" s="196">
        <f>SUM!$D$24</f>
        <v>0</v>
      </c>
      <c r="B93" s="52" t="s">
        <v>141</v>
      </c>
      <c r="C93" s="15">
        <v>3.9</v>
      </c>
      <c r="D93" s="15">
        <v>3.7</v>
      </c>
      <c r="E93" s="15">
        <v>3.9</v>
      </c>
      <c r="F93" s="15">
        <v>3.8</v>
      </c>
      <c r="G93" s="15">
        <v>3.7</v>
      </c>
      <c r="H93" s="15">
        <v>3.8</v>
      </c>
      <c r="I93" s="15">
        <v>3.9</v>
      </c>
      <c r="J93" s="15">
        <v>3.8</v>
      </c>
      <c r="K93" s="15">
        <v>3.6</v>
      </c>
      <c r="L93" s="15">
        <v>3.8</v>
      </c>
      <c r="M93" s="15">
        <v>3.9</v>
      </c>
      <c r="N93" s="15">
        <v>3.4</v>
      </c>
      <c r="O93" s="15">
        <v>3.3</v>
      </c>
      <c r="P93" s="15">
        <v>3.8</v>
      </c>
      <c r="Q93" s="15">
        <v>3.9</v>
      </c>
      <c r="R93" s="15">
        <v>3.2</v>
      </c>
      <c r="S93" s="15">
        <v>3.6</v>
      </c>
      <c r="T93" s="15">
        <v>3.4</v>
      </c>
      <c r="U93" s="15">
        <v>3.5</v>
      </c>
      <c r="V93" s="15">
        <v>3.5</v>
      </c>
      <c r="W93" s="15">
        <v>3.3</v>
      </c>
      <c r="X93" s="15">
        <v>3.6</v>
      </c>
      <c r="Y93" s="15">
        <v>3.6</v>
      </c>
      <c r="Z93" s="15">
        <v>3.4</v>
      </c>
      <c r="AA93" s="15">
        <v>3.5</v>
      </c>
      <c r="AB93" s="15">
        <v>3.4</v>
      </c>
      <c r="AC93" s="15">
        <v>3.3</v>
      </c>
      <c r="AD93" s="15">
        <v>3.2</v>
      </c>
      <c r="AE93" s="15">
        <v>3.2</v>
      </c>
      <c r="AF93" s="15"/>
      <c r="AG93" s="15">
        <v>3.4</v>
      </c>
      <c r="AH93" s="44"/>
    </row>
    <row r="94" spans="1:34" ht="16.5" thickBot="1" x14ac:dyDescent="0.3">
      <c r="A94" s="197"/>
      <c r="B94" s="200"/>
      <c r="C94" s="41">
        <f>SUM(C92:C93)</f>
        <v>7.9</v>
      </c>
      <c r="D94" s="41">
        <f t="shared" ref="D94:AG94" si="41">SUM(D92:D93)</f>
        <v>7.6</v>
      </c>
      <c r="E94" s="41">
        <f t="shared" si="41"/>
        <v>7.9</v>
      </c>
      <c r="F94" s="41">
        <f t="shared" si="41"/>
        <v>7.8</v>
      </c>
      <c r="G94" s="41">
        <f t="shared" si="41"/>
        <v>7.6</v>
      </c>
      <c r="H94" s="41">
        <f t="shared" si="41"/>
        <v>7.6999999999999993</v>
      </c>
      <c r="I94" s="41">
        <f t="shared" si="41"/>
        <v>7.9</v>
      </c>
      <c r="J94" s="41">
        <f t="shared" si="41"/>
        <v>7.6999999999999993</v>
      </c>
      <c r="K94" s="41">
        <f t="shared" si="41"/>
        <v>7.3000000000000007</v>
      </c>
      <c r="L94" s="41">
        <f t="shared" si="41"/>
        <v>7.6999999999999993</v>
      </c>
      <c r="M94" s="41">
        <f t="shared" si="41"/>
        <v>7.6999999999999993</v>
      </c>
      <c r="N94" s="41">
        <f t="shared" si="41"/>
        <v>7</v>
      </c>
      <c r="O94" s="41">
        <f t="shared" si="41"/>
        <v>6.8</v>
      </c>
      <c r="P94" s="41">
        <f t="shared" si="41"/>
        <v>7.6999999999999993</v>
      </c>
      <c r="Q94" s="41">
        <f t="shared" si="41"/>
        <v>7.9</v>
      </c>
      <c r="R94" s="41">
        <f t="shared" si="41"/>
        <v>6.7</v>
      </c>
      <c r="S94" s="41">
        <f t="shared" si="41"/>
        <v>7</v>
      </c>
      <c r="T94" s="41">
        <f t="shared" si="41"/>
        <v>6.9</v>
      </c>
      <c r="U94" s="41">
        <f t="shared" si="41"/>
        <v>6.9</v>
      </c>
      <c r="V94" s="41">
        <f t="shared" si="41"/>
        <v>7.1</v>
      </c>
      <c r="W94" s="41">
        <f t="shared" si="41"/>
        <v>6.8</v>
      </c>
      <c r="X94" s="41">
        <f t="shared" si="41"/>
        <v>7.3000000000000007</v>
      </c>
      <c r="Y94" s="41">
        <f t="shared" si="41"/>
        <v>7.3000000000000007</v>
      </c>
      <c r="Z94" s="41">
        <f t="shared" si="41"/>
        <v>6.9</v>
      </c>
      <c r="AA94" s="41">
        <f t="shared" si="41"/>
        <v>7.2</v>
      </c>
      <c r="AB94" s="41">
        <f t="shared" si="41"/>
        <v>6.6999999999999993</v>
      </c>
      <c r="AC94" s="41">
        <f t="shared" si="41"/>
        <v>6.6999999999999993</v>
      </c>
      <c r="AD94" s="41">
        <f t="shared" si="41"/>
        <v>6.7</v>
      </c>
      <c r="AE94" s="41">
        <f t="shared" si="41"/>
        <v>6.7</v>
      </c>
      <c r="AF94" s="41">
        <f t="shared" si="41"/>
        <v>0</v>
      </c>
      <c r="AG94" s="41">
        <f t="shared" si="41"/>
        <v>6.6</v>
      </c>
      <c r="AH94" s="2">
        <f t="shared" ref="AH94" si="42">SUM(C94:AG94)</f>
        <v>217.7</v>
      </c>
    </row>
    <row r="95" spans="1:34" ht="15.75" x14ac:dyDescent="0.25">
      <c r="A95" s="198" t="s">
        <v>153</v>
      </c>
      <c r="B95" s="50" t="s">
        <v>142</v>
      </c>
      <c r="C95" s="15">
        <v>3.3</v>
      </c>
      <c r="D95" s="15">
        <v>3.6</v>
      </c>
      <c r="E95" s="15">
        <v>3.6</v>
      </c>
      <c r="F95" s="15">
        <v>3.6</v>
      </c>
      <c r="G95" s="15">
        <v>3.5</v>
      </c>
      <c r="H95" s="15">
        <v>3.7</v>
      </c>
      <c r="I95" s="15">
        <v>3.6</v>
      </c>
      <c r="J95" s="15">
        <v>3.5</v>
      </c>
      <c r="K95" s="15">
        <v>3.4</v>
      </c>
      <c r="L95" s="15">
        <v>3.8</v>
      </c>
      <c r="M95" s="15">
        <v>3.5</v>
      </c>
      <c r="N95" s="15">
        <v>3.4</v>
      </c>
      <c r="O95" s="15">
        <v>3.4</v>
      </c>
      <c r="P95" s="15">
        <v>3.5</v>
      </c>
      <c r="Q95" s="15">
        <v>3.6</v>
      </c>
      <c r="R95" s="15">
        <v>3.3</v>
      </c>
      <c r="S95" s="15">
        <v>3.1</v>
      </c>
      <c r="T95" s="15">
        <v>3.4</v>
      </c>
      <c r="U95" s="15">
        <v>3.5</v>
      </c>
      <c r="V95" s="15">
        <v>3.4</v>
      </c>
      <c r="W95" s="15">
        <v>3.3</v>
      </c>
      <c r="X95" s="15">
        <v>3.3</v>
      </c>
      <c r="Y95" s="15">
        <v>3.3</v>
      </c>
      <c r="Z95" s="15">
        <v>3.3</v>
      </c>
      <c r="AA95" s="15">
        <v>3.4</v>
      </c>
      <c r="AB95" s="15">
        <v>3.1</v>
      </c>
      <c r="AC95" s="15">
        <v>3.2</v>
      </c>
      <c r="AD95" s="15">
        <v>3.1</v>
      </c>
      <c r="AE95" s="15">
        <v>3.1</v>
      </c>
      <c r="AF95" s="15"/>
      <c r="AG95" s="15">
        <v>3.3</v>
      </c>
      <c r="AH95" s="44"/>
    </row>
    <row r="96" spans="1:34" ht="15.75" x14ac:dyDescent="0.25">
      <c r="A96" s="196">
        <f>SUM!$D$25</f>
        <v>0</v>
      </c>
      <c r="B96" s="52" t="s">
        <v>141</v>
      </c>
      <c r="C96" s="15">
        <v>3.4</v>
      </c>
      <c r="D96" s="15">
        <v>3.4</v>
      </c>
      <c r="E96" s="15">
        <v>3.5</v>
      </c>
      <c r="F96" s="15">
        <v>3.5</v>
      </c>
      <c r="G96" s="15">
        <v>3.8</v>
      </c>
      <c r="H96" s="15">
        <v>3.6</v>
      </c>
      <c r="I96" s="15">
        <v>3.5</v>
      </c>
      <c r="J96" s="15">
        <v>3.4</v>
      </c>
      <c r="K96" s="15">
        <v>3.6</v>
      </c>
      <c r="L96" s="15">
        <v>3.5</v>
      </c>
      <c r="M96" s="15">
        <v>3.6</v>
      </c>
      <c r="N96" s="15">
        <v>3.3</v>
      </c>
      <c r="O96" s="15">
        <v>3.2</v>
      </c>
      <c r="P96" s="15">
        <v>3.4</v>
      </c>
      <c r="Q96" s="15">
        <v>3.3</v>
      </c>
      <c r="R96" s="15">
        <v>3.1</v>
      </c>
      <c r="S96" s="15">
        <v>3.3</v>
      </c>
      <c r="T96" s="15">
        <v>3.3</v>
      </c>
      <c r="U96" s="15">
        <v>3.6</v>
      </c>
      <c r="V96" s="15">
        <v>3.2</v>
      </c>
      <c r="W96" s="15">
        <v>3.1</v>
      </c>
      <c r="X96" s="15">
        <v>3.4</v>
      </c>
      <c r="Y96" s="15">
        <v>3.4</v>
      </c>
      <c r="Z96" s="15">
        <v>3.4</v>
      </c>
      <c r="AA96" s="15">
        <v>3.6</v>
      </c>
      <c r="AB96" s="15">
        <v>3.2</v>
      </c>
      <c r="AC96" s="15">
        <v>3</v>
      </c>
      <c r="AD96" s="15">
        <v>3.2</v>
      </c>
      <c r="AE96" s="15">
        <v>3.2</v>
      </c>
      <c r="AF96" s="15"/>
      <c r="AG96" s="15">
        <v>2.9</v>
      </c>
      <c r="AH96" s="44"/>
    </row>
    <row r="97" spans="1:34" ht="16.5" thickBot="1" x14ac:dyDescent="0.3">
      <c r="A97" s="197"/>
      <c r="B97" s="200"/>
      <c r="C97" s="41">
        <f>SUM(C95:C96)</f>
        <v>6.6999999999999993</v>
      </c>
      <c r="D97" s="41">
        <f t="shared" ref="D97:AG97" si="43">SUM(D95:D96)</f>
        <v>7</v>
      </c>
      <c r="E97" s="41">
        <f t="shared" si="43"/>
        <v>7.1</v>
      </c>
      <c r="F97" s="41">
        <f t="shared" si="43"/>
        <v>7.1</v>
      </c>
      <c r="G97" s="41">
        <f t="shared" si="43"/>
        <v>7.3</v>
      </c>
      <c r="H97" s="41">
        <f t="shared" si="43"/>
        <v>7.3000000000000007</v>
      </c>
      <c r="I97" s="41">
        <f t="shared" si="43"/>
        <v>7.1</v>
      </c>
      <c r="J97" s="41">
        <f t="shared" si="43"/>
        <v>6.9</v>
      </c>
      <c r="K97" s="41">
        <f t="shared" si="43"/>
        <v>7</v>
      </c>
      <c r="L97" s="41">
        <f t="shared" si="43"/>
        <v>7.3</v>
      </c>
      <c r="M97" s="41">
        <f t="shared" si="43"/>
        <v>7.1</v>
      </c>
      <c r="N97" s="41">
        <f t="shared" si="43"/>
        <v>6.6999999999999993</v>
      </c>
      <c r="O97" s="41">
        <f t="shared" si="43"/>
        <v>6.6</v>
      </c>
      <c r="P97" s="41">
        <f t="shared" si="43"/>
        <v>6.9</v>
      </c>
      <c r="Q97" s="41">
        <f t="shared" si="43"/>
        <v>6.9</v>
      </c>
      <c r="R97" s="41">
        <f t="shared" si="43"/>
        <v>6.4</v>
      </c>
      <c r="S97" s="41">
        <f t="shared" si="43"/>
        <v>6.4</v>
      </c>
      <c r="T97" s="41">
        <f t="shared" si="43"/>
        <v>6.6999999999999993</v>
      </c>
      <c r="U97" s="41">
        <f t="shared" si="43"/>
        <v>7.1</v>
      </c>
      <c r="V97" s="41">
        <f t="shared" si="43"/>
        <v>6.6</v>
      </c>
      <c r="W97" s="41">
        <f t="shared" si="43"/>
        <v>6.4</v>
      </c>
      <c r="X97" s="41">
        <f t="shared" si="43"/>
        <v>6.6999999999999993</v>
      </c>
      <c r="Y97" s="41">
        <f t="shared" si="43"/>
        <v>6.6999999999999993</v>
      </c>
      <c r="Z97" s="41">
        <f t="shared" si="43"/>
        <v>6.6999999999999993</v>
      </c>
      <c r="AA97" s="41">
        <f t="shared" si="43"/>
        <v>7</v>
      </c>
      <c r="AB97" s="41">
        <f>SUM(AB95:AB96)</f>
        <v>6.3000000000000007</v>
      </c>
      <c r="AC97" s="41">
        <f t="shared" si="43"/>
        <v>6.2</v>
      </c>
      <c r="AD97" s="41">
        <f t="shared" si="43"/>
        <v>6.3000000000000007</v>
      </c>
      <c r="AE97" s="41">
        <f t="shared" si="43"/>
        <v>6.3000000000000007</v>
      </c>
      <c r="AF97" s="41">
        <f t="shared" si="43"/>
        <v>0</v>
      </c>
      <c r="AG97" s="41">
        <f t="shared" si="43"/>
        <v>6.1999999999999993</v>
      </c>
      <c r="AH97" s="2">
        <f t="shared" ref="AH97" si="44">SUM(C97:AG97)</f>
        <v>203</v>
      </c>
    </row>
    <row r="98" spans="1:34" ht="15.75" x14ac:dyDescent="0.25">
      <c r="A98" s="198" t="s">
        <v>154</v>
      </c>
      <c r="B98" s="50" t="s">
        <v>142</v>
      </c>
      <c r="C98" s="15">
        <v>3.2</v>
      </c>
      <c r="D98" s="15">
        <v>3.5</v>
      </c>
      <c r="E98" s="15">
        <v>3.5</v>
      </c>
      <c r="F98" s="15">
        <v>3.5</v>
      </c>
      <c r="G98" s="15">
        <v>3.9</v>
      </c>
      <c r="H98" s="15">
        <v>3.8</v>
      </c>
      <c r="I98" s="15">
        <v>3.9</v>
      </c>
      <c r="J98" s="15">
        <v>3.3</v>
      </c>
      <c r="K98" s="15">
        <v>3.4</v>
      </c>
      <c r="L98" s="15">
        <v>3.6</v>
      </c>
      <c r="M98" s="15">
        <v>3.5</v>
      </c>
      <c r="N98" s="15">
        <v>3.2</v>
      </c>
      <c r="O98" s="15">
        <v>3.3</v>
      </c>
      <c r="P98" s="15">
        <v>3.3</v>
      </c>
      <c r="Q98" s="15">
        <v>3.4</v>
      </c>
      <c r="R98" s="15">
        <v>3</v>
      </c>
      <c r="S98" s="15">
        <v>3</v>
      </c>
      <c r="T98" s="15">
        <v>3.7</v>
      </c>
      <c r="U98" s="15">
        <v>3.8</v>
      </c>
      <c r="V98" s="15">
        <v>3</v>
      </c>
      <c r="W98" s="15">
        <v>3</v>
      </c>
      <c r="X98" s="15">
        <v>3</v>
      </c>
      <c r="Y98" s="15">
        <v>3</v>
      </c>
      <c r="Z98" s="15">
        <v>3</v>
      </c>
      <c r="AA98" s="15">
        <v>2.9</v>
      </c>
      <c r="AB98" s="15">
        <v>3.1</v>
      </c>
      <c r="AC98" s="15">
        <v>3</v>
      </c>
      <c r="AD98" s="15">
        <v>3.1</v>
      </c>
      <c r="AE98" s="15">
        <v>3.1</v>
      </c>
      <c r="AF98" s="15"/>
      <c r="AG98" s="15">
        <v>3.1</v>
      </c>
      <c r="AH98" s="44"/>
    </row>
    <row r="99" spans="1:34" ht="15.75" x14ac:dyDescent="0.25">
      <c r="A99" s="196">
        <f>SUM!$D$26</f>
        <v>0</v>
      </c>
      <c r="B99" s="52" t="s">
        <v>141</v>
      </c>
      <c r="C99" s="15">
        <v>3.3</v>
      </c>
      <c r="D99" s="15">
        <v>3.4</v>
      </c>
      <c r="E99" s="15">
        <v>3.5</v>
      </c>
      <c r="F99" s="15">
        <v>3.8</v>
      </c>
      <c r="G99" s="15">
        <v>4</v>
      </c>
      <c r="H99" s="15">
        <v>3.7</v>
      </c>
      <c r="I99" s="15">
        <v>4.0999999999999996</v>
      </c>
      <c r="J99" s="15">
        <v>3.5</v>
      </c>
      <c r="K99" s="15">
        <v>3.3</v>
      </c>
      <c r="L99" s="15">
        <v>3.3</v>
      </c>
      <c r="M99" s="15">
        <v>3.4</v>
      </c>
      <c r="N99" s="15">
        <v>3.1</v>
      </c>
      <c r="O99" s="15">
        <v>3.4</v>
      </c>
      <c r="P99" s="15">
        <v>3.2</v>
      </c>
      <c r="Q99" s="15">
        <v>3.2</v>
      </c>
      <c r="R99" s="15">
        <v>2.9</v>
      </c>
      <c r="S99" s="15">
        <v>3.4</v>
      </c>
      <c r="T99" s="15">
        <v>3.5</v>
      </c>
      <c r="U99" s="15">
        <v>3.9</v>
      </c>
      <c r="V99" s="15">
        <v>3.2</v>
      </c>
      <c r="W99" s="15">
        <v>2.9</v>
      </c>
      <c r="X99" s="15">
        <v>2.9</v>
      </c>
      <c r="Y99" s="15">
        <v>2.9</v>
      </c>
      <c r="Z99" s="15">
        <v>3.3</v>
      </c>
      <c r="AA99" s="15">
        <v>3</v>
      </c>
      <c r="AB99" s="15">
        <v>3.2</v>
      </c>
      <c r="AC99" s="15">
        <v>3.1</v>
      </c>
      <c r="AD99" s="15">
        <v>3</v>
      </c>
      <c r="AE99" s="15">
        <v>3</v>
      </c>
      <c r="AF99" s="15"/>
      <c r="AG99" s="15">
        <v>3</v>
      </c>
      <c r="AH99" s="44"/>
    </row>
    <row r="100" spans="1:34" ht="16.5" thickBot="1" x14ac:dyDescent="0.3">
      <c r="A100" s="197"/>
      <c r="B100" s="199"/>
      <c r="C100" s="41">
        <f>SUM(C98:C99)</f>
        <v>6.5</v>
      </c>
      <c r="D100" s="41">
        <f t="shared" ref="D100:AG100" si="45">SUM(D98:D99)</f>
        <v>6.9</v>
      </c>
      <c r="E100" s="41">
        <f t="shared" si="45"/>
        <v>7</v>
      </c>
      <c r="F100" s="41">
        <f t="shared" si="45"/>
        <v>7.3</v>
      </c>
      <c r="G100" s="41">
        <f t="shared" si="45"/>
        <v>7.9</v>
      </c>
      <c r="H100" s="41">
        <f t="shared" si="45"/>
        <v>7.5</v>
      </c>
      <c r="I100" s="41">
        <f t="shared" si="45"/>
        <v>8</v>
      </c>
      <c r="J100" s="41">
        <f t="shared" si="45"/>
        <v>6.8</v>
      </c>
      <c r="K100" s="41">
        <f t="shared" si="45"/>
        <v>6.6999999999999993</v>
      </c>
      <c r="L100" s="41">
        <f t="shared" si="45"/>
        <v>6.9</v>
      </c>
      <c r="M100" s="41">
        <f t="shared" si="45"/>
        <v>6.9</v>
      </c>
      <c r="N100" s="41">
        <f t="shared" si="45"/>
        <v>6.3000000000000007</v>
      </c>
      <c r="O100" s="41">
        <f t="shared" si="45"/>
        <v>6.6999999999999993</v>
      </c>
      <c r="P100" s="41">
        <f t="shared" si="45"/>
        <v>6.5</v>
      </c>
      <c r="Q100" s="41">
        <f t="shared" si="45"/>
        <v>6.6</v>
      </c>
      <c r="R100" s="41">
        <f t="shared" si="45"/>
        <v>5.9</v>
      </c>
      <c r="S100" s="41">
        <f t="shared" si="45"/>
        <v>6.4</v>
      </c>
      <c r="T100" s="41">
        <f t="shared" si="45"/>
        <v>7.2</v>
      </c>
      <c r="U100" s="41">
        <f t="shared" si="45"/>
        <v>7.6999999999999993</v>
      </c>
      <c r="V100" s="41">
        <f t="shared" si="45"/>
        <v>6.2</v>
      </c>
      <c r="W100" s="41">
        <f t="shared" si="45"/>
        <v>5.9</v>
      </c>
      <c r="X100" s="41">
        <f t="shared" si="45"/>
        <v>5.9</v>
      </c>
      <c r="Y100" s="41">
        <f t="shared" si="45"/>
        <v>5.9</v>
      </c>
      <c r="Z100" s="41">
        <f t="shared" si="45"/>
        <v>6.3</v>
      </c>
      <c r="AA100" s="41">
        <f t="shared" si="45"/>
        <v>5.9</v>
      </c>
      <c r="AB100" s="41">
        <f t="shared" si="45"/>
        <v>6.3000000000000007</v>
      </c>
      <c r="AC100" s="41">
        <f t="shared" si="45"/>
        <v>6.1</v>
      </c>
      <c r="AD100" s="41">
        <f t="shared" si="45"/>
        <v>6.1</v>
      </c>
      <c r="AE100" s="41">
        <f t="shared" si="45"/>
        <v>6.1</v>
      </c>
      <c r="AF100" s="41">
        <f t="shared" si="45"/>
        <v>0</v>
      </c>
      <c r="AG100" s="41">
        <f t="shared" si="45"/>
        <v>6.1</v>
      </c>
      <c r="AH100" s="2">
        <f t="shared" ref="AH100" si="46">SUM(C100:AG100)</f>
        <v>198.50000000000003</v>
      </c>
    </row>
    <row r="101" spans="1:34" ht="15.75" x14ac:dyDescent="0.25">
      <c r="A101" s="198" t="s">
        <v>155</v>
      </c>
      <c r="B101" s="50" t="s">
        <v>142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44"/>
    </row>
    <row r="102" spans="1:34" ht="15.75" x14ac:dyDescent="0.25">
      <c r="A102" s="196">
        <f>SUM!$D$27</f>
        <v>0</v>
      </c>
      <c r="B102" s="52" t="s">
        <v>141</v>
      </c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44"/>
    </row>
    <row r="103" spans="1:34" ht="16.5" thickBot="1" x14ac:dyDescent="0.3">
      <c r="A103" s="197"/>
      <c r="B103" s="201"/>
      <c r="C103" s="41">
        <f>SUM(C101:C102)</f>
        <v>0</v>
      </c>
      <c r="D103" s="41">
        <f t="shared" ref="D103:AG103" si="47">SUM(D101:D102)</f>
        <v>0</v>
      </c>
      <c r="E103" s="41">
        <f t="shared" si="47"/>
        <v>0</v>
      </c>
      <c r="F103" s="41">
        <f t="shared" si="47"/>
        <v>0</v>
      </c>
      <c r="G103" s="41">
        <f t="shared" si="47"/>
        <v>0</v>
      </c>
      <c r="H103" s="41">
        <f t="shared" si="47"/>
        <v>0</v>
      </c>
      <c r="I103" s="41">
        <f t="shared" si="47"/>
        <v>0</v>
      </c>
      <c r="J103" s="41">
        <f t="shared" si="47"/>
        <v>0</v>
      </c>
      <c r="K103" s="41">
        <f t="shared" si="47"/>
        <v>0</v>
      </c>
      <c r="L103" s="41">
        <f t="shared" si="47"/>
        <v>0</v>
      </c>
      <c r="M103" s="41">
        <f t="shared" si="47"/>
        <v>0</v>
      </c>
      <c r="N103" s="41">
        <f t="shared" si="47"/>
        <v>0</v>
      </c>
      <c r="O103" s="41">
        <f t="shared" si="47"/>
        <v>0</v>
      </c>
      <c r="P103" s="41">
        <f t="shared" si="47"/>
        <v>0</v>
      </c>
      <c r="Q103" s="41">
        <f t="shared" si="47"/>
        <v>0</v>
      </c>
      <c r="R103" s="41">
        <f t="shared" si="47"/>
        <v>0</v>
      </c>
      <c r="S103" s="41">
        <f t="shared" si="47"/>
        <v>0</v>
      </c>
      <c r="T103" s="41">
        <f t="shared" si="47"/>
        <v>0</v>
      </c>
      <c r="U103" s="41">
        <f t="shared" si="47"/>
        <v>0</v>
      </c>
      <c r="V103" s="41">
        <f t="shared" si="47"/>
        <v>0</v>
      </c>
      <c r="W103" s="41">
        <f t="shared" si="47"/>
        <v>0</v>
      </c>
      <c r="X103" s="41">
        <f t="shared" si="47"/>
        <v>0</v>
      </c>
      <c r="Y103" s="41">
        <f t="shared" si="47"/>
        <v>0</v>
      </c>
      <c r="Z103" s="41">
        <f t="shared" si="47"/>
        <v>0</v>
      </c>
      <c r="AA103" s="41">
        <f t="shared" si="47"/>
        <v>0</v>
      </c>
      <c r="AB103" s="41">
        <f t="shared" si="47"/>
        <v>0</v>
      </c>
      <c r="AC103" s="41">
        <f t="shared" si="47"/>
        <v>0</v>
      </c>
      <c r="AD103" s="41">
        <f t="shared" si="47"/>
        <v>0</v>
      </c>
      <c r="AE103" s="41">
        <f t="shared" si="47"/>
        <v>0</v>
      </c>
      <c r="AF103" s="41">
        <f t="shared" si="47"/>
        <v>0</v>
      </c>
      <c r="AG103" s="41">
        <f t="shared" si="47"/>
        <v>0</v>
      </c>
      <c r="AH103" s="2">
        <f t="shared" ref="AH103" si="48">SUM(C103:AG103)</f>
        <v>0</v>
      </c>
    </row>
    <row r="104" spans="1:34" ht="15.75" x14ac:dyDescent="0.25">
      <c r="A104" s="198" t="s">
        <v>164</v>
      </c>
      <c r="B104" s="50" t="s">
        <v>142</v>
      </c>
      <c r="C104" s="15">
        <v>2.4</v>
      </c>
      <c r="D104" s="15">
        <v>2.2999999999999998</v>
      </c>
      <c r="E104" s="15">
        <v>2.4</v>
      </c>
      <c r="F104" s="15">
        <v>2.4</v>
      </c>
      <c r="G104" s="15">
        <v>2.2999999999999998</v>
      </c>
      <c r="H104" s="15">
        <v>2.2999999999999998</v>
      </c>
      <c r="I104" s="15">
        <v>2.2999999999999998</v>
      </c>
      <c r="J104" s="15">
        <v>2.5</v>
      </c>
      <c r="K104" s="15">
        <v>2.2999999999999998</v>
      </c>
      <c r="L104" s="15">
        <v>2.2000000000000002</v>
      </c>
      <c r="M104" s="15">
        <v>2.2999999999999998</v>
      </c>
      <c r="N104" s="15">
        <v>2</v>
      </c>
      <c r="O104" s="15">
        <v>2.1</v>
      </c>
      <c r="P104" s="15">
        <v>2</v>
      </c>
      <c r="Q104" s="15">
        <v>2.1</v>
      </c>
      <c r="R104" s="15">
        <v>1.9</v>
      </c>
      <c r="S104" s="15">
        <v>2</v>
      </c>
      <c r="T104" s="15">
        <v>2.2999999999999998</v>
      </c>
      <c r="U104" s="15">
        <v>2.2000000000000002</v>
      </c>
      <c r="V104" s="15">
        <v>1.9</v>
      </c>
      <c r="W104" s="15">
        <v>1.9</v>
      </c>
      <c r="X104" s="15">
        <v>1.8</v>
      </c>
      <c r="Y104" s="15">
        <v>1.8</v>
      </c>
      <c r="Z104" s="15"/>
      <c r="AA104" s="15"/>
      <c r="AB104" s="15"/>
      <c r="AC104" s="15"/>
      <c r="AD104" s="15"/>
      <c r="AE104" s="15"/>
      <c r="AF104" s="15"/>
      <c r="AG104" s="15"/>
      <c r="AH104" s="44"/>
    </row>
    <row r="105" spans="1:34" ht="15.75" x14ac:dyDescent="0.25">
      <c r="A105" s="196">
        <f>SUM!$D$27</f>
        <v>0</v>
      </c>
      <c r="B105" s="52" t="s">
        <v>141</v>
      </c>
      <c r="C105" s="15">
        <v>2.2999999999999998</v>
      </c>
      <c r="D105" s="15">
        <v>2.2000000000000002</v>
      </c>
      <c r="E105" s="15">
        <v>2.2999999999999998</v>
      </c>
      <c r="F105" s="15">
        <v>2.2999999999999998</v>
      </c>
      <c r="G105" s="15">
        <v>2.4</v>
      </c>
      <c r="H105" s="15">
        <v>2.1</v>
      </c>
      <c r="I105" s="15">
        <v>2.1</v>
      </c>
      <c r="J105" s="15">
        <v>2.2999999999999998</v>
      </c>
      <c r="K105" s="15">
        <v>2.4</v>
      </c>
      <c r="L105" s="15">
        <v>2.2999999999999998</v>
      </c>
      <c r="M105" s="15">
        <v>2.4</v>
      </c>
      <c r="N105" s="15">
        <v>2.1</v>
      </c>
      <c r="O105" s="15">
        <v>2.2000000000000002</v>
      </c>
      <c r="P105" s="15">
        <v>1.9</v>
      </c>
      <c r="Q105" s="15">
        <v>1.8</v>
      </c>
      <c r="R105" s="15">
        <v>1.8</v>
      </c>
      <c r="S105" s="15">
        <v>2</v>
      </c>
      <c r="T105" s="15">
        <v>2.1</v>
      </c>
      <c r="U105" s="15">
        <v>2.2999999999999998</v>
      </c>
      <c r="V105" s="15">
        <v>1.8</v>
      </c>
      <c r="W105" s="15">
        <v>1.7</v>
      </c>
      <c r="X105" s="15">
        <v>1.9</v>
      </c>
      <c r="Y105" s="15">
        <v>1.9</v>
      </c>
      <c r="Z105" s="15"/>
      <c r="AA105" s="15"/>
      <c r="AB105" s="15"/>
      <c r="AC105" s="15"/>
      <c r="AD105" s="15"/>
      <c r="AE105" s="15"/>
      <c r="AF105" s="15"/>
      <c r="AG105" s="15"/>
      <c r="AH105" s="44"/>
    </row>
    <row r="106" spans="1:34" ht="16.5" thickBot="1" x14ac:dyDescent="0.3">
      <c r="A106" s="197"/>
      <c r="B106" s="201"/>
      <c r="C106" s="41">
        <f>SUM(C104:C105)</f>
        <v>4.6999999999999993</v>
      </c>
      <c r="D106" s="41">
        <f t="shared" ref="D106:AG106" si="49">SUM(D104:D105)</f>
        <v>4.5</v>
      </c>
      <c r="E106" s="41">
        <f t="shared" si="49"/>
        <v>4.6999999999999993</v>
      </c>
      <c r="F106" s="41">
        <f t="shared" si="49"/>
        <v>4.6999999999999993</v>
      </c>
      <c r="G106" s="41">
        <f t="shared" si="49"/>
        <v>4.6999999999999993</v>
      </c>
      <c r="H106" s="41">
        <f t="shared" si="49"/>
        <v>4.4000000000000004</v>
      </c>
      <c r="I106" s="41">
        <f t="shared" si="49"/>
        <v>4.4000000000000004</v>
      </c>
      <c r="J106" s="41">
        <f t="shared" si="49"/>
        <v>4.8</v>
      </c>
      <c r="K106" s="41">
        <f t="shared" si="49"/>
        <v>4.6999999999999993</v>
      </c>
      <c r="L106" s="41">
        <v>5.5</v>
      </c>
      <c r="M106" s="41">
        <f t="shared" si="49"/>
        <v>4.6999999999999993</v>
      </c>
      <c r="N106" s="41">
        <f t="shared" si="49"/>
        <v>4.0999999999999996</v>
      </c>
      <c r="O106" s="41">
        <f t="shared" si="49"/>
        <v>4.3000000000000007</v>
      </c>
      <c r="P106" s="41">
        <f t="shared" si="49"/>
        <v>3.9</v>
      </c>
      <c r="Q106" s="41">
        <f t="shared" si="49"/>
        <v>3.9000000000000004</v>
      </c>
      <c r="R106" s="41">
        <f t="shared" si="49"/>
        <v>3.7</v>
      </c>
      <c r="S106" s="41">
        <f t="shared" si="49"/>
        <v>4</v>
      </c>
      <c r="T106" s="41">
        <f t="shared" si="49"/>
        <v>4.4000000000000004</v>
      </c>
      <c r="U106" s="41">
        <f t="shared" si="49"/>
        <v>4.5</v>
      </c>
      <c r="V106" s="41">
        <f t="shared" si="49"/>
        <v>3.7</v>
      </c>
      <c r="W106" s="41">
        <f t="shared" si="49"/>
        <v>3.5999999999999996</v>
      </c>
      <c r="X106" s="41">
        <f t="shared" si="49"/>
        <v>3.7</v>
      </c>
      <c r="Y106" s="41">
        <f t="shared" si="49"/>
        <v>3.7</v>
      </c>
      <c r="Z106" s="41">
        <f t="shared" si="49"/>
        <v>0</v>
      </c>
      <c r="AA106" s="41">
        <f t="shared" si="49"/>
        <v>0</v>
      </c>
      <c r="AB106" s="41">
        <f t="shared" si="49"/>
        <v>0</v>
      </c>
      <c r="AC106" s="41">
        <f t="shared" si="49"/>
        <v>0</v>
      </c>
      <c r="AD106" s="41">
        <f t="shared" si="49"/>
        <v>0</v>
      </c>
      <c r="AE106" s="41">
        <f t="shared" si="49"/>
        <v>0</v>
      </c>
      <c r="AF106" s="41">
        <f t="shared" si="49"/>
        <v>0</v>
      </c>
      <c r="AG106" s="41">
        <f t="shared" si="49"/>
        <v>0</v>
      </c>
      <c r="AH106" s="2">
        <f t="shared" ref="AH106" si="50">SUM(C106:AG106)</f>
        <v>99.300000000000026</v>
      </c>
    </row>
    <row r="107" spans="1:34" ht="15.75" x14ac:dyDescent="0.25">
      <c r="A107" s="198" t="s">
        <v>165</v>
      </c>
      <c r="B107" s="50" t="s">
        <v>142</v>
      </c>
      <c r="C107" s="15">
        <v>2.2000000000000002</v>
      </c>
      <c r="D107" s="15">
        <v>2</v>
      </c>
      <c r="E107" s="15">
        <v>2</v>
      </c>
      <c r="F107" s="15">
        <v>2.1</v>
      </c>
      <c r="G107" s="15">
        <v>2.1</v>
      </c>
      <c r="H107" s="15">
        <v>2</v>
      </c>
      <c r="I107" s="15">
        <v>1.8</v>
      </c>
      <c r="J107" s="15">
        <v>2</v>
      </c>
      <c r="K107" s="15">
        <v>2.1</v>
      </c>
      <c r="L107" s="15">
        <v>2</v>
      </c>
      <c r="M107" s="15">
        <v>2.2000000000000002</v>
      </c>
      <c r="N107" s="15">
        <v>1.9</v>
      </c>
      <c r="O107" s="15">
        <v>1.8</v>
      </c>
      <c r="P107" s="15">
        <v>1.8</v>
      </c>
      <c r="Q107" s="15">
        <v>1.9</v>
      </c>
      <c r="R107" s="15">
        <v>1.8</v>
      </c>
      <c r="S107" s="15">
        <v>1.9</v>
      </c>
      <c r="T107" s="15">
        <v>1.9</v>
      </c>
      <c r="U107" s="15">
        <v>1.8</v>
      </c>
      <c r="V107" s="15">
        <v>1.7</v>
      </c>
      <c r="W107" s="15">
        <v>1.8</v>
      </c>
      <c r="X107" s="15">
        <v>1.9</v>
      </c>
      <c r="Y107" s="15">
        <v>1.9</v>
      </c>
      <c r="Z107" s="15">
        <v>1.7</v>
      </c>
      <c r="AA107" s="15">
        <v>1.9</v>
      </c>
      <c r="AB107" s="15">
        <v>1.5</v>
      </c>
      <c r="AC107" s="15">
        <v>1.2</v>
      </c>
      <c r="AD107" s="15">
        <v>1.5</v>
      </c>
      <c r="AE107" s="15">
        <v>1.5</v>
      </c>
      <c r="AF107" s="15"/>
      <c r="AG107" s="15">
        <v>1.7</v>
      </c>
      <c r="AH107" s="44"/>
    </row>
    <row r="108" spans="1:34" ht="15.75" x14ac:dyDescent="0.25">
      <c r="A108" s="196">
        <f>SUM!$D$27</f>
        <v>0</v>
      </c>
      <c r="B108" s="52" t="s">
        <v>141</v>
      </c>
      <c r="C108" s="15">
        <v>2.1</v>
      </c>
      <c r="D108" s="15">
        <v>2.1</v>
      </c>
      <c r="E108" s="15">
        <v>2.2000000000000002</v>
      </c>
      <c r="F108" s="15">
        <v>2</v>
      </c>
      <c r="G108" s="15">
        <v>2.4</v>
      </c>
      <c r="H108" s="15">
        <v>1.9</v>
      </c>
      <c r="I108" s="15">
        <v>1.9</v>
      </c>
      <c r="J108" s="15">
        <v>2.2000000000000002</v>
      </c>
      <c r="K108" s="15">
        <v>2</v>
      </c>
      <c r="L108" s="15">
        <v>2.1</v>
      </c>
      <c r="M108" s="15">
        <v>2.1</v>
      </c>
      <c r="N108" s="15">
        <v>1.8</v>
      </c>
      <c r="O108" s="15">
        <v>1.8</v>
      </c>
      <c r="P108" s="15">
        <v>2</v>
      </c>
      <c r="Q108" s="15">
        <v>1.7</v>
      </c>
      <c r="R108" s="15">
        <v>1.7</v>
      </c>
      <c r="S108" s="15">
        <v>1.8</v>
      </c>
      <c r="T108" s="15">
        <v>1.7</v>
      </c>
      <c r="U108" s="15">
        <v>1.7</v>
      </c>
      <c r="V108" s="15">
        <v>1.6</v>
      </c>
      <c r="W108" s="15">
        <v>1.7</v>
      </c>
      <c r="X108" s="15">
        <v>1.8</v>
      </c>
      <c r="Y108" s="15">
        <v>1.8</v>
      </c>
      <c r="Z108" s="15">
        <v>1.6</v>
      </c>
      <c r="AA108" s="15">
        <v>1.6</v>
      </c>
      <c r="AB108" s="15">
        <v>1.6</v>
      </c>
      <c r="AC108" s="15">
        <v>1.7</v>
      </c>
      <c r="AD108" s="15">
        <v>1.3</v>
      </c>
      <c r="AE108" s="15">
        <v>1.3</v>
      </c>
      <c r="AF108" s="15"/>
      <c r="AG108" s="15">
        <v>1.5</v>
      </c>
      <c r="AH108" s="44"/>
    </row>
    <row r="109" spans="1:34" ht="16.5" thickBot="1" x14ac:dyDescent="0.3">
      <c r="A109" s="197"/>
      <c r="B109" s="201"/>
      <c r="C109" s="41">
        <f>SUM(C107:C108)</f>
        <v>4.3000000000000007</v>
      </c>
      <c r="D109" s="41">
        <f t="shared" ref="D109:AG109" si="51">SUM(D107:D108)</f>
        <v>4.0999999999999996</v>
      </c>
      <c r="E109" s="41">
        <f t="shared" si="51"/>
        <v>4.2</v>
      </c>
      <c r="F109" s="41">
        <f t="shared" si="51"/>
        <v>4.0999999999999996</v>
      </c>
      <c r="G109" s="41">
        <f t="shared" si="51"/>
        <v>4.5</v>
      </c>
      <c r="H109" s="41">
        <f t="shared" si="51"/>
        <v>3.9</v>
      </c>
      <c r="I109" s="41">
        <f t="shared" si="51"/>
        <v>3.7</v>
      </c>
      <c r="J109" s="41">
        <f t="shared" si="51"/>
        <v>4.2</v>
      </c>
      <c r="K109" s="41">
        <f t="shared" si="51"/>
        <v>4.0999999999999996</v>
      </c>
      <c r="L109" s="41">
        <f t="shared" si="51"/>
        <v>4.0999999999999996</v>
      </c>
      <c r="M109" s="41">
        <f t="shared" si="51"/>
        <v>4.3000000000000007</v>
      </c>
      <c r="N109" s="41">
        <f t="shared" si="51"/>
        <v>3.7</v>
      </c>
      <c r="O109" s="41">
        <f t="shared" si="51"/>
        <v>3.6</v>
      </c>
      <c r="P109" s="41">
        <f t="shared" si="51"/>
        <v>3.8</v>
      </c>
      <c r="Q109" s="41">
        <f t="shared" si="51"/>
        <v>3.5999999999999996</v>
      </c>
      <c r="R109" s="41">
        <f t="shared" si="51"/>
        <v>3.5</v>
      </c>
      <c r="S109" s="41">
        <f t="shared" si="51"/>
        <v>3.7</v>
      </c>
      <c r="T109" s="41">
        <f t="shared" si="51"/>
        <v>3.5999999999999996</v>
      </c>
      <c r="U109" s="41">
        <f t="shared" si="51"/>
        <v>3.5</v>
      </c>
      <c r="V109" s="41">
        <f t="shared" si="51"/>
        <v>3.3</v>
      </c>
      <c r="W109" s="41">
        <f t="shared" si="51"/>
        <v>3.5</v>
      </c>
      <c r="X109" s="41">
        <f t="shared" si="51"/>
        <v>3.7</v>
      </c>
      <c r="Y109" s="41">
        <f t="shared" si="51"/>
        <v>3.7</v>
      </c>
      <c r="Z109" s="41">
        <f t="shared" si="51"/>
        <v>3.3</v>
      </c>
      <c r="AA109" s="41">
        <f t="shared" si="51"/>
        <v>3.5</v>
      </c>
      <c r="AB109" s="41">
        <f t="shared" si="51"/>
        <v>3.1</v>
      </c>
      <c r="AC109" s="41">
        <f t="shared" si="51"/>
        <v>2.9</v>
      </c>
      <c r="AD109" s="41">
        <f t="shared" si="51"/>
        <v>2.8</v>
      </c>
      <c r="AE109" s="41">
        <f t="shared" si="51"/>
        <v>2.8</v>
      </c>
      <c r="AF109" s="41">
        <f t="shared" si="51"/>
        <v>0</v>
      </c>
      <c r="AG109" s="41">
        <f t="shared" si="51"/>
        <v>3.2</v>
      </c>
      <c r="AH109" s="2">
        <f t="shared" ref="AH109" si="52">SUM(C109:AG109)</f>
        <v>110.3</v>
      </c>
    </row>
    <row r="110" spans="1:34" ht="15.75" x14ac:dyDescent="0.25">
      <c r="A110" s="198" t="s">
        <v>166</v>
      </c>
      <c r="B110" s="50" t="s">
        <v>142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44"/>
    </row>
    <row r="111" spans="1:34" ht="15.75" x14ac:dyDescent="0.25">
      <c r="A111" s="196">
        <f>SUM!$D$27</f>
        <v>0</v>
      </c>
      <c r="B111" s="52" t="s">
        <v>141</v>
      </c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44"/>
    </row>
    <row r="112" spans="1:34" ht="16.5" thickBot="1" x14ac:dyDescent="0.3">
      <c r="A112" s="197"/>
      <c r="B112" s="201"/>
      <c r="C112" s="41">
        <f>SUM(C110:C111)</f>
        <v>0</v>
      </c>
      <c r="D112" s="41">
        <f t="shared" ref="D112:AG112" si="53">SUM(D110:D111)</f>
        <v>0</v>
      </c>
      <c r="E112" s="41">
        <f t="shared" si="53"/>
        <v>0</v>
      </c>
      <c r="F112" s="41">
        <f t="shared" si="53"/>
        <v>0</v>
      </c>
      <c r="G112" s="41">
        <f t="shared" si="53"/>
        <v>0</v>
      </c>
      <c r="H112" s="41">
        <f t="shared" si="53"/>
        <v>0</v>
      </c>
      <c r="I112" s="41">
        <f t="shared" si="53"/>
        <v>0</v>
      </c>
      <c r="J112" s="41">
        <f t="shared" si="53"/>
        <v>0</v>
      </c>
      <c r="K112" s="41">
        <f t="shared" si="53"/>
        <v>0</v>
      </c>
      <c r="L112" s="41">
        <f t="shared" si="53"/>
        <v>0</v>
      </c>
      <c r="M112" s="41">
        <f t="shared" si="53"/>
        <v>0</v>
      </c>
      <c r="N112" s="41">
        <f t="shared" si="53"/>
        <v>0</v>
      </c>
      <c r="O112" s="41">
        <f t="shared" si="53"/>
        <v>0</v>
      </c>
      <c r="P112" s="41">
        <f t="shared" si="53"/>
        <v>0</v>
      </c>
      <c r="Q112" s="41">
        <f t="shared" si="53"/>
        <v>0</v>
      </c>
      <c r="R112" s="41">
        <f t="shared" si="53"/>
        <v>0</v>
      </c>
      <c r="S112" s="41">
        <f t="shared" si="53"/>
        <v>0</v>
      </c>
      <c r="T112" s="41">
        <f t="shared" si="53"/>
        <v>0</v>
      </c>
      <c r="U112" s="41">
        <f t="shared" si="53"/>
        <v>0</v>
      </c>
      <c r="V112" s="41">
        <f t="shared" si="53"/>
        <v>0</v>
      </c>
      <c r="W112" s="41">
        <f t="shared" si="53"/>
        <v>0</v>
      </c>
      <c r="X112" s="41">
        <f t="shared" si="53"/>
        <v>0</v>
      </c>
      <c r="Y112" s="41">
        <f t="shared" si="53"/>
        <v>0</v>
      </c>
      <c r="Z112" s="41">
        <f t="shared" si="53"/>
        <v>0</v>
      </c>
      <c r="AA112" s="41">
        <f t="shared" si="53"/>
        <v>0</v>
      </c>
      <c r="AB112" s="41">
        <f t="shared" si="53"/>
        <v>0</v>
      </c>
      <c r="AC112" s="41">
        <f t="shared" si="53"/>
        <v>0</v>
      </c>
      <c r="AD112" s="41">
        <f t="shared" si="53"/>
        <v>0</v>
      </c>
      <c r="AE112" s="41">
        <f t="shared" si="53"/>
        <v>0</v>
      </c>
      <c r="AF112" s="41">
        <f t="shared" si="53"/>
        <v>0</v>
      </c>
      <c r="AG112" s="41">
        <f t="shared" si="53"/>
        <v>0</v>
      </c>
      <c r="AH112" s="2">
        <f t="shared" ref="AH112" si="54">SUM(C112:AG112)</f>
        <v>0</v>
      </c>
    </row>
    <row r="113" spans="1:34" ht="15.75" x14ac:dyDescent="0.25">
      <c r="A113" s="198" t="s">
        <v>167</v>
      </c>
      <c r="B113" s="50" t="s">
        <v>142</v>
      </c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44"/>
    </row>
    <row r="114" spans="1:34" ht="15.75" x14ac:dyDescent="0.25">
      <c r="A114" s="196">
        <f>SUM!$D$27</f>
        <v>0</v>
      </c>
      <c r="B114" s="52" t="s">
        <v>141</v>
      </c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44"/>
    </row>
    <row r="115" spans="1:34" ht="16.5" thickBot="1" x14ac:dyDescent="0.3">
      <c r="A115" s="197"/>
      <c r="B115" s="201"/>
      <c r="C115" s="41">
        <f>SUM(C113:C114)</f>
        <v>0</v>
      </c>
      <c r="D115" s="41">
        <f t="shared" ref="D115:AG115" si="55">SUM(D113:D114)</f>
        <v>0</v>
      </c>
      <c r="E115" s="41">
        <f t="shared" si="55"/>
        <v>0</v>
      </c>
      <c r="F115" s="41">
        <f t="shared" si="55"/>
        <v>0</v>
      </c>
      <c r="G115" s="41">
        <f t="shared" si="55"/>
        <v>0</v>
      </c>
      <c r="H115" s="41">
        <f t="shared" si="55"/>
        <v>0</v>
      </c>
      <c r="I115" s="41">
        <f t="shared" si="55"/>
        <v>0</v>
      </c>
      <c r="J115" s="41">
        <f t="shared" si="55"/>
        <v>0</v>
      </c>
      <c r="K115" s="41">
        <f t="shared" si="55"/>
        <v>0</v>
      </c>
      <c r="L115" s="41">
        <f t="shared" si="55"/>
        <v>0</v>
      </c>
      <c r="M115" s="41">
        <f t="shared" si="55"/>
        <v>0</v>
      </c>
      <c r="N115" s="41">
        <f t="shared" si="55"/>
        <v>0</v>
      </c>
      <c r="O115" s="41">
        <f t="shared" si="55"/>
        <v>0</v>
      </c>
      <c r="P115" s="41">
        <f t="shared" si="55"/>
        <v>0</v>
      </c>
      <c r="Q115" s="41">
        <f t="shared" si="55"/>
        <v>0</v>
      </c>
      <c r="R115" s="41">
        <f t="shared" si="55"/>
        <v>0</v>
      </c>
      <c r="S115" s="41">
        <f t="shared" si="55"/>
        <v>0</v>
      </c>
      <c r="T115" s="41">
        <f t="shared" si="55"/>
        <v>0</v>
      </c>
      <c r="U115" s="41">
        <f t="shared" si="55"/>
        <v>0</v>
      </c>
      <c r="V115" s="41">
        <f t="shared" si="55"/>
        <v>0</v>
      </c>
      <c r="W115" s="41">
        <f t="shared" si="55"/>
        <v>0</v>
      </c>
      <c r="X115" s="41">
        <f t="shared" si="55"/>
        <v>0</v>
      </c>
      <c r="Y115" s="41">
        <f t="shared" si="55"/>
        <v>0</v>
      </c>
      <c r="Z115" s="41">
        <f t="shared" si="55"/>
        <v>0</v>
      </c>
      <c r="AA115" s="41">
        <f t="shared" si="55"/>
        <v>0</v>
      </c>
      <c r="AB115" s="41">
        <f t="shared" si="55"/>
        <v>0</v>
      </c>
      <c r="AC115" s="41">
        <f t="shared" si="55"/>
        <v>0</v>
      </c>
      <c r="AD115" s="41">
        <f t="shared" si="55"/>
        <v>0</v>
      </c>
      <c r="AE115" s="41">
        <f t="shared" si="55"/>
        <v>0</v>
      </c>
      <c r="AF115" s="41">
        <f t="shared" si="55"/>
        <v>0</v>
      </c>
      <c r="AG115" s="41">
        <f t="shared" si="55"/>
        <v>0</v>
      </c>
      <c r="AH115" s="2">
        <f t="shared" ref="AH115" si="56">SUM(C115:AG115)</f>
        <v>0</v>
      </c>
    </row>
    <row r="116" spans="1:34" ht="15.75" x14ac:dyDescent="0.25">
      <c r="A116" s="198" t="s">
        <v>177</v>
      </c>
      <c r="B116" s="230" t="s">
        <v>142</v>
      </c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>
        <v>3.6</v>
      </c>
      <c r="W116" s="14">
        <v>3.5</v>
      </c>
      <c r="X116" s="14">
        <v>3.7</v>
      </c>
      <c r="Y116" s="14">
        <v>3.7</v>
      </c>
      <c r="Z116" s="14">
        <v>4</v>
      </c>
      <c r="AA116" s="14">
        <v>4.5999999999999996</v>
      </c>
      <c r="AB116" s="14">
        <v>4.5</v>
      </c>
      <c r="AC116" s="14">
        <v>4.3</v>
      </c>
      <c r="AD116" s="14">
        <v>4.5</v>
      </c>
      <c r="AE116" s="14">
        <v>4.5</v>
      </c>
      <c r="AF116" s="14"/>
      <c r="AG116" s="14">
        <v>4.3</v>
      </c>
      <c r="AH116" s="44"/>
    </row>
    <row r="117" spans="1:34" ht="15.75" x14ac:dyDescent="0.25">
      <c r="A117" s="231">
        <f>SUM!$D$27</f>
        <v>0</v>
      </c>
      <c r="B117" s="199" t="s">
        <v>141</v>
      </c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>
        <v>3.1</v>
      </c>
      <c r="V117" s="14">
        <v>3.4</v>
      </c>
      <c r="W117" s="14">
        <v>3.6</v>
      </c>
      <c r="X117" s="14">
        <v>3.8</v>
      </c>
      <c r="Y117" s="14">
        <v>3.8</v>
      </c>
      <c r="Z117" s="14">
        <v>5.0999999999999996</v>
      </c>
      <c r="AA117" s="14">
        <v>4.5</v>
      </c>
      <c r="AB117" s="14">
        <v>4.7</v>
      </c>
      <c r="AC117" s="14">
        <v>4</v>
      </c>
      <c r="AD117" s="14">
        <v>4.4000000000000004</v>
      </c>
      <c r="AE117" s="14">
        <v>4.4000000000000004</v>
      </c>
      <c r="AF117" s="14"/>
      <c r="AG117" s="14">
        <v>4.4000000000000004</v>
      </c>
      <c r="AH117" s="44"/>
    </row>
    <row r="118" spans="1:34" ht="16.5" thickBot="1" x14ac:dyDescent="0.3">
      <c r="A118" s="232"/>
      <c r="B118" s="201"/>
      <c r="C118" s="41">
        <f>SUM(C116:C117)</f>
        <v>0</v>
      </c>
      <c r="D118" s="41">
        <f t="shared" ref="D118:AG118" si="57">SUM(D116:D117)</f>
        <v>0</v>
      </c>
      <c r="E118" s="41">
        <f t="shared" si="57"/>
        <v>0</v>
      </c>
      <c r="F118" s="41">
        <f t="shared" si="57"/>
        <v>0</v>
      </c>
      <c r="G118" s="41">
        <f t="shared" si="57"/>
        <v>0</v>
      </c>
      <c r="H118" s="41">
        <f t="shared" si="57"/>
        <v>0</v>
      </c>
      <c r="I118" s="41">
        <f t="shared" si="57"/>
        <v>0</v>
      </c>
      <c r="J118" s="41">
        <f t="shared" si="57"/>
        <v>0</v>
      </c>
      <c r="K118" s="41">
        <f t="shared" si="57"/>
        <v>0</v>
      </c>
      <c r="L118" s="41">
        <f t="shared" si="57"/>
        <v>0</v>
      </c>
      <c r="M118" s="41">
        <f t="shared" si="57"/>
        <v>0</v>
      </c>
      <c r="N118" s="41">
        <f t="shared" si="57"/>
        <v>0</v>
      </c>
      <c r="O118" s="41">
        <f t="shared" si="57"/>
        <v>0</v>
      </c>
      <c r="P118" s="41">
        <f t="shared" si="57"/>
        <v>0</v>
      </c>
      <c r="Q118" s="41">
        <f t="shared" si="57"/>
        <v>0</v>
      </c>
      <c r="R118" s="41">
        <f t="shared" si="57"/>
        <v>0</v>
      </c>
      <c r="S118" s="41">
        <f t="shared" si="57"/>
        <v>0</v>
      </c>
      <c r="T118" s="41">
        <f t="shared" si="57"/>
        <v>0</v>
      </c>
      <c r="U118" s="41">
        <f t="shared" si="57"/>
        <v>3.1</v>
      </c>
      <c r="V118" s="41">
        <f t="shared" si="57"/>
        <v>7</v>
      </c>
      <c r="W118" s="41">
        <f t="shared" si="57"/>
        <v>7.1</v>
      </c>
      <c r="X118" s="41">
        <f t="shared" si="57"/>
        <v>7.5</v>
      </c>
      <c r="Y118" s="41">
        <f t="shared" si="57"/>
        <v>7.5</v>
      </c>
      <c r="Z118" s="41">
        <f t="shared" si="57"/>
        <v>9.1</v>
      </c>
      <c r="AA118" s="41">
        <f t="shared" si="57"/>
        <v>9.1</v>
      </c>
      <c r="AB118" s="41">
        <f t="shared" si="57"/>
        <v>9.1999999999999993</v>
      </c>
      <c r="AC118" s="41">
        <f t="shared" si="57"/>
        <v>8.3000000000000007</v>
      </c>
      <c r="AD118" s="41">
        <f t="shared" si="57"/>
        <v>8.9</v>
      </c>
      <c r="AE118" s="41">
        <f t="shared" si="57"/>
        <v>8.9</v>
      </c>
      <c r="AF118" s="41">
        <f t="shared" si="57"/>
        <v>0</v>
      </c>
      <c r="AG118" s="41">
        <f t="shared" si="57"/>
        <v>8.6999999999999993</v>
      </c>
      <c r="AH118" s="2">
        <f t="shared" ref="AH118" si="58">SUM(C118:AG118)</f>
        <v>94.40000000000002</v>
      </c>
    </row>
    <row r="119" spans="1:34" ht="15.75" x14ac:dyDescent="0.25">
      <c r="A119" s="198" t="s">
        <v>178</v>
      </c>
      <c r="B119" s="230" t="s">
        <v>142</v>
      </c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>
        <v>3.9</v>
      </c>
      <c r="W119" s="14">
        <v>4</v>
      </c>
      <c r="X119" s="14">
        <v>4.0999999999999996</v>
      </c>
      <c r="Y119" s="14">
        <v>4.0999999999999996</v>
      </c>
      <c r="Z119" s="14">
        <v>3.9</v>
      </c>
      <c r="AA119" s="14">
        <v>3.7</v>
      </c>
      <c r="AB119" s="14">
        <v>3.9</v>
      </c>
      <c r="AC119" s="14">
        <v>4</v>
      </c>
      <c r="AD119" s="14">
        <v>4</v>
      </c>
      <c r="AE119" s="14">
        <v>4</v>
      </c>
      <c r="AF119" s="14"/>
      <c r="AG119" s="14">
        <v>4.5999999999999996</v>
      </c>
      <c r="AH119" s="44"/>
    </row>
    <row r="120" spans="1:34" ht="15.75" x14ac:dyDescent="0.25">
      <c r="A120" s="231">
        <f>SUM!$D$27</f>
        <v>0</v>
      </c>
      <c r="B120" s="199" t="s">
        <v>141</v>
      </c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>
        <v>4.2</v>
      </c>
      <c r="V120" s="14">
        <v>3.3</v>
      </c>
      <c r="W120" s="14">
        <v>4.0999999999999996</v>
      </c>
      <c r="X120" s="14">
        <v>4.2</v>
      </c>
      <c r="Y120" s="14">
        <v>4.2</v>
      </c>
      <c r="Z120" s="14">
        <v>4</v>
      </c>
      <c r="AA120" s="14">
        <v>4.0999999999999996</v>
      </c>
      <c r="AB120" s="14">
        <v>4.0999999999999996</v>
      </c>
      <c r="AC120" s="14">
        <v>4.2</v>
      </c>
      <c r="AD120" s="14">
        <v>4</v>
      </c>
      <c r="AE120" s="14">
        <v>4</v>
      </c>
      <c r="AF120" s="14"/>
      <c r="AG120" s="14">
        <v>4.5</v>
      </c>
      <c r="AH120" s="44"/>
    </row>
    <row r="121" spans="1:34" ht="16.5" thickBot="1" x14ac:dyDescent="0.3">
      <c r="A121" s="232"/>
      <c r="B121" s="201"/>
      <c r="C121" s="41">
        <f>SUM(C119:C120)</f>
        <v>0</v>
      </c>
      <c r="D121" s="41">
        <f t="shared" ref="D121:AG121" si="59">SUM(D119:D120)</f>
        <v>0</v>
      </c>
      <c r="E121" s="41">
        <f t="shared" si="59"/>
        <v>0</v>
      </c>
      <c r="F121" s="41">
        <f t="shared" si="59"/>
        <v>0</v>
      </c>
      <c r="G121" s="41">
        <f t="shared" si="59"/>
        <v>0</v>
      </c>
      <c r="H121" s="41">
        <f t="shared" si="59"/>
        <v>0</v>
      </c>
      <c r="I121" s="41">
        <f t="shared" si="59"/>
        <v>0</v>
      </c>
      <c r="J121" s="41">
        <f t="shared" si="59"/>
        <v>0</v>
      </c>
      <c r="K121" s="41">
        <f t="shared" si="59"/>
        <v>0</v>
      </c>
      <c r="L121" s="41">
        <f t="shared" si="59"/>
        <v>0</v>
      </c>
      <c r="M121" s="41">
        <f t="shared" si="59"/>
        <v>0</v>
      </c>
      <c r="N121" s="41">
        <f t="shared" si="59"/>
        <v>0</v>
      </c>
      <c r="O121" s="41">
        <f t="shared" si="59"/>
        <v>0</v>
      </c>
      <c r="P121" s="41">
        <f t="shared" si="59"/>
        <v>0</v>
      </c>
      <c r="Q121" s="41">
        <f t="shared" si="59"/>
        <v>0</v>
      </c>
      <c r="R121" s="41">
        <f t="shared" si="59"/>
        <v>0</v>
      </c>
      <c r="S121" s="41">
        <f t="shared" si="59"/>
        <v>0</v>
      </c>
      <c r="T121" s="41">
        <f t="shared" si="59"/>
        <v>0</v>
      </c>
      <c r="U121" s="41">
        <f t="shared" si="59"/>
        <v>4.2</v>
      </c>
      <c r="V121" s="41">
        <f t="shared" si="59"/>
        <v>7.1999999999999993</v>
      </c>
      <c r="W121" s="41">
        <f t="shared" si="59"/>
        <v>8.1</v>
      </c>
      <c r="X121" s="41">
        <f t="shared" si="59"/>
        <v>8.3000000000000007</v>
      </c>
      <c r="Y121" s="41">
        <f t="shared" si="59"/>
        <v>8.3000000000000007</v>
      </c>
      <c r="Z121" s="41">
        <f t="shared" si="59"/>
        <v>7.9</v>
      </c>
      <c r="AA121" s="41">
        <f t="shared" si="59"/>
        <v>7.8</v>
      </c>
      <c r="AB121" s="41">
        <f t="shared" si="59"/>
        <v>8</v>
      </c>
      <c r="AC121" s="41">
        <f t="shared" si="59"/>
        <v>8.1999999999999993</v>
      </c>
      <c r="AD121" s="41">
        <f t="shared" si="59"/>
        <v>8</v>
      </c>
      <c r="AE121" s="41">
        <f t="shared" si="59"/>
        <v>8</v>
      </c>
      <c r="AF121" s="41">
        <f t="shared" si="59"/>
        <v>0</v>
      </c>
      <c r="AG121" s="41">
        <f t="shared" si="59"/>
        <v>9.1</v>
      </c>
      <c r="AH121" s="2">
        <f t="shared" ref="AH121" si="60">SUM(C121:AG121)</f>
        <v>93.1</v>
      </c>
    </row>
    <row r="122" spans="1:34" ht="15.75" x14ac:dyDescent="0.25">
      <c r="A122" s="198" t="s">
        <v>179</v>
      </c>
      <c r="B122" s="230" t="s">
        <v>142</v>
      </c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>
        <v>6.1</v>
      </c>
      <c r="AH122" s="44"/>
    </row>
    <row r="123" spans="1:34" ht="15.75" x14ac:dyDescent="0.25">
      <c r="A123" s="231">
        <f>SUM!$D$27</f>
        <v>0</v>
      </c>
      <c r="B123" s="199" t="s">
        <v>141</v>
      </c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>
        <v>6</v>
      </c>
      <c r="AH123" s="44"/>
    </row>
    <row r="124" spans="1:34" ht="16.5" thickBot="1" x14ac:dyDescent="0.3">
      <c r="A124" s="232"/>
      <c r="B124" s="201"/>
      <c r="C124" s="41">
        <f>SUM(C122:C123)</f>
        <v>0</v>
      </c>
      <c r="D124" s="41">
        <f t="shared" ref="D124:AG124" si="61">SUM(D122:D123)</f>
        <v>0</v>
      </c>
      <c r="E124" s="41">
        <f t="shared" si="61"/>
        <v>0</v>
      </c>
      <c r="F124" s="41">
        <f t="shared" si="61"/>
        <v>0</v>
      </c>
      <c r="G124" s="41">
        <f t="shared" si="61"/>
        <v>0</v>
      </c>
      <c r="H124" s="41">
        <f t="shared" si="61"/>
        <v>0</v>
      </c>
      <c r="I124" s="41">
        <f t="shared" si="61"/>
        <v>0</v>
      </c>
      <c r="J124" s="41">
        <f t="shared" si="61"/>
        <v>0</v>
      </c>
      <c r="K124" s="41">
        <f t="shared" si="61"/>
        <v>0</v>
      </c>
      <c r="L124" s="41">
        <f t="shared" si="61"/>
        <v>0</v>
      </c>
      <c r="M124" s="41">
        <f t="shared" si="61"/>
        <v>0</v>
      </c>
      <c r="N124" s="41">
        <f t="shared" si="61"/>
        <v>0</v>
      </c>
      <c r="O124" s="41">
        <f t="shared" si="61"/>
        <v>0</v>
      </c>
      <c r="P124" s="41">
        <f t="shared" si="61"/>
        <v>0</v>
      </c>
      <c r="Q124" s="41">
        <f t="shared" si="61"/>
        <v>0</v>
      </c>
      <c r="R124" s="41">
        <f t="shared" si="61"/>
        <v>0</v>
      </c>
      <c r="S124" s="41">
        <f t="shared" si="61"/>
        <v>0</v>
      </c>
      <c r="T124" s="41">
        <f t="shared" si="61"/>
        <v>0</v>
      </c>
      <c r="U124" s="41">
        <f t="shared" si="61"/>
        <v>0</v>
      </c>
      <c r="V124" s="41">
        <f t="shared" si="61"/>
        <v>0</v>
      </c>
      <c r="W124" s="41">
        <f t="shared" si="61"/>
        <v>0</v>
      </c>
      <c r="X124" s="41">
        <f t="shared" si="61"/>
        <v>0</v>
      </c>
      <c r="Y124" s="41">
        <f t="shared" si="61"/>
        <v>0</v>
      </c>
      <c r="Z124" s="41">
        <f t="shared" si="61"/>
        <v>0</v>
      </c>
      <c r="AA124" s="41">
        <f t="shared" si="61"/>
        <v>0</v>
      </c>
      <c r="AB124" s="41">
        <f t="shared" si="61"/>
        <v>0</v>
      </c>
      <c r="AC124" s="41">
        <f t="shared" si="61"/>
        <v>0</v>
      </c>
      <c r="AD124" s="41">
        <f t="shared" si="61"/>
        <v>0</v>
      </c>
      <c r="AE124" s="41">
        <f t="shared" si="61"/>
        <v>0</v>
      </c>
      <c r="AF124" s="41">
        <f t="shared" si="61"/>
        <v>0</v>
      </c>
      <c r="AG124" s="41">
        <f t="shared" si="61"/>
        <v>12.1</v>
      </c>
      <c r="AH124" s="2">
        <f t="shared" ref="AH124" si="62">SUM(C124:AG124)</f>
        <v>12.1</v>
      </c>
    </row>
    <row r="126" spans="1:34" ht="15.75" x14ac:dyDescent="0.25">
      <c r="C126" s="2">
        <f t="shared" ref="C126:AG126" si="63">C85+C82+C79+C76+C73+C70+C67+C64+C61+C58+C55+C52+C49+C46+C43+C40+C37+C34+C31+C28+C25+C22+C19+C16+C13+C10+C7+C4+C88+C91+C94+C97+C100+C103+C106+C109+C112+C118+C115+C121+C124</f>
        <v>119.30000000000001</v>
      </c>
      <c r="D126" s="2">
        <f t="shared" si="63"/>
        <v>120.5</v>
      </c>
      <c r="E126" s="2">
        <f t="shared" si="63"/>
        <v>119.5</v>
      </c>
      <c r="F126" s="2">
        <f t="shared" si="63"/>
        <v>122.09999999999998</v>
      </c>
      <c r="G126" s="2">
        <f t="shared" si="63"/>
        <v>117.60000000000001</v>
      </c>
      <c r="H126" s="2">
        <f t="shared" si="63"/>
        <v>116.30000000000001</v>
      </c>
      <c r="I126" s="2">
        <f t="shared" si="63"/>
        <v>115.60000000000001</v>
      </c>
      <c r="J126" s="2">
        <f t="shared" si="63"/>
        <v>117.6</v>
      </c>
      <c r="K126" s="2">
        <f t="shared" si="63"/>
        <v>117</v>
      </c>
      <c r="L126" s="2">
        <f t="shared" si="63"/>
        <v>119.69999999999999</v>
      </c>
      <c r="M126" s="2">
        <f t="shared" si="63"/>
        <v>116.9</v>
      </c>
      <c r="N126" s="2">
        <f t="shared" si="63"/>
        <v>110.19999999999999</v>
      </c>
      <c r="O126" s="2">
        <f t="shared" si="63"/>
        <v>110.79999999999998</v>
      </c>
      <c r="P126" s="2">
        <f t="shared" si="63"/>
        <v>110.80000000000001</v>
      </c>
      <c r="Q126" s="2">
        <f t="shared" si="63"/>
        <v>112.20000000000002</v>
      </c>
      <c r="R126" s="2">
        <f t="shared" si="63"/>
        <v>109.50000000000001</v>
      </c>
      <c r="S126" s="2">
        <f t="shared" si="63"/>
        <v>107.9</v>
      </c>
      <c r="T126" s="2">
        <f t="shared" si="63"/>
        <v>115.4</v>
      </c>
      <c r="U126" s="2">
        <f t="shared" si="63"/>
        <v>123.00000000000001</v>
      </c>
      <c r="V126" s="2">
        <f t="shared" si="63"/>
        <v>126.9</v>
      </c>
      <c r="W126" s="2">
        <f t="shared" si="63"/>
        <v>127.39999999999999</v>
      </c>
      <c r="X126" s="2">
        <f t="shared" si="63"/>
        <v>125.7</v>
      </c>
      <c r="Y126" s="2">
        <f t="shared" si="63"/>
        <v>132</v>
      </c>
      <c r="Z126" s="2">
        <f t="shared" si="63"/>
        <v>130.5</v>
      </c>
      <c r="AA126" s="2">
        <f t="shared" si="63"/>
        <v>130.80000000000001</v>
      </c>
      <c r="AB126" s="2">
        <f t="shared" si="63"/>
        <v>128.80000000000001</v>
      </c>
      <c r="AC126" s="2">
        <f t="shared" si="63"/>
        <v>124.80000000000001</v>
      </c>
      <c r="AD126" s="2">
        <f t="shared" si="63"/>
        <v>126.89999999999999</v>
      </c>
      <c r="AE126" s="2">
        <f t="shared" si="63"/>
        <v>127.19999999999999</v>
      </c>
      <c r="AF126" s="2">
        <f t="shared" si="63"/>
        <v>0</v>
      </c>
      <c r="AG126" s="2">
        <f t="shared" si="63"/>
        <v>139.1</v>
      </c>
    </row>
  </sheetData>
  <printOptions horizontalCentered="1"/>
  <pageMargins left="0.70866141732283472" right="0.70866141732283472" top="0.94488188976377963" bottom="0.74803149606299213" header="0.31496062992125984" footer="0.31496062992125984"/>
  <pageSetup paperSize="8" scale="39" orientation="landscape" r:id="rId1"/>
  <headerFooter>
    <oddHeader>&amp;L
&amp;"-,Bold"&amp;14Print on &amp;D&amp;R&amp;G</oddHeader>
  </headerFooter>
  <ignoredErrors>
    <ignoredError sqref="C4:AG4" formulaRange="1"/>
    <ignoredError sqref="A76:A85 A43:A55 A70" evalError="1"/>
  </ignoredErrors>
  <legacyDrawingHF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6"/>
  <sheetViews>
    <sheetView zoomScale="55" zoomScaleNormal="55" zoomScalePageLayoutView="40" workbookViewId="0">
      <pane ySplit="1" topLeftCell="A67" activePane="bottomLeft" state="frozen"/>
      <selection pane="bottomLeft" activeCell="AF125" sqref="AF125"/>
    </sheetView>
  </sheetViews>
  <sheetFormatPr defaultRowHeight="15" x14ac:dyDescent="0.25"/>
  <cols>
    <col min="1" max="1" width="36.28515625" style="146" bestFit="1" customWidth="1"/>
    <col min="2" max="2" width="10.7109375" style="1" customWidth="1"/>
    <col min="3" max="3" width="9" bestFit="1" customWidth="1"/>
    <col min="4" max="32" width="7.7109375" customWidth="1"/>
    <col min="33" max="33" width="7.7109375" style="4" customWidth="1"/>
    <col min="34" max="34" width="10.28515625" style="4" bestFit="1" customWidth="1"/>
  </cols>
  <sheetData>
    <row r="1" spans="1:38" ht="21.75" thickBot="1" x14ac:dyDescent="0.3">
      <c r="A1" s="7" t="s">
        <v>185</v>
      </c>
      <c r="B1" s="3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11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3" t="s">
        <v>20</v>
      </c>
    </row>
    <row r="2" spans="1:38" ht="15.75" x14ac:dyDescent="0.25">
      <c r="A2" s="154" t="str">
        <f>'[1]Bij Dan'!$C$2</f>
        <v>A-1</v>
      </c>
      <c r="B2" s="22" t="s">
        <v>142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64"/>
      <c r="AH2" s="44"/>
    </row>
    <row r="3" spans="1:38" ht="15.75" x14ac:dyDescent="0.25">
      <c r="A3" s="189">
        <f>SUM!$D$3</f>
        <v>0</v>
      </c>
      <c r="B3" s="19" t="s">
        <v>141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52"/>
      <c r="AH3" s="44"/>
    </row>
    <row r="4" spans="1:38" ht="16.5" thickBot="1" x14ac:dyDescent="0.3">
      <c r="A4" s="190" t="str">
        <f>'[1]Bij Dan'!$M$2</f>
        <v>6 month(s), 8 Days</v>
      </c>
      <c r="B4" s="41"/>
      <c r="C4" s="41">
        <f>SUM(C2:C3)</f>
        <v>0</v>
      </c>
      <c r="D4" s="41">
        <f t="shared" ref="D4:AG4" si="0">SUM(D2:D3)</f>
        <v>0</v>
      </c>
      <c r="E4" s="41">
        <f t="shared" si="0"/>
        <v>0</v>
      </c>
      <c r="F4" s="41">
        <f t="shared" si="0"/>
        <v>0</v>
      </c>
      <c r="G4" s="41">
        <f t="shared" si="0"/>
        <v>0</v>
      </c>
      <c r="H4" s="41">
        <f t="shared" si="0"/>
        <v>0</v>
      </c>
      <c r="I4" s="41">
        <f t="shared" si="0"/>
        <v>0</v>
      </c>
      <c r="J4" s="41">
        <f t="shared" si="0"/>
        <v>0</v>
      </c>
      <c r="K4" s="41">
        <f t="shared" si="0"/>
        <v>0</v>
      </c>
      <c r="L4" s="41">
        <f t="shared" si="0"/>
        <v>0</v>
      </c>
      <c r="M4" s="41">
        <f t="shared" si="0"/>
        <v>0</v>
      </c>
      <c r="N4" s="41">
        <f t="shared" si="0"/>
        <v>0</v>
      </c>
      <c r="O4" s="41">
        <f t="shared" si="0"/>
        <v>0</v>
      </c>
      <c r="P4" s="41">
        <f t="shared" si="0"/>
        <v>0</v>
      </c>
      <c r="Q4" s="41">
        <f t="shared" si="0"/>
        <v>0</v>
      </c>
      <c r="R4" s="41">
        <f t="shared" si="0"/>
        <v>0</v>
      </c>
      <c r="S4" s="41">
        <f t="shared" si="0"/>
        <v>0</v>
      </c>
      <c r="T4" s="41">
        <f t="shared" si="0"/>
        <v>0</v>
      </c>
      <c r="U4" s="41">
        <f t="shared" si="0"/>
        <v>0</v>
      </c>
      <c r="V4" s="41">
        <f t="shared" si="0"/>
        <v>0</v>
      </c>
      <c r="W4" s="41">
        <f t="shared" si="0"/>
        <v>0</v>
      </c>
      <c r="X4" s="41">
        <f t="shared" si="0"/>
        <v>0</v>
      </c>
      <c r="Y4" s="41">
        <f t="shared" si="0"/>
        <v>0</v>
      </c>
      <c r="Z4" s="41">
        <f t="shared" si="0"/>
        <v>0</v>
      </c>
      <c r="AA4" s="41">
        <f t="shared" si="0"/>
        <v>0</v>
      </c>
      <c r="AB4" s="41">
        <f t="shared" si="0"/>
        <v>0</v>
      </c>
      <c r="AC4" s="41">
        <f t="shared" si="0"/>
        <v>0</v>
      </c>
      <c r="AD4" s="41">
        <f t="shared" si="0"/>
        <v>0</v>
      </c>
      <c r="AE4" s="41">
        <f t="shared" si="0"/>
        <v>0</v>
      </c>
      <c r="AF4" s="41">
        <f t="shared" si="0"/>
        <v>0</v>
      </c>
      <c r="AG4" s="157">
        <f t="shared" si="0"/>
        <v>0</v>
      </c>
      <c r="AH4" s="2">
        <f t="shared" ref="AH4:AH55" si="1">SUM(C4:AG4)</f>
        <v>0</v>
      </c>
    </row>
    <row r="5" spans="1:38" ht="15.75" x14ac:dyDescent="0.25">
      <c r="A5" s="155" t="str">
        <f>'[1]Bij Dan'!$C$3</f>
        <v>A-2</v>
      </c>
      <c r="B5" s="22" t="s">
        <v>142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52"/>
      <c r="AH5" s="44"/>
    </row>
    <row r="6" spans="1:38" ht="15.75" x14ac:dyDescent="0.25">
      <c r="A6" s="189">
        <f>SUM!$D$4</f>
        <v>0</v>
      </c>
      <c r="B6" s="19" t="s">
        <v>141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52"/>
      <c r="AH6" s="44"/>
    </row>
    <row r="7" spans="1:38" ht="16.5" thickBot="1" x14ac:dyDescent="0.3">
      <c r="A7" s="190" t="str">
        <f>'[1]Bij Dan'!$M$3</f>
        <v>7 month(s), 29 Days</v>
      </c>
      <c r="B7" s="41"/>
      <c r="C7" s="41">
        <f>SUM(C5:C6)</f>
        <v>0</v>
      </c>
      <c r="D7" s="41">
        <f t="shared" ref="D7:AG7" si="2">SUM(D5:D6)</f>
        <v>0</v>
      </c>
      <c r="E7" s="41">
        <f t="shared" si="2"/>
        <v>0</v>
      </c>
      <c r="F7" s="41">
        <f t="shared" si="2"/>
        <v>0</v>
      </c>
      <c r="G7" s="41">
        <f t="shared" si="2"/>
        <v>0</v>
      </c>
      <c r="H7" s="41">
        <f t="shared" si="2"/>
        <v>0</v>
      </c>
      <c r="I7" s="41">
        <f t="shared" si="2"/>
        <v>0</v>
      </c>
      <c r="J7" s="41">
        <f t="shared" si="2"/>
        <v>0</v>
      </c>
      <c r="K7" s="41">
        <f t="shared" si="2"/>
        <v>0</v>
      </c>
      <c r="L7" s="41">
        <f t="shared" si="2"/>
        <v>0</v>
      </c>
      <c r="M7" s="41">
        <f t="shared" si="2"/>
        <v>0</v>
      </c>
      <c r="N7" s="41">
        <f t="shared" si="2"/>
        <v>0</v>
      </c>
      <c r="O7" s="41">
        <f t="shared" si="2"/>
        <v>0</v>
      </c>
      <c r="P7" s="41">
        <f t="shared" si="2"/>
        <v>0</v>
      </c>
      <c r="Q7" s="41">
        <f t="shared" si="2"/>
        <v>0</v>
      </c>
      <c r="R7" s="41">
        <f t="shared" si="2"/>
        <v>0</v>
      </c>
      <c r="S7" s="41">
        <f t="shared" si="2"/>
        <v>0</v>
      </c>
      <c r="T7" s="41">
        <f t="shared" si="2"/>
        <v>0</v>
      </c>
      <c r="U7" s="41">
        <f t="shared" si="2"/>
        <v>0</v>
      </c>
      <c r="V7" s="41">
        <f t="shared" si="2"/>
        <v>0</v>
      </c>
      <c r="W7" s="41">
        <f t="shared" si="2"/>
        <v>0</v>
      </c>
      <c r="X7" s="41">
        <f t="shared" si="2"/>
        <v>0</v>
      </c>
      <c r="Y7" s="41">
        <f t="shared" si="2"/>
        <v>0</v>
      </c>
      <c r="Z7" s="41">
        <f t="shared" si="2"/>
        <v>0</v>
      </c>
      <c r="AA7" s="41">
        <f t="shared" si="2"/>
        <v>0</v>
      </c>
      <c r="AB7" s="41">
        <f t="shared" si="2"/>
        <v>0</v>
      </c>
      <c r="AC7" s="41">
        <f t="shared" si="2"/>
        <v>0</v>
      </c>
      <c r="AD7" s="41">
        <f t="shared" si="2"/>
        <v>0</v>
      </c>
      <c r="AE7" s="41">
        <f t="shared" si="2"/>
        <v>0</v>
      </c>
      <c r="AF7" s="41">
        <f t="shared" si="2"/>
        <v>0</v>
      </c>
      <c r="AG7" s="157">
        <f t="shared" si="2"/>
        <v>0</v>
      </c>
      <c r="AH7" s="2">
        <f t="shared" si="1"/>
        <v>0</v>
      </c>
    </row>
    <row r="8" spans="1:38" ht="15.75" x14ac:dyDescent="0.25">
      <c r="A8" s="155" t="str">
        <f>'[1]Bij Dan'!$C$4</f>
        <v>A-3</v>
      </c>
      <c r="B8" s="22" t="s">
        <v>142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52"/>
      <c r="AH8" s="44"/>
    </row>
    <row r="9" spans="1:38" ht="15.75" x14ac:dyDescent="0.25">
      <c r="A9" s="189">
        <f>SUM!$D$5</f>
        <v>0</v>
      </c>
      <c r="B9" s="19" t="s">
        <v>141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52"/>
      <c r="AH9" s="44"/>
      <c r="AL9" t="s">
        <v>186</v>
      </c>
    </row>
    <row r="10" spans="1:38" ht="16.5" thickBot="1" x14ac:dyDescent="0.3">
      <c r="A10" s="190" t="str">
        <f>'[1]Bij Dan'!$M$4</f>
        <v>7 month(s), 17 Days</v>
      </c>
      <c r="B10" s="41"/>
      <c r="C10" s="41">
        <f>SUM(C8:C9)</f>
        <v>0</v>
      </c>
      <c r="D10" s="41">
        <f t="shared" ref="D10:AG10" si="3">SUM(D8:D9)</f>
        <v>0</v>
      </c>
      <c r="E10" s="41">
        <f t="shared" si="3"/>
        <v>0</v>
      </c>
      <c r="F10" s="41">
        <f t="shared" si="3"/>
        <v>0</v>
      </c>
      <c r="G10" s="41">
        <f t="shared" si="3"/>
        <v>0</v>
      </c>
      <c r="H10" s="41">
        <f t="shared" si="3"/>
        <v>0</v>
      </c>
      <c r="I10" s="41">
        <f t="shared" si="3"/>
        <v>0</v>
      </c>
      <c r="J10" s="41">
        <f t="shared" si="3"/>
        <v>0</v>
      </c>
      <c r="K10" s="41">
        <f t="shared" si="3"/>
        <v>0</v>
      </c>
      <c r="L10" s="41">
        <f t="shared" si="3"/>
        <v>0</v>
      </c>
      <c r="M10" s="41">
        <f t="shared" si="3"/>
        <v>0</v>
      </c>
      <c r="N10" s="41">
        <f t="shared" si="3"/>
        <v>0</v>
      </c>
      <c r="O10" s="41">
        <f t="shared" si="3"/>
        <v>0</v>
      </c>
      <c r="P10" s="41">
        <f t="shared" si="3"/>
        <v>0</v>
      </c>
      <c r="Q10" s="41">
        <f t="shared" si="3"/>
        <v>0</v>
      </c>
      <c r="R10" s="41">
        <f t="shared" si="3"/>
        <v>0</v>
      </c>
      <c r="S10" s="41">
        <f t="shared" si="3"/>
        <v>0</v>
      </c>
      <c r="T10" s="41">
        <f t="shared" si="3"/>
        <v>0</v>
      </c>
      <c r="U10" s="41">
        <f t="shared" si="3"/>
        <v>0</v>
      </c>
      <c r="V10" s="41">
        <f t="shared" si="3"/>
        <v>0</v>
      </c>
      <c r="W10" s="41">
        <f t="shared" si="3"/>
        <v>0</v>
      </c>
      <c r="X10" s="41">
        <f t="shared" si="3"/>
        <v>0</v>
      </c>
      <c r="Y10" s="41">
        <f t="shared" si="3"/>
        <v>0</v>
      </c>
      <c r="Z10" s="41">
        <f t="shared" si="3"/>
        <v>0</v>
      </c>
      <c r="AA10" s="41">
        <f t="shared" si="3"/>
        <v>0</v>
      </c>
      <c r="AB10" s="41">
        <f t="shared" si="3"/>
        <v>0</v>
      </c>
      <c r="AC10" s="41">
        <f t="shared" si="3"/>
        <v>0</v>
      </c>
      <c r="AD10" s="41">
        <f t="shared" si="3"/>
        <v>0</v>
      </c>
      <c r="AE10" s="41">
        <f t="shared" si="3"/>
        <v>0</v>
      </c>
      <c r="AF10" s="41">
        <f t="shared" si="3"/>
        <v>0</v>
      </c>
      <c r="AG10" s="157">
        <f t="shared" si="3"/>
        <v>0</v>
      </c>
      <c r="AH10" s="2">
        <f t="shared" si="1"/>
        <v>0</v>
      </c>
    </row>
    <row r="11" spans="1:38" ht="15.75" x14ac:dyDescent="0.25">
      <c r="A11" s="155" t="str">
        <f>'[1]Bij Dan'!$C$5</f>
        <v>A-4</v>
      </c>
      <c r="B11" s="22" t="s">
        <v>142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52"/>
      <c r="AH11" s="44"/>
    </row>
    <row r="12" spans="1:38" ht="15.75" x14ac:dyDescent="0.25">
      <c r="A12" s="189">
        <f>SUM!$D$6</f>
        <v>0</v>
      </c>
      <c r="B12" s="19" t="s">
        <v>141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52"/>
      <c r="AH12" s="44"/>
    </row>
    <row r="13" spans="1:38" ht="16.5" thickBot="1" x14ac:dyDescent="0.3">
      <c r="A13" s="190" t="str">
        <f>'[1]Bij Dan'!$M$5</f>
        <v>4 month(s), 21 Days</v>
      </c>
      <c r="B13" s="41"/>
      <c r="C13" s="41">
        <f>SUM(C11:C12)</f>
        <v>0</v>
      </c>
      <c r="D13" s="41">
        <f t="shared" ref="D13:AG13" si="4">SUM(D11:D12)</f>
        <v>0</v>
      </c>
      <c r="E13" s="41">
        <f t="shared" si="4"/>
        <v>0</v>
      </c>
      <c r="F13" s="41">
        <f t="shared" si="4"/>
        <v>0</v>
      </c>
      <c r="G13" s="41">
        <f t="shared" si="4"/>
        <v>0</v>
      </c>
      <c r="H13" s="41">
        <f t="shared" si="4"/>
        <v>0</v>
      </c>
      <c r="I13" s="41">
        <f t="shared" si="4"/>
        <v>0</v>
      </c>
      <c r="J13" s="41">
        <f t="shared" si="4"/>
        <v>0</v>
      </c>
      <c r="K13" s="41">
        <f t="shared" si="4"/>
        <v>0</v>
      </c>
      <c r="L13" s="41">
        <f t="shared" si="4"/>
        <v>0</v>
      </c>
      <c r="M13" s="41">
        <f t="shared" si="4"/>
        <v>0</v>
      </c>
      <c r="N13" s="41">
        <f t="shared" si="4"/>
        <v>0</v>
      </c>
      <c r="O13" s="41">
        <f t="shared" si="4"/>
        <v>0</v>
      </c>
      <c r="P13" s="41">
        <f t="shared" si="4"/>
        <v>0</v>
      </c>
      <c r="Q13" s="41">
        <f t="shared" si="4"/>
        <v>0</v>
      </c>
      <c r="R13" s="41">
        <f t="shared" si="4"/>
        <v>0</v>
      </c>
      <c r="S13" s="41">
        <f t="shared" si="4"/>
        <v>0</v>
      </c>
      <c r="T13" s="41">
        <f t="shared" si="4"/>
        <v>0</v>
      </c>
      <c r="U13" s="41">
        <f t="shared" si="4"/>
        <v>0</v>
      </c>
      <c r="V13" s="41">
        <f t="shared" si="4"/>
        <v>0</v>
      </c>
      <c r="W13" s="41">
        <f t="shared" si="4"/>
        <v>0</v>
      </c>
      <c r="X13" s="41">
        <f t="shared" si="4"/>
        <v>0</v>
      </c>
      <c r="Y13" s="41">
        <f t="shared" si="4"/>
        <v>0</v>
      </c>
      <c r="Z13" s="41">
        <f t="shared" si="4"/>
        <v>0</v>
      </c>
      <c r="AA13" s="41">
        <f t="shared" si="4"/>
        <v>0</v>
      </c>
      <c r="AB13" s="41">
        <f t="shared" si="4"/>
        <v>0</v>
      </c>
      <c r="AC13" s="41">
        <f t="shared" si="4"/>
        <v>0</v>
      </c>
      <c r="AD13" s="41">
        <f t="shared" si="4"/>
        <v>0</v>
      </c>
      <c r="AE13" s="41">
        <f t="shared" si="4"/>
        <v>0</v>
      </c>
      <c r="AF13" s="41">
        <f t="shared" si="4"/>
        <v>0</v>
      </c>
      <c r="AG13" s="157">
        <f t="shared" si="4"/>
        <v>0</v>
      </c>
      <c r="AH13" s="2">
        <f t="shared" si="1"/>
        <v>0</v>
      </c>
    </row>
    <row r="14" spans="1:38" ht="15.75" x14ac:dyDescent="0.25">
      <c r="A14" s="155" t="str">
        <f>'[1]Bij Dan'!$C$6</f>
        <v>A-5</v>
      </c>
      <c r="B14" s="22" t="s">
        <v>142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52"/>
      <c r="AH14" s="44"/>
    </row>
    <row r="15" spans="1:38" ht="15.75" x14ac:dyDescent="0.25">
      <c r="A15" s="189">
        <f>SUM!$D$7</f>
        <v>0</v>
      </c>
      <c r="B15" s="19" t="s">
        <v>141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52"/>
      <c r="AH15" s="44"/>
    </row>
    <row r="16" spans="1:38" ht="16.5" thickBot="1" x14ac:dyDescent="0.3">
      <c r="A16" s="190" t="str">
        <f>'[1]Bij Dan'!$M$6</f>
        <v>7 month(s), 13 Days</v>
      </c>
      <c r="B16" s="41"/>
      <c r="C16" s="41">
        <f>SUM(C14:C15)</f>
        <v>0</v>
      </c>
      <c r="D16" s="41">
        <f t="shared" ref="D16:AG16" si="5">SUM(D14:D15)</f>
        <v>0</v>
      </c>
      <c r="E16" s="41">
        <f t="shared" si="5"/>
        <v>0</v>
      </c>
      <c r="F16" s="41">
        <f t="shared" si="5"/>
        <v>0</v>
      </c>
      <c r="G16" s="41">
        <f t="shared" si="5"/>
        <v>0</v>
      </c>
      <c r="H16" s="41">
        <f t="shared" si="5"/>
        <v>0</v>
      </c>
      <c r="I16" s="41">
        <f t="shared" si="5"/>
        <v>0</v>
      </c>
      <c r="J16" s="41">
        <f t="shared" si="5"/>
        <v>0</v>
      </c>
      <c r="K16" s="41">
        <f t="shared" si="5"/>
        <v>0</v>
      </c>
      <c r="L16" s="41">
        <f t="shared" si="5"/>
        <v>0</v>
      </c>
      <c r="M16" s="41">
        <f t="shared" si="5"/>
        <v>0</v>
      </c>
      <c r="N16" s="41">
        <f t="shared" si="5"/>
        <v>0</v>
      </c>
      <c r="O16" s="41">
        <f t="shared" si="5"/>
        <v>0</v>
      </c>
      <c r="P16" s="41">
        <f t="shared" si="5"/>
        <v>0</v>
      </c>
      <c r="Q16" s="41">
        <f t="shared" si="5"/>
        <v>0</v>
      </c>
      <c r="R16" s="41">
        <f t="shared" si="5"/>
        <v>0</v>
      </c>
      <c r="S16" s="41">
        <f t="shared" si="5"/>
        <v>0</v>
      </c>
      <c r="T16" s="41">
        <f t="shared" si="5"/>
        <v>0</v>
      </c>
      <c r="U16" s="41">
        <f t="shared" si="5"/>
        <v>0</v>
      </c>
      <c r="V16" s="41">
        <f t="shared" si="5"/>
        <v>0</v>
      </c>
      <c r="W16" s="41">
        <f t="shared" si="5"/>
        <v>0</v>
      </c>
      <c r="X16" s="41">
        <f t="shared" si="5"/>
        <v>0</v>
      </c>
      <c r="Y16" s="41">
        <f t="shared" si="5"/>
        <v>0</v>
      </c>
      <c r="Z16" s="41">
        <f t="shared" si="5"/>
        <v>0</v>
      </c>
      <c r="AA16" s="41">
        <f t="shared" si="5"/>
        <v>0</v>
      </c>
      <c r="AB16" s="41">
        <f t="shared" si="5"/>
        <v>0</v>
      </c>
      <c r="AC16" s="41">
        <f t="shared" si="5"/>
        <v>0</v>
      </c>
      <c r="AD16" s="41">
        <f t="shared" si="5"/>
        <v>0</v>
      </c>
      <c r="AE16" s="41">
        <f t="shared" si="5"/>
        <v>0</v>
      </c>
      <c r="AF16" s="41">
        <f t="shared" si="5"/>
        <v>0</v>
      </c>
      <c r="AG16" s="157">
        <f t="shared" si="5"/>
        <v>0</v>
      </c>
      <c r="AH16" s="2">
        <f t="shared" si="1"/>
        <v>0</v>
      </c>
    </row>
    <row r="17" spans="1:34" ht="15.75" x14ac:dyDescent="0.25">
      <c r="A17" s="155" t="str">
        <f>'[1]Bij Dan'!$C$7</f>
        <v>A-6</v>
      </c>
      <c r="B17" s="22" t="s">
        <v>142</v>
      </c>
      <c r="C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52"/>
      <c r="AH17" s="44"/>
    </row>
    <row r="18" spans="1:34" ht="15.75" x14ac:dyDescent="0.25">
      <c r="A18" s="189">
        <f>SUM!$D$8</f>
        <v>0</v>
      </c>
      <c r="B18" s="19" t="s">
        <v>141</v>
      </c>
      <c r="C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52"/>
      <c r="AH18" s="44"/>
    </row>
    <row r="19" spans="1:34" ht="16.5" thickBot="1" x14ac:dyDescent="0.3">
      <c r="A19" s="190" t="str">
        <f>'[1]Bij Dan'!$M$7</f>
        <v>6 month(s), 23 Days</v>
      </c>
      <c r="B19" s="41"/>
      <c r="C19" s="41">
        <f>SUM(C17:C18)</f>
        <v>0</v>
      </c>
      <c r="D19" s="41">
        <f t="shared" ref="D19:AG19" si="6">SUM(D17:D18)</f>
        <v>0</v>
      </c>
      <c r="E19" s="41">
        <f t="shared" si="6"/>
        <v>0</v>
      </c>
      <c r="F19" s="41">
        <f t="shared" si="6"/>
        <v>0</v>
      </c>
      <c r="G19" s="41">
        <f t="shared" si="6"/>
        <v>0</v>
      </c>
      <c r="H19" s="41">
        <f t="shared" si="6"/>
        <v>0</v>
      </c>
      <c r="I19" s="41">
        <f t="shared" si="6"/>
        <v>0</v>
      </c>
      <c r="J19" s="41">
        <f t="shared" si="6"/>
        <v>0</v>
      </c>
      <c r="K19" s="41">
        <f t="shared" si="6"/>
        <v>0</v>
      </c>
      <c r="L19" s="41">
        <f t="shared" si="6"/>
        <v>0</v>
      </c>
      <c r="M19" s="41">
        <f t="shared" si="6"/>
        <v>0</v>
      </c>
      <c r="N19" s="41">
        <f t="shared" si="6"/>
        <v>0</v>
      </c>
      <c r="O19" s="41">
        <f t="shared" si="6"/>
        <v>0</v>
      </c>
      <c r="P19" s="41">
        <f t="shared" si="6"/>
        <v>0</v>
      </c>
      <c r="Q19" s="41">
        <f t="shared" si="6"/>
        <v>0</v>
      </c>
      <c r="R19" s="41">
        <f t="shared" si="6"/>
        <v>0</v>
      </c>
      <c r="S19" s="41">
        <f t="shared" si="6"/>
        <v>0</v>
      </c>
      <c r="T19" s="41">
        <f t="shared" si="6"/>
        <v>0</v>
      </c>
      <c r="U19" s="41">
        <f t="shared" si="6"/>
        <v>0</v>
      </c>
      <c r="V19" s="41">
        <f t="shared" si="6"/>
        <v>0</v>
      </c>
      <c r="W19" s="41">
        <f t="shared" si="6"/>
        <v>0</v>
      </c>
      <c r="X19" s="41">
        <f t="shared" si="6"/>
        <v>0</v>
      </c>
      <c r="Y19" s="41">
        <f t="shared" si="6"/>
        <v>0</v>
      </c>
      <c r="Z19" s="41">
        <f t="shared" si="6"/>
        <v>0</v>
      </c>
      <c r="AA19" s="41">
        <f t="shared" si="6"/>
        <v>0</v>
      </c>
      <c r="AB19" s="41">
        <f t="shared" si="6"/>
        <v>0</v>
      </c>
      <c r="AC19" s="41">
        <f t="shared" si="6"/>
        <v>0</v>
      </c>
      <c r="AD19" s="41">
        <f t="shared" si="6"/>
        <v>0</v>
      </c>
      <c r="AE19" s="41">
        <f t="shared" si="6"/>
        <v>0</v>
      </c>
      <c r="AF19" s="41">
        <f t="shared" si="6"/>
        <v>0</v>
      </c>
      <c r="AG19" s="157">
        <f t="shared" si="6"/>
        <v>0</v>
      </c>
      <c r="AH19" s="2">
        <f t="shared" si="1"/>
        <v>0</v>
      </c>
    </row>
    <row r="20" spans="1:34" ht="15.75" x14ac:dyDescent="0.25">
      <c r="A20" s="155" t="str">
        <f>'[1]Bij Dan'!$C$8</f>
        <v>A-7</v>
      </c>
      <c r="B20" s="22" t="s">
        <v>142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35"/>
      <c r="W20" s="14"/>
      <c r="X20" s="14"/>
      <c r="Y20" s="14"/>
      <c r="Z20" s="14"/>
      <c r="AA20" s="35"/>
      <c r="AB20" s="14"/>
      <c r="AC20" s="14"/>
      <c r="AD20" s="14"/>
      <c r="AE20" s="14"/>
      <c r="AF20" s="14"/>
      <c r="AG20" s="152"/>
      <c r="AH20" s="44"/>
    </row>
    <row r="21" spans="1:34" ht="15.75" x14ac:dyDescent="0.25">
      <c r="A21" s="189">
        <f>SUM!$D$9</f>
        <v>0</v>
      </c>
      <c r="B21" s="19" t="s">
        <v>141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35"/>
      <c r="W21" s="35"/>
      <c r="X21" s="14"/>
      <c r="Y21" s="14"/>
      <c r="Z21" s="14"/>
      <c r="AA21" s="35"/>
      <c r="AB21" s="14"/>
      <c r="AC21" s="14"/>
      <c r="AD21" s="14"/>
      <c r="AE21" s="14"/>
      <c r="AF21" s="14"/>
      <c r="AG21" s="152"/>
      <c r="AH21" s="44"/>
    </row>
    <row r="22" spans="1:34" ht="16.5" thickBot="1" x14ac:dyDescent="0.3">
      <c r="A22" s="190" t="str">
        <f>'[1]Bij Dan'!$M$8</f>
        <v>7 month(s), 14 Days</v>
      </c>
      <c r="B22" s="41"/>
      <c r="C22" s="41">
        <f>SUM(C20:C21)</f>
        <v>0</v>
      </c>
      <c r="D22" s="41">
        <f t="shared" ref="D22:AG22" si="7">SUM(D20:D21)</f>
        <v>0</v>
      </c>
      <c r="E22" s="41">
        <f t="shared" si="7"/>
        <v>0</v>
      </c>
      <c r="F22" s="41">
        <f t="shared" si="7"/>
        <v>0</v>
      </c>
      <c r="G22" s="41">
        <f t="shared" si="7"/>
        <v>0</v>
      </c>
      <c r="H22" s="41">
        <f t="shared" si="7"/>
        <v>0</v>
      </c>
      <c r="I22" s="41">
        <f t="shared" si="7"/>
        <v>0</v>
      </c>
      <c r="J22" s="41">
        <f t="shared" si="7"/>
        <v>0</v>
      </c>
      <c r="K22" s="41">
        <f t="shared" si="7"/>
        <v>0</v>
      </c>
      <c r="L22" s="41">
        <f t="shared" si="7"/>
        <v>0</v>
      </c>
      <c r="M22" s="41">
        <f t="shared" si="7"/>
        <v>0</v>
      </c>
      <c r="N22" s="41">
        <f t="shared" si="7"/>
        <v>0</v>
      </c>
      <c r="O22" s="41">
        <f t="shared" si="7"/>
        <v>0</v>
      </c>
      <c r="P22" s="41">
        <f t="shared" si="7"/>
        <v>0</v>
      </c>
      <c r="Q22" s="41">
        <f t="shared" si="7"/>
        <v>0</v>
      </c>
      <c r="R22" s="41">
        <f t="shared" si="7"/>
        <v>0</v>
      </c>
      <c r="S22" s="41">
        <f t="shared" si="7"/>
        <v>0</v>
      </c>
      <c r="T22" s="41">
        <f t="shared" si="7"/>
        <v>0</v>
      </c>
      <c r="U22" s="41">
        <f t="shared" si="7"/>
        <v>0</v>
      </c>
      <c r="V22" s="41">
        <f t="shared" si="7"/>
        <v>0</v>
      </c>
      <c r="W22" s="41">
        <f t="shared" si="7"/>
        <v>0</v>
      </c>
      <c r="X22" s="41">
        <f t="shared" si="7"/>
        <v>0</v>
      </c>
      <c r="Y22" s="41">
        <f t="shared" si="7"/>
        <v>0</v>
      </c>
      <c r="Z22" s="41">
        <f t="shared" si="7"/>
        <v>0</v>
      </c>
      <c r="AA22" s="41">
        <f t="shared" si="7"/>
        <v>0</v>
      </c>
      <c r="AB22" s="41">
        <f t="shared" si="7"/>
        <v>0</v>
      </c>
      <c r="AC22" s="41">
        <f t="shared" si="7"/>
        <v>0</v>
      </c>
      <c r="AD22" s="41">
        <f t="shared" si="7"/>
        <v>0</v>
      </c>
      <c r="AE22" s="41">
        <f t="shared" si="7"/>
        <v>0</v>
      </c>
      <c r="AF22" s="41">
        <f t="shared" si="7"/>
        <v>0</v>
      </c>
      <c r="AG22" s="157">
        <f t="shared" si="7"/>
        <v>0</v>
      </c>
      <c r="AH22" s="2">
        <f t="shared" si="1"/>
        <v>0</v>
      </c>
    </row>
    <row r="23" spans="1:34" ht="15.75" x14ac:dyDescent="0.25">
      <c r="A23" s="155" t="str">
        <f>'[1]Bij Dan'!$C$9</f>
        <v>A-8</v>
      </c>
      <c r="B23" s="22" t="s">
        <v>142</v>
      </c>
      <c r="C23" s="14">
        <v>3.8</v>
      </c>
      <c r="D23" s="14">
        <v>4.9000000000000004</v>
      </c>
      <c r="E23" s="14">
        <v>5</v>
      </c>
      <c r="F23" s="14">
        <v>5.8</v>
      </c>
      <c r="G23" s="14"/>
      <c r="H23" s="14">
        <v>5.8</v>
      </c>
      <c r="I23" s="14">
        <v>5.9</v>
      </c>
      <c r="J23" s="14">
        <v>5.8</v>
      </c>
      <c r="K23" s="14">
        <v>5.9</v>
      </c>
      <c r="L23" s="14">
        <v>4.7</v>
      </c>
      <c r="M23" s="14">
        <v>4.8</v>
      </c>
      <c r="N23" s="14">
        <v>4.9000000000000004</v>
      </c>
      <c r="O23" s="14">
        <v>4.8</v>
      </c>
      <c r="P23" s="14">
        <v>4.7</v>
      </c>
      <c r="Q23" s="14">
        <v>4.7</v>
      </c>
      <c r="R23" s="14">
        <v>4.8</v>
      </c>
      <c r="S23" s="68">
        <v>4.7</v>
      </c>
      <c r="T23" s="68">
        <v>4.5</v>
      </c>
      <c r="U23" s="68">
        <v>4.7</v>
      </c>
      <c r="V23" s="68">
        <v>4.8</v>
      </c>
      <c r="W23" s="68">
        <v>5</v>
      </c>
      <c r="X23" s="68">
        <v>4.9000000000000004</v>
      </c>
      <c r="Y23" s="68">
        <v>4.5999999999999996</v>
      </c>
      <c r="Z23" s="68">
        <v>5.8</v>
      </c>
      <c r="AA23" s="68">
        <v>4.8</v>
      </c>
      <c r="AB23" s="68">
        <v>5.6</v>
      </c>
      <c r="AC23" s="68">
        <v>4.5</v>
      </c>
      <c r="AD23" s="68">
        <v>5.3</v>
      </c>
      <c r="AE23" s="68">
        <v>4.9000000000000004</v>
      </c>
      <c r="AF23" s="68">
        <v>5</v>
      </c>
      <c r="AG23" s="152"/>
      <c r="AH23" s="44"/>
    </row>
    <row r="24" spans="1:34" ht="15.75" x14ac:dyDescent="0.25">
      <c r="A24" s="189">
        <f>SUM!$D$10</f>
        <v>0</v>
      </c>
      <c r="B24" s="19" t="s">
        <v>141</v>
      </c>
      <c r="C24" s="14">
        <v>5.5</v>
      </c>
      <c r="D24" s="14">
        <v>5.3</v>
      </c>
      <c r="E24" s="14">
        <v>5.2</v>
      </c>
      <c r="F24" s="14">
        <v>5.7</v>
      </c>
      <c r="G24" s="14"/>
      <c r="H24" s="14">
        <v>5.9</v>
      </c>
      <c r="I24" s="14">
        <v>5.7</v>
      </c>
      <c r="J24" s="14">
        <v>5.8</v>
      </c>
      <c r="K24" s="14">
        <v>5.6</v>
      </c>
      <c r="L24" s="14">
        <v>4.5</v>
      </c>
      <c r="M24" s="14">
        <v>4.9000000000000004</v>
      </c>
      <c r="N24" s="14">
        <v>4.7</v>
      </c>
      <c r="O24" s="14">
        <v>4.7</v>
      </c>
      <c r="P24" s="14">
        <v>4.5999999999999996</v>
      </c>
      <c r="Q24" s="14">
        <v>4.4000000000000004</v>
      </c>
      <c r="R24" s="14">
        <v>4.5</v>
      </c>
      <c r="S24" s="68">
        <v>4.5</v>
      </c>
      <c r="T24" s="68">
        <v>4.3</v>
      </c>
      <c r="U24" s="68">
        <v>4.5999999999999996</v>
      </c>
      <c r="V24" s="68">
        <v>4.9000000000000004</v>
      </c>
      <c r="W24" s="68">
        <v>5.3</v>
      </c>
      <c r="X24" s="68">
        <v>5</v>
      </c>
      <c r="Y24" s="68">
        <v>4.7</v>
      </c>
      <c r="Z24" s="68">
        <v>6</v>
      </c>
      <c r="AA24" s="68">
        <v>4.7</v>
      </c>
      <c r="AB24" s="68">
        <v>5.4</v>
      </c>
      <c r="AC24" s="68">
        <v>4.3</v>
      </c>
      <c r="AD24" s="68">
        <v>5.0999999999999996</v>
      </c>
      <c r="AE24" s="68">
        <v>4.7</v>
      </c>
      <c r="AF24" s="68">
        <v>5.5</v>
      </c>
      <c r="AG24" s="152"/>
      <c r="AH24" s="44"/>
    </row>
    <row r="25" spans="1:34" ht="16.5" thickBot="1" x14ac:dyDescent="0.3">
      <c r="A25" s="190" t="str">
        <f>'[1]Bij Dan'!$M$9</f>
        <v>11 month(s), 23 Days</v>
      </c>
      <c r="B25" s="19"/>
      <c r="C25" s="41">
        <f>SUM(C23:C24)</f>
        <v>9.3000000000000007</v>
      </c>
      <c r="D25" s="41">
        <f t="shared" ref="D25:AG25" si="8">SUM(D23:D24)</f>
        <v>10.199999999999999</v>
      </c>
      <c r="E25" s="41">
        <f t="shared" si="8"/>
        <v>10.199999999999999</v>
      </c>
      <c r="F25" s="41">
        <f t="shared" si="8"/>
        <v>11.5</v>
      </c>
      <c r="G25" s="41">
        <f t="shared" si="8"/>
        <v>0</v>
      </c>
      <c r="H25" s="41">
        <f t="shared" si="8"/>
        <v>11.7</v>
      </c>
      <c r="I25" s="41">
        <f t="shared" si="8"/>
        <v>11.600000000000001</v>
      </c>
      <c r="J25" s="41">
        <f t="shared" si="8"/>
        <v>11.6</v>
      </c>
      <c r="K25" s="41">
        <f t="shared" si="8"/>
        <v>11.5</v>
      </c>
      <c r="L25" s="41">
        <f t="shared" si="8"/>
        <v>9.1999999999999993</v>
      </c>
      <c r="M25" s="41">
        <f t="shared" si="8"/>
        <v>9.6999999999999993</v>
      </c>
      <c r="N25" s="41">
        <f t="shared" si="8"/>
        <v>9.6000000000000014</v>
      </c>
      <c r="O25" s="41">
        <f t="shared" si="8"/>
        <v>9.5</v>
      </c>
      <c r="P25" s="41">
        <f t="shared" si="8"/>
        <v>9.3000000000000007</v>
      </c>
      <c r="Q25" s="41">
        <f t="shared" si="8"/>
        <v>9.1000000000000014</v>
      </c>
      <c r="R25" s="41">
        <f t="shared" si="8"/>
        <v>9.3000000000000007</v>
      </c>
      <c r="S25" s="41">
        <f t="shared" si="8"/>
        <v>9.1999999999999993</v>
      </c>
      <c r="T25" s="41">
        <f t="shared" si="8"/>
        <v>8.8000000000000007</v>
      </c>
      <c r="U25" s="41">
        <f t="shared" si="8"/>
        <v>9.3000000000000007</v>
      </c>
      <c r="V25" s="41">
        <f t="shared" si="8"/>
        <v>9.6999999999999993</v>
      </c>
      <c r="W25" s="41">
        <f t="shared" si="8"/>
        <v>10.3</v>
      </c>
      <c r="X25" s="41">
        <f t="shared" si="8"/>
        <v>9.9</v>
      </c>
      <c r="Y25" s="41">
        <f t="shared" si="8"/>
        <v>9.3000000000000007</v>
      </c>
      <c r="Z25" s="41">
        <f t="shared" si="8"/>
        <v>11.8</v>
      </c>
      <c r="AA25" s="41">
        <f t="shared" si="8"/>
        <v>9.5</v>
      </c>
      <c r="AB25" s="41">
        <f t="shared" si="8"/>
        <v>11</v>
      </c>
      <c r="AC25" s="41">
        <f t="shared" si="8"/>
        <v>8.8000000000000007</v>
      </c>
      <c r="AD25" s="41">
        <f t="shared" si="8"/>
        <v>10.399999999999999</v>
      </c>
      <c r="AE25" s="41">
        <f t="shared" si="8"/>
        <v>9.6000000000000014</v>
      </c>
      <c r="AF25" s="41">
        <f t="shared" si="8"/>
        <v>10.5</v>
      </c>
      <c r="AG25" s="157">
        <f t="shared" si="8"/>
        <v>0</v>
      </c>
      <c r="AH25" s="2">
        <f t="shared" si="1"/>
        <v>291.40000000000003</v>
      </c>
    </row>
    <row r="26" spans="1:34" ht="15.75" x14ac:dyDescent="0.25">
      <c r="A26" s="155" t="str">
        <f>'[1]Bij Dan'!$C$10</f>
        <v>A-9</v>
      </c>
      <c r="B26" s="22" t="s">
        <v>142</v>
      </c>
      <c r="C26" s="14">
        <v>5.5</v>
      </c>
      <c r="D26" s="14">
        <v>6</v>
      </c>
      <c r="E26" s="14">
        <v>6.1</v>
      </c>
      <c r="F26" s="14">
        <v>6.2</v>
      </c>
      <c r="G26" s="14"/>
      <c r="H26" s="14">
        <v>6.1</v>
      </c>
      <c r="I26" s="14">
        <v>6.1</v>
      </c>
      <c r="J26" s="14">
        <v>6.2</v>
      </c>
      <c r="K26" s="14">
        <v>6.1</v>
      </c>
      <c r="L26" s="14">
        <v>6.1</v>
      </c>
      <c r="M26" s="14">
        <v>6.4</v>
      </c>
      <c r="N26" s="14">
        <v>6.2</v>
      </c>
      <c r="O26" s="14">
        <v>6</v>
      </c>
      <c r="P26" s="14">
        <v>6.1</v>
      </c>
      <c r="Q26" s="14">
        <v>6.1</v>
      </c>
      <c r="R26" s="14">
        <v>6</v>
      </c>
      <c r="S26" s="14">
        <v>5.6</v>
      </c>
      <c r="T26" s="14">
        <v>6.1</v>
      </c>
      <c r="U26" s="14">
        <v>5.9</v>
      </c>
      <c r="V26" s="14">
        <v>4.9000000000000004</v>
      </c>
      <c r="W26" s="14">
        <v>5.3</v>
      </c>
      <c r="X26" s="14">
        <v>5.6</v>
      </c>
      <c r="Y26" s="14">
        <v>4.8</v>
      </c>
      <c r="Z26" s="14">
        <v>5</v>
      </c>
      <c r="AA26" s="14">
        <v>6</v>
      </c>
      <c r="AB26" s="14">
        <v>5.9</v>
      </c>
      <c r="AC26" s="14">
        <v>6</v>
      </c>
      <c r="AD26" s="14">
        <v>5.9</v>
      </c>
      <c r="AE26" s="14">
        <v>6</v>
      </c>
      <c r="AF26" s="14">
        <v>5.9</v>
      </c>
      <c r="AG26" s="152"/>
      <c r="AH26" s="44"/>
    </row>
    <row r="27" spans="1:34" ht="15.75" x14ac:dyDescent="0.25">
      <c r="A27" s="189">
        <f>SUM!$D$11</f>
        <v>0</v>
      </c>
      <c r="B27" s="19" t="s">
        <v>141</v>
      </c>
      <c r="C27" s="14">
        <v>5.8</v>
      </c>
      <c r="D27" s="14">
        <v>5.8</v>
      </c>
      <c r="E27" s="14">
        <v>5.8</v>
      </c>
      <c r="F27" s="14">
        <v>6.1</v>
      </c>
      <c r="G27" s="14"/>
      <c r="H27" s="14">
        <v>6</v>
      </c>
      <c r="I27" s="14">
        <v>6</v>
      </c>
      <c r="J27" s="14">
        <v>6</v>
      </c>
      <c r="K27" s="14">
        <v>6.1</v>
      </c>
      <c r="L27" s="14">
        <v>6</v>
      </c>
      <c r="M27" s="14">
        <v>6</v>
      </c>
      <c r="N27" s="14">
        <v>6.1</v>
      </c>
      <c r="O27" s="14">
        <v>5.9</v>
      </c>
      <c r="P27" s="14">
        <v>5.5</v>
      </c>
      <c r="Q27" s="14">
        <v>5.6</v>
      </c>
      <c r="R27" s="14">
        <v>5.9</v>
      </c>
      <c r="S27" s="14">
        <v>5.5</v>
      </c>
      <c r="T27" s="14">
        <v>6</v>
      </c>
      <c r="U27" s="14">
        <v>5.8</v>
      </c>
      <c r="V27" s="14">
        <v>5</v>
      </c>
      <c r="W27" s="14">
        <v>5.5</v>
      </c>
      <c r="X27" s="14">
        <v>5.5</v>
      </c>
      <c r="Y27" s="14">
        <v>5.7</v>
      </c>
      <c r="Z27" s="14">
        <v>6.3</v>
      </c>
      <c r="AA27" s="14">
        <v>6.2</v>
      </c>
      <c r="AB27" s="14">
        <v>5.8</v>
      </c>
      <c r="AC27" s="14">
        <v>5.9</v>
      </c>
      <c r="AD27" s="14">
        <v>5.8</v>
      </c>
      <c r="AE27" s="14">
        <v>5.9</v>
      </c>
      <c r="AF27" s="14">
        <v>6</v>
      </c>
      <c r="AG27" s="152"/>
      <c r="AH27" s="44"/>
    </row>
    <row r="28" spans="1:34" ht="16.5" thickBot="1" x14ac:dyDescent="0.3">
      <c r="A28" s="190" t="str">
        <f>'[1]Bij Dan'!$M$10</f>
        <v>4 month(s), 24 Days</v>
      </c>
      <c r="B28" s="159"/>
      <c r="C28" s="159">
        <f t="shared" ref="C28:AG28" si="9">SUM(C26:C27)</f>
        <v>11.3</v>
      </c>
      <c r="D28" s="159">
        <f t="shared" si="9"/>
        <v>11.8</v>
      </c>
      <c r="E28" s="159">
        <f t="shared" si="9"/>
        <v>11.899999999999999</v>
      </c>
      <c r="F28" s="159">
        <f t="shared" si="9"/>
        <v>12.3</v>
      </c>
      <c r="G28" s="159">
        <f t="shared" si="9"/>
        <v>0</v>
      </c>
      <c r="H28" s="159">
        <f t="shared" si="9"/>
        <v>12.1</v>
      </c>
      <c r="I28" s="159">
        <f t="shared" si="9"/>
        <v>12.1</v>
      </c>
      <c r="J28" s="159">
        <f t="shared" si="9"/>
        <v>12.2</v>
      </c>
      <c r="K28" s="159">
        <f t="shared" si="9"/>
        <v>12.2</v>
      </c>
      <c r="L28" s="159">
        <f t="shared" si="9"/>
        <v>12.1</v>
      </c>
      <c r="M28" s="159">
        <f t="shared" si="9"/>
        <v>12.4</v>
      </c>
      <c r="N28" s="159">
        <f t="shared" si="9"/>
        <v>12.3</v>
      </c>
      <c r="O28" s="159">
        <f t="shared" si="9"/>
        <v>11.9</v>
      </c>
      <c r="P28" s="159">
        <f t="shared" si="9"/>
        <v>11.6</v>
      </c>
      <c r="Q28" s="159">
        <f t="shared" si="9"/>
        <v>11.7</v>
      </c>
      <c r="R28" s="159">
        <f t="shared" si="9"/>
        <v>11.9</v>
      </c>
      <c r="S28" s="159">
        <f t="shared" si="9"/>
        <v>11.1</v>
      </c>
      <c r="T28" s="159">
        <f t="shared" si="9"/>
        <v>12.1</v>
      </c>
      <c r="U28" s="159">
        <f t="shared" si="9"/>
        <v>11.7</v>
      </c>
      <c r="V28" s="159">
        <f t="shared" si="9"/>
        <v>9.9</v>
      </c>
      <c r="W28" s="159">
        <f t="shared" si="9"/>
        <v>10.8</v>
      </c>
      <c r="X28" s="159">
        <f t="shared" si="9"/>
        <v>11.1</v>
      </c>
      <c r="Y28" s="159">
        <f t="shared" si="9"/>
        <v>10.5</v>
      </c>
      <c r="Z28" s="159">
        <f t="shared" si="9"/>
        <v>11.3</v>
      </c>
      <c r="AA28" s="159">
        <f t="shared" si="9"/>
        <v>12.2</v>
      </c>
      <c r="AB28" s="159">
        <f t="shared" si="9"/>
        <v>11.7</v>
      </c>
      <c r="AC28" s="159">
        <f t="shared" si="9"/>
        <v>11.9</v>
      </c>
      <c r="AD28" s="159">
        <f t="shared" si="9"/>
        <v>11.7</v>
      </c>
      <c r="AE28" s="159">
        <f t="shared" si="9"/>
        <v>11.9</v>
      </c>
      <c r="AF28" s="159">
        <f t="shared" si="9"/>
        <v>11.9</v>
      </c>
      <c r="AG28" s="161">
        <f t="shared" si="9"/>
        <v>0</v>
      </c>
      <c r="AH28" s="2">
        <f t="shared" si="1"/>
        <v>339.59999999999991</v>
      </c>
    </row>
    <row r="29" spans="1:34" ht="15.75" x14ac:dyDescent="0.25">
      <c r="A29" s="162" t="s">
        <v>116</v>
      </c>
      <c r="B29" s="22" t="s">
        <v>142</v>
      </c>
      <c r="C29" s="33">
        <v>1.8</v>
      </c>
      <c r="D29" s="33">
        <v>1.7</v>
      </c>
      <c r="E29" s="33">
        <v>1.8</v>
      </c>
      <c r="F29" s="33">
        <v>1.8</v>
      </c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4"/>
      <c r="AH29" s="44"/>
    </row>
    <row r="30" spans="1:34" ht="15.75" x14ac:dyDescent="0.25">
      <c r="A30" s="189">
        <f>SUM!$D$12</f>
        <v>0</v>
      </c>
      <c r="B30" s="19" t="s">
        <v>141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64"/>
      <c r="AH30" s="44"/>
    </row>
    <row r="31" spans="1:34" ht="16.5" thickBot="1" x14ac:dyDescent="0.3">
      <c r="A31" s="190" t="str">
        <f>'[1]Bij Dan'!$M$11</f>
        <v>6 month(s), 10 Days</v>
      </c>
      <c r="B31" s="41"/>
      <c r="C31" s="41">
        <f>SUM(C29:C30)</f>
        <v>1.8</v>
      </c>
      <c r="D31" s="41">
        <f t="shared" ref="D31:AG31" si="10">SUM(D29:D30)</f>
        <v>1.7</v>
      </c>
      <c r="E31" s="41">
        <f t="shared" si="10"/>
        <v>1.8</v>
      </c>
      <c r="F31" s="41">
        <f t="shared" si="10"/>
        <v>1.8</v>
      </c>
      <c r="G31" s="41">
        <f t="shared" si="10"/>
        <v>0</v>
      </c>
      <c r="H31" s="41">
        <f t="shared" si="10"/>
        <v>0</v>
      </c>
      <c r="I31" s="41">
        <f t="shared" si="10"/>
        <v>0</v>
      </c>
      <c r="J31" s="41">
        <f t="shared" si="10"/>
        <v>0</v>
      </c>
      <c r="K31" s="41">
        <f t="shared" si="10"/>
        <v>0</v>
      </c>
      <c r="L31" s="41">
        <f t="shared" si="10"/>
        <v>0</v>
      </c>
      <c r="M31" s="41">
        <f t="shared" si="10"/>
        <v>0</v>
      </c>
      <c r="N31" s="41">
        <f t="shared" si="10"/>
        <v>0</v>
      </c>
      <c r="O31" s="41">
        <f t="shared" si="10"/>
        <v>0</v>
      </c>
      <c r="P31" s="41">
        <f t="shared" si="10"/>
        <v>0</v>
      </c>
      <c r="Q31" s="41">
        <f t="shared" si="10"/>
        <v>0</v>
      </c>
      <c r="R31" s="41">
        <f t="shared" si="10"/>
        <v>0</v>
      </c>
      <c r="S31" s="41">
        <f t="shared" si="10"/>
        <v>0</v>
      </c>
      <c r="T31" s="41">
        <f t="shared" si="10"/>
        <v>0</v>
      </c>
      <c r="U31" s="41">
        <f t="shared" si="10"/>
        <v>0</v>
      </c>
      <c r="V31" s="41">
        <f t="shared" si="10"/>
        <v>0</v>
      </c>
      <c r="W31" s="41">
        <f t="shared" si="10"/>
        <v>0</v>
      </c>
      <c r="X31" s="41">
        <f t="shared" si="10"/>
        <v>0</v>
      </c>
      <c r="Y31" s="41">
        <f t="shared" si="10"/>
        <v>0</v>
      </c>
      <c r="Z31" s="41">
        <f t="shared" si="10"/>
        <v>0</v>
      </c>
      <c r="AA31" s="41">
        <f t="shared" si="10"/>
        <v>0</v>
      </c>
      <c r="AB31" s="41">
        <f t="shared" si="10"/>
        <v>0</v>
      </c>
      <c r="AC31" s="41">
        <f t="shared" si="10"/>
        <v>0</v>
      </c>
      <c r="AD31" s="41">
        <f t="shared" si="10"/>
        <v>0</v>
      </c>
      <c r="AE31" s="41">
        <f t="shared" si="10"/>
        <v>0</v>
      </c>
      <c r="AF31" s="41">
        <f t="shared" si="10"/>
        <v>0</v>
      </c>
      <c r="AG31" s="157">
        <f t="shared" si="10"/>
        <v>0</v>
      </c>
      <c r="AH31" s="2">
        <f t="shared" si="1"/>
        <v>7.1</v>
      </c>
    </row>
    <row r="32" spans="1:34" ht="15.75" x14ac:dyDescent="0.25">
      <c r="A32" s="155" t="s">
        <v>117</v>
      </c>
      <c r="B32" s="22" t="s">
        <v>142</v>
      </c>
      <c r="C32" s="15">
        <v>1.5</v>
      </c>
      <c r="D32" s="15">
        <v>1.6</v>
      </c>
      <c r="E32" s="15">
        <v>1.7</v>
      </c>
      <c r="F32" s="15">
        <v>1.6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64"/>
      <c r="AH32" s="44"/>
    </row>
    <row r="33" spans="1:34" ht="15.75" x14ac:dyDescent="0.25">
      <c r="A33" s="189">
        <f>SUM!$D$13</f>
        <v>0</v>
      </c>
      <c r="B33" s="19" t="s">
        <v>141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64"/>
      <c r="AH33" s="44"/>
    </row>
    <row r="34" spans="1:34" ht="16.5" thickBot="1" x14ac:dyDescent="0.3">
      <c r="A34" s="190" t="str">
        <f>'[1]Bij Dan'!$M$12</f>
        <v>7 month(s), 14 Days</v>
      </c>
      <c r="B34" s="41"/>
      <c r="C34" s="41">
        <f>SUM(C32:C33)</f>
        <v>1.5</v>
      </c>
      <c r="D34" s="41">
        <f t="shared" ref="D34:AG34" si="11">SUM(D32:D33)</f>
        <v>1.6</v>
      </c>
      <c r="E34" s="41">
        <f t="shared" si="11"/>
        <v>1.7</v>
      </c>
      <c r="F34" s="41">
        <f t="shared" si="11"/>
        <v>1.6</v>
      </c>
      <c r="G34" s="41">
        <f t="shared" si="11"/>
        <v>0</v>
      </c>
      <c r="H34" s="41">
        <f t="shared" si="11"/>
        <v>0</v>
      </c>
      <c r="I34" s="41">
        <f t="shared" si="11"/>
        <v>0</v>
      </c>
      <c r="J34" s="41">
        <f t="shared" si="11"/>
        <v>0</v>
      </c>
      <c r="K34" s="41">
        <f t="shared" si="11"/>
        <v>0</v>
      </c>
      <c r="L34" s="41">
        <f t="shared" si="11"/>
        <v>0</v>
      </c>
      <c r="M34" s="41">
        <f t="shared" si="11"/>
        <v>0</v>
      </c>
      <c r="N34" s="41">
        <f t="shared" si="11"/>
        <v>0</v>
      </c>
      <c r="O34" s="41">
        <f t="shared" si="11"/>
        <v>0</v>
      </c>
      <c r="P34" s="41">
        <f t="shared" si="11"/>
        <v>0</v>
      </c>
      <c r="Q34" s="41">
        <f t="shared" si="11"/>
        <v>0</v>
      </c>
      <c r="R34" s="41">
        <f t="shared" si="11"/>
        <v>0</v>
      </c>
      <c r="S34" s="41">
        <f t="shared" si="11"/>
        <v>0</v>
      </c>
      <c r="T34" s="41">
        <f t="shared" si="11"/>
        <v>0</v>
      </c>
      <c r="U34" s="41">
        <f t="shared" si="11"/>
        <v>0</v>
      </c>
      <c r="V34" s="41">
        <f t="shared" si="11"/>
        <v>0</v>
      </c>
      <c r="W34" s="41">
        <f t="shared" si="11"/>
        <v>0</v>
      </c>
      <c r="X34" s="41">
        <f t="shared" si="11"/>
        <v>0</v>
      </c>
      <c r="Y34" s="41">
        <f t="shared" si="11"/>
        <v>0</v>
      </c>
      <c r="Z34" s="41">
        <f t="shared" si="11"/>
        <v>0</v>
      </c>
      <c r="AA34" s="41">
        <f t="shared" si="11"/>
        <v>0</v>
      </c>
      <c r="AB34" s="41">
        <f t="shared" si="11"/>
        <v>0</v>
      </c>
      <c r="AC34" s="41">
        <f t="shared" si="11"/>
        <v>0</v>
      </c>
      <c r="AD34" s="41">
        <f t="shared" si="11"/>
        <v>0</v>
      </c>
      <c r="AE34" s="41">
        <f t="shared" si="11"/>
        <v>0</v>
      </c>
      <c r="AF34" s="41">
        <f t="shared" si="11"/>
        <v>0</v>
      </c>
      <c r="AG34" s="157">
        <f t="shared" si="11"/>
        <v>0</v>
      </c>
      <c r="AH34" s="2">
        <f t="shared" si="1"/>
        <v>6.4</v>
      </c>
    </row>
    <row r="35" spans="1:34" ht="15.75" x14ac:dyDescent="0.25">
      <c r="A35" s="155" t="s">
        <v>118</v>
      </c>
      <c r="B35" s="22" t="s">
        <v>142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64"/>
      <c r="AH35" s="44"/>
    </row>
    <row r="36" spans="1:34" ht="15.75" x14ac:dyDescent="0.25">
      <c r="A36" s="189">
        <f>SUM!$D$14</f>
        <v>0</v>
      </c>
      <c r="B36" s="19" t="s">
        <v>141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64"/>
      <c r="AH36" s="44"/>
    </row>
    <row r="37" spans="1:34" ht="16.5" thickBot="1" x14ac:dyDescent="0.3">
      <c r="A37" s="190" t="str">
        <f>'[1]Bij Dan'!$M$13</f>
        <v>2 month(s), 2 Days</v>
      </c>
      <c r="B37" s="153"/>
      <c r="C37" s="41">
        <f>SUM(C35:C36)</f>
        <v>0</v>
      </c>
      <c r="D37" s="41">
        <f t="shared" ref="D37:AG37" si="12">SUM(D35:D36)</f>
        <v>0</v>
      </c>
      <c r="E37" s="41">
        <f t="shared" si="12"/>
        <v>0</v>
      </c>
      <c r="F37" s="41">
        <f t="shared" si="12"/>
        <v>0</v>
      </c>
      <c r="G37" s="41">
        <f t="shared" si="12"/>
        <v>0</v>
      </c>
      <c r="H37" s="41">
        <f t="shared" si="12"/>
        <v>0</v>
      </c>
      <c r="I37" s="41">
        <f t="shared" si="12"/>
        <v>0</v>
      </c>
      <c r="J37" s="41">
        <f t="shared" si="12"/>
        <v>0</v>
      </c>
      <c r="K37" s="41">
        <f t="shared" si="12"/>
        <v>0</v>
      </c>
      <c r="L37" s="41">
        <f t="shared" si="12"/>
        <v>0</v>
      </c>
      <c r="M37" s="41">
        <f t="shared" si="12"/>
        <v>0</v>
      </c>
      <c r="N37" s="41">
        <f t="shared" si="12"/>
        <v>0</v>
      </c>
      <c r="O37" s="41">
        <f t="shared" si="12"/>
        <v>0</v>
      </c>
      <c r="P37" s="41">
        <f t="shared" si="12"/>
        <v>0</v>
      </c>
      <c r="Q37" s="41">
        <f t="shared" si="12"/>
        <v>0</v>
      </c>
      <c r="R37" s="41">
        <f t="shared" si="12"/>
        <v>0</v>
      </c>
      <c r="S37" s="41">
        <f t="shared" si="12"/>
        <v>0</v>
      </c>
      <c r="T37" s="41">
        <f t="shared" si="12"/>
        <v>0</v>
      </c>
      <c r="U37" s="41">
        <f t="shared" si="12"/>
        <v>0</v>
      </c>
      <c r="V37" s="41">
        <f t="shared" si="12"/>
        <v>0</v>
      </c>
      <c r="W37" s="41">
        <f t="shared" si="12"/>
        <v>0</v>
      </c>
      <c r="X37" s="41">
        <f t="shared" si="12"/>
        <v>0</v>
      </c>
      <c r="Y37" s="41">
        <f t="shared" si="12"/>
        <v>0</v>
      </c>
      <c r="Z37" s="41">
        <f t="shared" si="12"/>
        <v>0</v>
      </c>
      <c r="AA37" s="41">
        <f t="shared" si="12"/>
        <v>0</v>
      </c>
      <c r="AB37" s="41">
        <f t="shared" si="12"/>
        <v>0</v>
      </c>
      <c r="AC37" s="41">
        <f t="shared" si="12"/>
        <v>0</v>
      </c>
      <c r="AD37" s="41">
        <f t="shared" si="12"/>
        <v>0</v>
      </c>
      <c r="AE37" s="41">
        <f t="shared" si="12"/>
        <v>0</v>
      </c>
      <c r="AF37" s="41">
        <f t="shared" si="12"/>
        <v>0</v>
      </c>
      <c r="AG37" s="157">
        <f t="shared" si="12"/>
        <v>0</v>
      </c>
      <c r="AH37" s="2">
        <f t="shared" si="1"/>
        <v>0</v>
      </c>
    </row>
    <row r="38" spans="1:34" ht="15.75" x14ac:dyDescent="0.25">
      <c r="A38" s="155" t="s">
        <v>119</v>
      </c>
      <c r="B38" s="22" t="s">
        <v>142</v>
      </c>
      <c r="C38" s="15">
        <v>4.5999999999999996</v>
      </c>
      <c r="D38" s="15">
        <v>4.5</v>
      </c>
      <c r="E38" s="15">
        <v>4.3</v>
      </c>
      <c r="F38" s="15">
        <v>5</v>
      </c>
      <c r="G38" s="15"/>
      <c r="H38" s="15">
        <v>5.5</v>
      </c>
      <c r="I38" s="15">
        <v>5.5</v>
      </c>
      <c r="J38" s="15">
        <v>5.6</v>
      </c>
      <c r="K38" s="15">
        <v>5.4</v>
      </c>
      <c r="L38" s="15">
        <v>5.5</v>
      </c>
      <c r="M38" s="15">
        <v>5.3</v>
      </c>
      <c r="N38" s="15">
        <v>5.2</v>
      </c>
      <c r="O38" s="15">
        <v>5.5</v>
      </c>
      <c r="P38" s="15">
        <v>5.3</v>
      </c>
      <c r="Q38" s="15">
        <v>5.5</v>
      </c>
      <c r="R38" s="15">
        <v>5.5</v>
      </c>
      <c r="S38" s="15">
        <v>5.4</v>
      </c>
      <c r="T38" s="15">
        <v>5.5</v>
      </c>
      <c r="U38" s="15">
        <v>5.4</v>
      </c>
      <c r="V38" s="15">
        <v>3.6</v>
      </c>
      <c r="W38" s="15">
        <v>3.8</v>
      </c>
      <c r="X38" s="15">
        <v>3.9</v>
      </c>
      <c r="Y38" s="15">
        <v>3.1</v>
      </c>
      <c r="Z38" s="15">
        <v>3.3</v>
      </c>
      <c r="AA38" s="15">
        <v>3.5</v>
      </c>
      <c r="AB38" s="15">
        <v>3.4</v>
      </c>
      <c r="AC38" s="15">
        <v>3.1</v>
      </c>
      <c r="AD38" s="15">
        <v>3</v>
      </c>
      <c r="AE38" s="15">
        <v>3.8</v>
      </c>
      <c r="AF38" s="15">
        <v>3.9</v>
      </c>
      <c r="AG38" s="64"/>
      <c r="AH38" s="44"/>
    </row>
    <row r="39" spans="1:34" ht="15.75" x14ac:dyDescent="0.25">
      <c r="A39" s="189">
        <f>SUM!$D$15</f>
        <v>0</v>
      </c>
      <c r="B39" s="19" t="s">
        <v>141</v>
      </c>
      <c r="C39" s="15">
        <v>4.7</v>
      </c>
      <c r="D39" s="15">
        <v>4.5999999999999996</v>
      </c>
      <c r="E39" s="15">
        <v>4.2</v>
      </c>
      <c r="F39" s="15">
        <v>5.3</v>
      </c>
      <c r="G39" s="15"/>
      <c r="H39" s="15">
        <v>5.3</v>
      </c>
      <c r="I39" s="15">
        <v>5.2</v>
      </c>
      <c r="J39" s="15">
        <v>5.4</v>
      </c>
      <c r="K39" s="15">
        <v>5.0999999999999996</v>
      </c>
      <c r="L39" s="15">
        <v>5.3</v>
      </c>
      <c r="M39" s="15">
        <v>5.0999999999999996</v>
      </c>
      <c r="N39" s="15">
        <v>5</v>
      </c>
      <c r="O39" s="15">
        <v>5.4</v>
      </c>
      <c r="P39" s="15">
        <v>5.0999999999999996</v>
      </c>
      <c r="Q39" s="15">
        <v>5</v>
      </c>
      <c r="R39" s="15">
        <v>5.3</v>
      </c>
      <c r="S39" s="15">
        <v>5.3</v>
      </c>
      <c r="T39" s="15">
        <v>5.6</v>
      </c>
      <c r="U39" s="15">
        <v>5.9</v>
      </c>
      <c r="V39" s="15">
        <v>3.7</v>
      </c>
      <c r="W39" s="15">
        <v>3.9</v>
      </c>
      <c r="X39" s="15">
        <v>3.6</v>
      </c>
      <c r="Y39" s="15">
        <v>3.4</v>
      </c>
      <c r="Z39" s="15">
        <v>3.5</v>
      </c>
      <c r="AA39" s="15">
        <v>3.4</v>
      </c>
      <c r="AB39" s="15">
        <v>3.2</v>
      </c>
      <c r="AC39" s="15">
        <v>3</v>
      </c>
      <c r="AD39" s="15">
        <v>2.8</v>
      </c>
      <c r="AE39" s="15">
        <v>3.6</v>
      </c>
      <c r="AF39" s="15">
        <v>3.5</v>
      </c>
      <c r="AG39" s="64"/>
      <c r="AH39" s="44"/>
    </row>
    <row r="40" spans="1:34" ht="16.5" thickBot="1" x14ac:dyDescent="0.3">
      <c r="A40" s="190" t="str">
        <f>'[1]Bij Dan'!$M$14</f>
        <v>4 month(s), 24 Days</v>
      </c>
      <c r="B40" s="153"/>
      <c r="C40" s="41">
        <f>SUM(C38:C39)</f>
        <v>9.3000000000000007</v>
      </c>
      <c r="D40" s="41">
        <f t="shared" ref="D40:AG40" si="13">SUM(D38:D39)</f>
        <v>9.1</v>
      </c>
      <c r="E40" s="41">
        <f t="shared" si="13"/>
        <v>8.5</v>
      </c>
      <c r="F40" s="41">
        <f t="shared" si="13"/>
        <v>10.3</v>
      </c>
      <c r="G40" s="41">
        <f t="shared" si="13"/>
        <v>0</v>
      </c>
      <c r="H40" s="41">
        <f t="shared" si="13"/>
        <v>10.8</v>
      </c>
      <c r="I40" s="41">
        <f t="shared" si="13"/>
        <v>10.7</v>
      </c>
      <c r="J40" s="41">
        <f t="shared" si="13"/>
        <v>11</v>
      </c>
      <c r="K40" s="41">
        <f t="shared" si="13"/>
        <v>10.5</v>
      </c>
      <c r="L40" s="41">
        <f t="shared" si="13"/>
        <v>10.8</v>
      </c>
      <c r="M40" s="41">
        <f t="shared" si="13"/>
        <v>10.399999999999999</v>
      </c>
      <c r="N40" s="41">
        <f t="shared" si="13"/>
        <v>10.199999999999999</v>
      </c>
      <c r="O40" s="41">
        <f t="shared" si="13"/>
        <v>10.9</v>
      </c>
      <c r="P40" s="41">
        <f t="shared" si="13"/>
        <v>10.399999999999999</v>
      </c>
      <c r="Q40" s="41">
        <f t="shared" si="13"/>
        <v>10.5</v>
      </c>
      <c r="R40" s="41">
        <f t="shared" si="13"/>
        <v>10.8</v>
      </c>
      <c r="S40" s="41">
        <f t="shared" si="13"/>
        <v>10.7</v>
      </c>
      <c r="T40" s="41">
        <f t="shared" si="13"/>
        <v>11.1</v>
      </c>
      <c r="U40" s="41">
        <f t="shared" si="13"/>
        <v>11.3</v>
      </c>
      <c r="V40" s="41">
        <f t="shared" si="13"/>
        <v>7.3000000000000007</v>
      </c>
      <c r="W40" s="41">
        <f t="shared" si="13"/>
        <v>7.6999999999999993</v>
      </c>
      <c r="X40" s="41">
        <f t="shared" si="13"/>
        <v>7.5</v>
      </c>
      <c r="Y40" s="41">
        <f t="shared" si="13"/>
        <v>6.5</v>
      </c>
      <c r="Z40" s="41">
        <f t="shared" si="13"/>
        <v>6.8</v>
      </c>
      <c r="AA40" s="41">
        <f t="shared" si="13"/>
        <v>6.9</v>
      </c>
      <c r="AB40" s="41">
        <f t="shared" si="13"/>
        <v>6.6</v>
      </c>
      <c r="AC40" s="41">
        <f t="shared" si="13"/>
        <v>6.1</v>
      </c>
      <c r="AD40" s="41">
        <f t="shared" si="13"/>
        <v>5.8</v>
      </c>
      <c r="AE40" s="41">
        <f t="shared" si="13"/>
        <v>7.4</v>
      </c>
      <c r="AF40" s="41">
        <f t="shared" si="13"/>
        <v>7.4</v>
      </c>
      <c r="AG40" s="157">
        <f t="shared" si="13"/>
        <v>0</v>
      </c>
      <c r="AH40" s="2">
        <f t="shared" si="1"/>
        <v>263.3</v>
      </c>
    </row>
    <row r="41" spans="1:34" ht="15.75" x14ac:dyDescent="0.25">
      <c r="A41" s="155" t="s">
        <v>120</v>
      </c>
      <c r="B41" s="22" t="s">
        <v>142</v>
      </c>
      <c r="C41" s="15">
        <v>4.3</v>
      </c>
      <c r="D41" s="15">
        <v>4.7</v>
      </c>
      <c r="E41" s="15">
        <v>4.5</v>
      </c>
      <c r="F41" s="15">
        <v>4.9000000000000004</v>
      </c>
      <c r="G41" s="15"/>
      <c r="H41" s="15">
        <v>4.8</v>
      </c>
      <c r="I41" s="15">
        <v>4.3</v>
      </c>
      <c r="J41" s="15">
        <v>4.0999999999999996</v>
      </c>
      <c r="K41" s="15">
        <v>4.0999999999999996</v>
      </c>
      <c r="L41" s="15">
        <v>4.2</v>
      </c>
      <c r="M41" s="15">
        <v>4.0999999999999996</v>
      </c>
      <c r="N41" s="15">
        <v>4</v>
      </c>
      <c r="O41" s="15">
        <v>4.0999999999999996</v>
      </c>
      <c r="P41" s="15">
        <v>4</v>
      </c>
      <c r="Q41" s="15">
        <v>3.9</v>
      </c>
      <c r="R41" s="15">
        <v>3.9</v>
      </c>
      <c r="S41" s="15">
        <v>2.9</v>
      </c>
      <c r="T41" s="15">
        <v>3.8</v>
      </c>
      <c r="U41" s="15">
        <v>3.8</v>
      </c>
      <c r="V41" s="15">
        <v>2.8</v>
      </c>
      <c r="W41" s="15">
        <v>3</v>
      </c>
      <c r="X41" s="15">
        <v>2.9</v>
      </c>
      <c r="Y41" s="15">
        <v>2.4</v>
      </c>
      <c r="Z41" s="15">
        <v>2.5</v>
      </c>
      <c r="AA41" s="15">
        <v>2.8</v>
      </c>
      <c r="AB41" s="15">
        <v>3.2</v>
      </c>
      <c r="AC41" s="15">
        <v>3.2</v>
      </c>
      <c r="AD41" s="15">
        <v>3</v>
      </c>
      <c r="AE41" s="15">
        <v>2.9</v>
      </c>
      <c r="AF41" s="15">
        <v>2.9</v>
      </c>
      <c r="AG41" s="64"/>
      <c r="AH41" s="44"/>
    </row>
    <row r="42" spans="1:34" ht="15.75" x14ac:dyDescent="0.25">
      <c r="A42" s="189">
        <f>SUM!$D$16</f>
        <v>0</v>
      </c>
      <c r="B42" s="19" t="s">
        <v>141</v>
      </c>
      <c r="C42" s="15">
        <v>4.2</v>
      </c>
      <c r="D42" s="15">
        <v>4.4000000000000004</v>
      </c>
      <c r="E42" s="15">
        <v>4.4000000000000004</v>
      </c>
      <c r="F42" s="15">
        <v>4.8</v>
      </c>
      <c r="G42" s="15"/>
      <c r="H42" s="15">
        <v>4.4000000000000004</v>
      </c>
      <c r="I42" s="15">
        <v>4.2</v>
      </c>
      <c r="J42" s="15">
        <v>4</v>
      </c>
      <c r="K42" s="15">
        <v>3.9</v>
      </c>
      <c r="L42" s="15">
        <v>4</v>
      </c>
      <c r="M42" s="15">
        <v>4</v>
      </c>
      <c r="N42" s="15">
        <v>4.2</v>
      </c>
      <c r="O42" s="15">
        <v>4</v>
      </c>
      <c r="P42" s="15">
        <v>3.9</v>
      </c>
      <c r="Q42" s="15">
        <v>3.8</v>
      </c>
      <c r="R42" s="15">
        <v>3.7</v>
      </c>
      <c r="S42" s="15">
        <v>3</v>
      </c>
      <c r="T42" s="15">
        <v>3.7</v>
      </c>
      <c r="U42" s="15">
        <v>3.6</v>
      </c>
      <c r="V42" s="15">
        <v>3</v>
      </c>
      <c r="W42" s="15">
        <v>2.9</v>
      </c>
      <c r="X42" s="15">
        <v>2.7</v>
      </c>
      <c r="Y42" s="15">
        <v>2.8</v>
      </c>
      <c r="Z42" s="15">
        <v>2.9</v>
      </c>
      <c r="AA42" s="15">
        <v>2.5</v>
      </c>
      <c r="AB42" s="15">
        <v>3.1</v>
      </c>
      <c r="AC42" s="15">
        <v>3.1</v>
      </c>
      <c r="AD42" s="15">
        <v>2.9</v>
      </c>
      <c r="AE42" s="15">
        <v>2.7</v>
      </c>
      <c r="AF42" s="15">
        <v>2.9</v>
      </c>
      <c r="AG42" s="64"/>
      <c r="AH42" s="44"/>
    </row>
    <row r="43" spans="1:34" ht="16.5" thickBot="1" x14ac:dyDescent="0.3">
      <c r="A43" s="190" t="e">
        <f>'[1]Bij Dan'!$M$15</f>
        <v>#VALUE!</v>
      </c>
      <c r="B43" s="41"/>
      <c r="C43" s="41">
        <f>SUM(C41:C42)</f>
        <v>8.5</v>
      </c>
      <c r="D43" s="41">
        <f t="shared" ref="D43:AG43" si="14">SUM(D41:D42)</f>
        <v>9.1000000000000014</v>
      </c>
      <c r="E43" s="41">
        <f t="shared" si="14"/>
        <v>8.9</v>
      </c>
      <c r="F43" s="41">
        <f t="shared" si="14"/>
        <v>9.6999999999999993</v>
      </c>
      <c r="G43" s="41">
        <f t="shared" si="14"/>
        <v>0</v>
      </c>
      <c r="H43" s="41">
        <f t="shared" si="14"/>
        <v>9.1999999999999993</v>
      </c>
      <c r="I43" s="41">
        <f t="shared" si="14"/>
        <v>8.5</v>
      </c>
      <c r="J43" s="41">
        <f t="shared" si="14"/>
        <v>8.1</v>
      </c>
      <c r="K43" s="41">
        <f t="shared" si="14"/>
        <v>8</v>
      </c>
      <c r="L43" s="41">
        <f t="shared" si="14"/>
        <v>8.1999999999999993</v>
      </c>
      <c r="M43" s="41">
        <f t="shared" si="14"/>
        <v>8.1</v>
      </c>
      <c r="N43" s="41">
        <f t="shared" si="14"/>
        <v>8.1999999999999993</v>
      </c>
      <c r="O43" s="41">
        <f t="shared" si="14"/>
        <v>8.1</v>
      </c>
      <c r="P43" s="41">
        <f t="shared" si="14"/>
        <v>7.9</v>
      </c>
      <c r="Q43" s="41">
        <f t="shared" si="14"/>
        <v>7.6999999999999993</v>
      </c>
      <c r="R43" s="41">
        <f t="shared" si="14"/>
        <v>7.6</v>
      </c>
      <c r="S43" s="41">
        <f t="shared" si="14"/>
        <v>5.9</v>
      </c>
      <c r="T43" s="41">
        <f t="shared" si="14"/>
        <v>7.5</v>
      </c>
      <c r="U43" s="41">
        <f t="shared" si="14"/>
        <v>7.4</v>
      </c>
      <c r="V43" s="41">
        <f t="shared" si="14"/>
        <v>5.8</v>
      </c>
      <c r="W43" s="41">
        <f t="shared" si="14"/>
        <v>5.9</v>
      </c>
      <c r="X43" s="41">
        <f t="shared" si="14"/>
        <v>5.6</v>
      </c>
      <c r="Y43" s="41">
        <f t="shared" si="14"/>
        <v>5.1999999999999993</v>
      </c>
      <c r="Z43" s="41">
        <f t="shared" si="14"/>
        <v>5.4</v>
      </c>
      <c r="AA43" s="41">
        <f t="shared" si="14"/>
        <v>5.3</v>
      </c>
      <c r="AB43" s="41">
        <f t="shared" si="14"/>
        <v>6.3000000000000007</v>
      </c>
      <c r="AC43" s="41">
        <f t="shared" si="14"/>
        <v>6.3000000000000007</v>
      </c>
      <c r="AD43" s="41">
        <f t="shared" si="14"/>
        <v>5.9</v>
      </c>
      <c r="AE43" s="41">
        <f t="shared" si="14"/>
        <v>5.6</v>
      </c>
      <c r="AF43" s="41">
        <f t="shared" si="14"/>
        <v>5.8</v>
      </c>
      <c r="AG43" s="157">
        <f t="shared" si="14"/>
        <v>0</v>
      </c>
      <c r="AH43" s="2">
        <f t="shared" si="1"/>
        <v>209.70000000000005</v>
      </c>
    </row>
    <row r="44" spans="1:34" ht="15.75" x14ac:dyDescent="0.25">
      <c r="A44" s="155" t="s">
        <v>121</v>
      </c>
      <c r="B44" s="22" t="s">
        <v>142</v>
      </c>
      <c r="C44" s="15">
        <v>3.9</v>
      </c>
      <c r="D44" s="15">
        <v>4.9000000000000004</v>
      </c>
      <c r="E44" s="15">
        <v>4.8</v>
      </c>
      <c r="F44" s="15">
        <v>4.5999999999999996</v>
      </c>
      <c r="G44" s="15"/>
      <c r="H44" s="15">
        <v>4.5</v>
      </c>
      <c r="I44" s="15">
        <v>4.4000000000000004</v>
      </c>
      <c r="J44" s="15">
        <v>4.5</v>
      </c>
      <c r="K44" s="15">
        <v>4.4000000000000004</v>
      </c>
      <c r="L44" s="15">
        <v>4.8</v>
      </c>
      <c r="M44" s="15">
        <v>4.9000000000000004</v>
      </c>
      <c r="N44" s="15">
        <v>5</v>
      </c>
      <c r="O44" s="15">
        <v>4.5</v>
      </c>
      <c r="P44" s="15">
        <v>4.4000000000000004</v>
      </c>
      <c r="Q44" s="15">
        <v>4.5999999999999996</v>
      </c>
      <c r="R44" s="15">
        <v>4.7</v>
      </c>
      <c r="S44" s="15">
        <v>3.9</v>
      </c>
      <c r="T44" s="15">
        <v>3.9</v>
      </c>
      <c r="U44" s="15">
        <v>3.5</v>
      </c>
      <c r="V44" s="15">
        <v>5.0999999999999996</v>
      </c>
      <c r="W44" s="15">
        <v>5.2</v>
      </c>
      <c r="X44" s="15">
        <v>5.8</v>
      </c>
      <c r="Y44" s="15">
        <v>4.9000000000000004</v>
      </c>
      <c r="Z44" s="15">
        <v>5.3</v>
      </c>
      <c r="AA44" s="15">
        <v>5.7</v>
      </c>
      <c r="AB44" s="15">
        <v>5.7</v>
      </c>
      <c r="AC44" s="15">
        <v>5.8</v>
      </c>
      <c r="AD44" s="15">
        <v>5.7</v>
      </c>
      <c r="AE44" s="15">
        <v>5.9</v>
      </c>
      <c r="AF44" s="15">
        <v>5.7</v>
      </c>
      <c r="AG44" s="64"/>
      <c r="AH44" s="44"/>
    </row>
    <row r="45" spans="1:34" ht="15.75" x14ac:dyDescent="0.25">
      <c r="A45" s="189">
        <f>SUM!$D$17</f>
        <v>0</v>
      </c>
      <c r="B45" s="19" t="s">
        <v>141</v>
      </c>
      <c r="C45" s="15">
        <v>4</v>
      </c>
      <c r="D45" s="15">
        <v>4.5999999999999996</v>
      </c>
      <c r="E45" s="15">
        <v>4.7</v>
      </c>
      <c r="F45" s="15">
        <v>4.7</v>
      </c>
      <c r="G45" s="15"/>
      <c r="H45" s="15">
        <v>4.4000000000000004</v>
      </c>
      <c r="I45" s="15">
        <v>4.4000000000000004</v>
      </c>
      <c r="J45" s="15">
        <v>4.5999999999999996</v>
      </c>
      <c r="K45" s="15">
        <v>4.5999999999999996</v>
      </c>
      <c r="L45" s="15">
        <v>4.9000000000000004</v>
      </c>
      <c r="M45" s="15">
        <v>4.8</v>
      </c>
      <c r="N45" s="15">
        <v>4.9000000000000004</v>
      </c>
      <c r="O45" s="15">
        <v>4.3</v>
      </c>
      <c r="P45" s="15">
        <v>3.8</v>
      </c>
      <c r="Q45" s="15">
        <v>4.2</v>
      </c>
      <c r="R45" s="15">
        <v>4.8</v>
      </c>
      <c r="S45" s="15">
        <v>3.6</v>
      </c>
      <c r="T45" s="15">
        <v>3.9</v>
      </c>
      <c r="U45" s="15">
        <v>3.6</v>
      </c>
      <c r="V45" s="15">
        <v>5</v>
      </c>
      <c r="W45" s="15">
        <v>5.0999999999999996</v>
      </c>
      <c r="X45" s="15">
        <v>5.7</v>
      </c>
      <c r="Y45" s="15">
        <v>5.3</v>
      </c>
      <c r="Z45" s="15">
        <v>5.5</v>
      </c>
      <c r="AA45" s="15">
        <v>5.6</v>
      </c>
      <c r="AB45" s="15">
        <v>5.5</v>
      </c>
      <c r="AC45" s="15">
        <v>5.7</v>
      </c>
      <c r="AD45" s="15">
        <v>6</v>
      </c>
      <c r="AE45" s="15">
        <v>5.6</v>
      </c>
      <c r="AF45" s="15">
        <v>6.2</v>
      </c>
      <c r="AG45" s="64"/>
      <c r="AH45" s="44"/>
    </row>
    <row r="46" spans="1:34" ht="16.5" thickBot="1" x14ac:dyDescent="0.3">
      <c r="A46" s="190" t="str">
        <f>'[1]Bij Dan'!$M$16</f>
        <v>2 month(s), 8 Days</v>
      </c>
      <c r="B46" s="153"/>
      <c r="C46" s="41">
        <f>SUM(C44:C45)</f>
        <v>7.9</v>
      </c>
      <c r="D46" s="41">
        <f t="shared" ref="D46:AG46" si="15">SUM(D44:D45)</f>
        <v>9.5</v>
      </c>
      <c r="E46" s="41">
        <f t="shared" si="15"/>
        <v>9.5</v>
      </c>
      <c r="F46" s="41">
        <f t="shared" si="15"/>
        <v>9.3000000000000007</v>
      </c>
      <c r="G46" s="41">
        <f t="shared" si="15"/>
        <v>0</v>
      </c>
      <c r="H46" s="41">
        <f t="shared" si="15"/>
        <v>8.9</v>
      </c>
      <c r="I46" s="41">
        <f t="shared" si="15"/>
        <v>8.8000000000000007</v>
      </c>
      <c r="J46" s="41">
        <f t="shared" si="15"/>
        <v>9.1</v>
      </c>
      <c r="K46" s="41">
        <f t="shared" si="15"/>
        <v>9</v>
      </c>
      <c r="L46" s="41">
        <f t="shared" si="15"/>
        <v>9.6999999999999993</v>
      </c>
      <c r="M46" s="41">
        <f t="shared" si="15"/>
        <v>9.6999999999999993</v>
      </c>
      <c r="N46" s="41">
        <f t="shared" si="15"/>
        <v>9.9</v>
      </c>
      <c r="O46" s="41">
        <f t="shared" si="15"/>
        <v>8.8000000000000007</v>
      </c>
      <c r="P46" s="41">
        <f t="shared" si="15"/>
        <v>8.1999999999999993</v>
      </c>
      <c r="Q46" s="41">
        <f t="shared" si="15"/>
        <v>8.8000000000000007</v>
      </c>
      <c r="R46" s="41">
        <f t="shared" si="15"/>
        <v>9.5</v>
      </c>
      <c r="S46" s="41">
        <f t="shared" si="15"/>
        <v>7.5</v>
      </c>
      <c r="T46" s="41">
        <f t="shared" si="15"/>
        <v>7.8</v>
      </c>
      <c r="U46" s="41">
        <f t="shared" si="15"/>
        <v>7.1</v>
      </c>
      <c r="V46" s="41">
        <f t="shared" si="15"/>
        <v>10.1</v>
      </c>
      <c r="W46" s="41">
        <f t="shared" si="15"/>
        <v>10.3</v>
      </c>
      <c r="X46" s="41">
        <f t="shared" si="15"/>
        <v>11.5</v>
      </c>
      <c r="Y46" s="41">
        <f t="shared" si="15"/>
        <v>10.199999999999999</v>
      </c>
      <c r="Z46" s="41">
        <f t="shared" si="15"/>
        <v>10.8</v>
      </c>
      <c r="AA46" s="41">
        <f t="shared" si="15"/>
        <v>11.3</v>
      </c>
      <c r="AB46" s="41">
        <f t="shared" si="15"/>
        <v>11.2</v>
      </c>
      <c r="AC46" s="41">
        <f t="shared" si="15"/>
        <v>11.5</v>
      </c>
      <c r="AD46" s="41">
        <f t="shared" si="15"/>
        <v>11.7</v>
      </c>
      <c r="AE46" s="41">
        <f t="shared" si="15"/>
        <v>11.5</v>
      </c>
      <c r="AF46" s="41">
        <f t="shared" si="15"/>
        <v>11.9</v>
      </c>
      <c r="AG46" s="157">
        <f t="shared" si="15"/>
        <v>0</v>
      </c>
      <c r="AH46" s="2">
        <f t="shared" si="1"/>
        <v>281</v>
      </c>
    </row>
    <row r="47" spans="1:34" ht="15.75" x14ac:dyDescent="0.25">
      <c r="A47" s="155" t="s">
        <v>122</v>
      </c>
      <c r="B47" s="22" t="s">
        <v>142</v>
      </c>
      <c r="C47" s="15">
        <v>4.8</v>
      </c>
      <c r="D47" s="15">
        <v>4.5</v>
      </c>
      <c r="E47" s="15">
        <v>4.3</v>
      </c>
      <c r="F47" s="15">
        <v>4.5</v>
      </c>
      <c r="G47" s="15"/>
      <c r="H47" s="15">
        <v>5.0999999999999996</v>
      </c>
      <c r="I47" s="15">
        <v>5.0999999999999996</v>
      </c>
      <c r="J47" s="15">
        <v>5</v>
      </c>
      <c r="K47" s="15">
        <v>5.0999999999999996</v>
      </c>
      <c r="L47" s="15">
        <v>5</v>
      </c>
      <c r="M47" s="15">
        <v>5.0999999999999996</v>
      </c>
      <c r="N47" s="15">
        <v>5.2</v>
      </c>
      <c r="O47" s="15">
        <v>5</v>
      </c>
      <c r="P47" s="15">
        <v>5</v>
      </c>
      <c r="Q47" s="15">
        <v>5.0999999999999996</v>
      </c>
      <c r="R47" s="15">
        <v>5.2</v>
      </c>
      <c r="S47" s="15">
        <v>5</v>
      </c>
      <c r="T47" s="15">
        <v>5.3</v>
      </c>
      <c r="U47" s="15">
        <v>4.5</v>
      </c>
      <c r="V47" s="15">
        <v>5.2</v>
      </c>
      <c r="W47" s="15">
        <v>5</v>
      </c>
      <c r="X47" s="15">
        <v>4.8</v>
      </c>
      <c r="Y47" s="15">
        <v>4.2</v>
      </c>
      <c r="Z47" s="15">
        <v>4.5</v>
      </c>
      <c r="AA47" s="15">
        <v>4</v>
      </c>
      <c r="AB47" s="15">
        <v>4.3</v>
      </c>
      <c r="AC47" s="15">
        <v>5.8</v>
      </c>
      <c r="AD47" s="15">
        <v>4.3</v>
      </c>
      <c r="AE47" s="15">
        <v>4.5</v>
      </c>
      <c r="AF47" s="15">
        <v>5.5</v>
      </c>
      <c r="AG47" s="64"/>
      <c r="AH47" s="44"/>
    </row>
    <row r="48" spans="1:34" ht="15.75" x14ac:dyDescent="0.25">
      <c r="A48" s="189">
        <f>SUM!$D$18</f>
        <v>0</v>
      </c>
      <c r="B48" s="19" t="s">
        <v>141</v>
      </c>
      <c r="C48" s="15">
        <v>4.5999999999999996</v>
      </c>
      <c r="D48" s="15">
        <v>4.3</v>
      </c>
      <c r="E48" s="15">
        <v>4.4000000000000004</v>
      </c>
      <c r="F48" s="15">
        <v>4.7</v>
      </c>
      <c r="G48" s="15"/>
      <c r="H48" s="15">
        <v>5</v>
      </c>
      <c r="I48" s="15">
        <v>5</v>
      </c>
      <c r="J48" s="15">
        <v>5.0999999999999996</v>
      </c>
      <c r="K48" s="15">
        <v>4.7</v>
      </c>
      <c r="L48" s="15">
        <v>4.9000000000000004</v>
      </c>
      <c r="M48" s="15">
        <v>5</v>
      </c>
      <c r="N48" s="15">
        <v>5.0999999999999996</v>
      </c>
      <c r="O48" s="15">
        <v>5.0999999999999996</v>
      </c>
      <c r="P48" s="15">
        <v>4.9000000000000004</v>
      </c>
      <c r="Q48" s="15">
        <v>4.8</v>
      </c>
      <c r="R48" s="15">
        <v>5.0999999999999996</v>
      </c>
      <c r="S48" s="15">
        <v>5.0999999999999996</v>
      </c>
      <c r="T48" s="15">
        <v>5.2</v>
      </c>
      <c r="U48" s="15">
        <v>4.5999999999999996</v>
      </c>
      <c r="V48" s="15">
        <v>5</v>
      </c>
      <c r="W48" s="15">
        <v>4.9000000000000004</v>
      </c>
      <c r="X48" s="15">
        <v>4.7</v>
      </c>
      <c r="Y48" s="15">
        <v>4.5</v>
      </c>
      <c r="Z48" s="15">
        <v>4.7</v>
      </c>
      <c r="AA48" s="15">
        <v>3.6</v>
      </c>
      <c r="AB48" s="15">
        <v>4</v>
      </c>
      <c r="AC48" s="15">
        <v>5.6</v>
      </c>
      <c r="AD48" s="15">
        <v>4.2</v>
      </c>
      <c r="AE48" s="15">
        <v>4.5999999999999996</v>
      </c>
      <c r="AF48" s="15">
        <v>5.3</v>
      </c>
      <c r="AG48" s="64"/>
      <c r="AH48" s="44"/>
    </row>
    <row r="49" spans="1:34" ht="16.5" thickBot="1" x14ac:dyDescent="0.3">
      <c r="A49" s="190" t="e">
        <f>'[1]Bij Dan'!$M$17</f>
        <v>#VALUE!</v>
      </c>
      <c r="B49" s="153"/>
      <c r="C49" s="41">
        <f>SUM(C47:C48)</f>
        <v>9.3999999999999986</v>
      </c>
      <c r="D49" s="41">
        <f t="shared" ref="D49:AG49" si="16">SUM(D47:D48)</f>
        <v>8.8000000000000007</v>
      </c>
      <c r="E49" s="41">
        <f t="shared" si="16"/>
        <v>8.6999999999999993</v>
      </c>
      <c r="F49" s="41">
        <f t="shared" si="16"/>
        <v>9.1999999999999993</v>
      </c>
      <c r="G49" s="41">
        <f t="shared" si="16"/>
        <v>0</v>
      </c>
      <c r="H49" s="41">
        <f t="shared" si="16"/>
        <v>10.1</v>
      </c>
      <c r="I49" s="41">
        <f t="shared" si="16"/>
        <v>10.1</v>
      </c>
      <c r="J49" s="41">
        <f t="shared" si="16"/>
        <v>10.1</v>
      </c>
      <c r="K49" s="41">
        <f t="shared" si="16"/>
        <v>9.8000000000000007</v>
      </c>
      <c r="L49" s="41">
        <f t="shared" si="16"/>
        <v>9.9</v>
      </c>
      <c r="M49" s="41">
        <f t="shared" si="16"/>
        <v>10.1</v>
      </c>
      <c r="N49" s="41">
        <f t="shared" si="16"/>
        <v>10.3</v>
      </c>
      <c r="O49" s="41">
        <f t="shared" si="16"/>
        <v>10.1</v>
      </c>
      <c r="P49" s="41">
        <f t="shared" si="16"/>
        <v>9.9</v>
      </c>
      <c r="Q49" s="41">
        <f t="shared" si="16"/>
        <v>9.8999999999999986</v>
      </c>
      <c r="R49" s="41">
        <f t="shared" si="16"/>
        <v>10.3</v>
      </c>
      <c r="S49" s="41">
        <f t="shared" si="16"/>
        <v>10.1</v>
      </c>
      <c r="T49" s="41">
        <f t="shared" si="16"/>
        <v>10.5</v>
      </c>
      <c r="U49" s="41">
        <f t="shared" si="16"/>
        <v>9.1</v>
      </c>
      <c r="V49" s="41">
        <f t="shared" si="16"/>
        <v>10.199999999999999</v>
      </c>
      <c r="W49" s="41">
        <f t="shared" si="16"/>
        <v>9.9</v>
      </c>
      <c r="X49" s="41">
        <f t="shared" si="16"/>
        <v>9.5</v>
      </c>
      <c r="Y49" s="41">
        <f t="shared" si="16"/>
        <v>8.6999999999999993</v>
      </c>
      <c r="Z49" s="41">
        <f t="shared" si="16"/>
        <v>9.1999999999999993</v>
      </c>
      <c r="AA49" s="41">
        <f t="shared" si="16"/>
        <v>7.6</v>
      </c>
      <c r="AB49" s="41">
        <f t="shared" si="16"/>
        <v>8.3000000000000007</v>
      </c>
      <c r="AC49" s="41">
        <f t="shared" si="16"/>
        <v>11.399999999999999</v>
      </c>
      <c r="AD49" s="41">
        <f t="shared" si="16"/>
        <v>8.5</v>
      </c>
      <c r="AE49" s="41">
        <f t="shared" si="16"/>
        <v>9.1</v>
      </c>
      <c r="AF49" s="41">
        <f t="shared" si="16"/>
        <v>10.8</v>
      </c>
      <c r="AG49" s="157">
        <f t="shared" si="16"/>
        <v>0</v>
      </c>
      <c r="AH49" s="2">
        <f t="shared" si="1"/>
        <v>279.59999999999997</v>
      </c>
    </row>
    <row r="50" spans="1:34" ht="15.75" x14ac:dyDescent="0.25">
      <c r="A50" s="155" t="s">
        <v>123</v>
      </c>
      <c r="B50" s="22" t="s">
        <v>142</v>
      </c>
      <c r="C50" s="15">
        <v>4.4000000000000004</v>
      </c>
      <c r="D50" s="15">
        <v>4.5999999999999996</v>
      </c>
      <c r="E50" s="15">
        <v>4.8</v>
      </c>
      <c r="F50" s="15">
        <v>4.5999999999999996</v>
      </c>
      <c r="G50" s="15"/>
      <c r="H50" s="15">
        <v>4.5</v>
      </c>
      <c r="I50" s="15">
        <v>4.5</v>
      </c>
      <c r="J50" s="15">
        <v>4.4000000000000004</v>
      </c>
      <c r="K50" s="15">
        <v>4.3</v>
      </c>
      <c r="L50" s="15">
        <v>4.5</v>
      </c>
      <c r="M50" s="15">
        <v>4.7</v>
      </c>
      <c r="N50" s="15">
        <v>4.8</v>
      </c>
      <c r="O50" s="15">
        <v>4.5999999999999996</v>
      </c>
      <c r="P50" s="15">
        <v>4.8</v>
      </c>
      <c r="Q50" s="15">
        <v>4.7</v>
      </c>
      <c r="R50" s="15">
        <v>5</v>
      </c>
      <c r="S50" s="15">
        <v>5</v>
      </c>
      <c r="T50" s="15">
        <v>5.0999999999999996</v>
      </c>
      <c r="U50" s="15">
        <v>4.8</v>
      </c>
      <c r="V50" s="15">
        <v>4.7</v>
      </c>
      <c r="W50" s="15">
        <v>5.0999999999999996</v>
      </c>
      <c r="X50" s="15">
        <v>5</v>
      </c>
      <c r="Y50" s="15">
        <v>3.5</v>
      </c>
      <c r="Z50" s="15">
        <v>4.8</v>
      </c>
      <c r="AA50" s="15">
        <v>4.3</v>
      </c>
      <c r="AB50" s="15">
        <v>4.2</v>
      </c>
      <c r="AC50" s="15">
        <v>5</v>
      </c>
      <c r="AD50" s="15">
        <v>5.5</v>
      </c>
      <c r="AE50" s="15">
        <v>5.4</v>
      </c>
      <c r="AF50" s="15">
        <v>5.3</v>
      </c>
      <c r="AG50" s="64"/>
      <c r="AH50" s="44"/>
    </row>
    <row r="51" spans="1:34" ht="15.75" x14ac:dyDescent="0.25">
      <c r="A51" s="189">
        <f>SUM!$D$19</f>
        <v>0</v>
      </c>
      <c r="B51" s="19" t="s">
        <v>141</v>
      </c>
      <c r="C51" s="15">
        <v>4.5</v>
      </c>
      <c r="D51" s="15">
        <v>4.5</v>
      </c>
      <c r="E51" s="15">
        <v>4.7</v>
      </c>
      <c r="F51" s="15">
        <v>4.8</v>
      </c>
      <c r="G51" s="15"/>
      <c r="H51" s="15">
        <v>4.3</v>
      </c>
      <c r="I51" s="15">
        <v>4.3</v>
      </c>
      <c r="J51" s="15">
        <v>4.3</v>
      </c>
      <c r="K51" s="15">
        <v>4.2</v>
      </c>
      <c r="L51" s="15">
        <v>4.5999999999999996</v>
      </c>
      <c r="M51" s="15">
        <v>4.8</v>
      </c>
      <c r="N51" s="15">
        <v>4.5999999999999996</v>
      </c>
      <c r="O51" s="15">
        <v>4.5</v>
      </c>
      <c r="P51" s="15">
        <v>4.7</v>
      </c>
      <c r="Q51" s="15">
        <v>5</v>
      </c>
      <c r="R51" s="15">
        <v>4.9000000000000004</v>
      </c>
      <c r="S51" s="15">
        <v>4.8</v>
      </c>
      <c r="T51" s="15">
        <v>4.9000000000000004</v>
      </c>
      <c r="U51" s="15">
        <v>4.7</v>
      </c>
      <c r="V51" s="15">
        <v>4.5999999999999996</v>
      </c>
      <c r="W51" s="15">
        <v>5</v>
      </c>
      <c r="X51" s="15">
        <v>4.9000000000000004</v>
      </c>
      <c r="Y51" s="15">
        <v>4.5</v>
      </c>
      <c r="Z51" s="15">
        <v>4.9000000000000004</v>
      </c>
      <c r="AA51" s="15">
        <v>4.2</v>
      </c>
      <c r="AB51" s="15">
        <v>4.0999999999999996</v>
      </c>
      <c r="AC51" s="15">
        <v>4.5</v>
      </c>
      <c r="AD51" s="15">
        <v>5.4</v>
      </c>
      <c r="AE51" s="15">
        <v>5.3</v>
      </c>
      <c r="AF51" s="15">
        <v>5.0999999999999996</v>
      </c>
      <c r="AG51" s="64"/>
      <c r="AH51" s="44"/>
    </row>
    <row r="52" spans="1:34" ht="16.5" thickBot="1" x14ac:dyDescent="0.3">
      <c r="A52" s="190" t="e">
        <f>'[1]Bij Dan'!$M$18</f>
        <v>#VALUE!</v>
      </c>
      <c r="B52" s="153"/>
      <c r="C52" s="41">
        <f>SUM(C50:C51)</f>
        <v>8.9</v>
      </c>
      <c r="D52" s="41">
        <f t="shared" ref="D52:AG52" si="17">SUM(D50:D51)</f>
        <v>9.1</v>
      </c>
      <c r="E52" s="41">
        <f t="shared" si="17"/>
        <v>9.5</v>
      </c>
      <c r="F52" s="41">
        <f t="shared" si="17"/>
        <v>9.3999999999999986</v>
      </c>
      <c r="G52" s="41">
        <f t="shared" si="17"/>
        <v>0</v>
      </c>
      <c r="H52" s="41">
        <f t="shared" si="17"/>
        <v>8.8000000000000007</v>
      </c>
      <c r="I52" s="41">
        <f t="shared" si="17"/>
        <v>8.8000000000000007</v>
      </c>
      <c r="J52" s="41">
        <f t="shared" si="17"/>
        <v>8.6999999999999993</v>
      </c>
      <c r="K52" s="41">
        <f t="shared" si="17"/>
        <v>8.5</v>
      </c>
      <c r="L52" s="41">
        <f t="shared" si="17"/>
        <v>9.1</v>
      </c>
      <c r="M52" s="41">
        <f t="shared" si="17"/>
        <v>9.5</v>
      </c>
      <c r="N52" s="41">
        <f t="shared" si="17"/>
        <v>9.3999999999999986</v>
      </c>
      <c r="O52" s="41">
        <f t="shared" si="17"/>
        <v>9.1</v>
      </c>
      <c r="P52" s="41">
        <f t="shared" si="17"/>
        <v>9.5</v>
      </c>
      <c r="Q52" s="41">
        <f t="shared" si="17"/>
        <v>9.6999999999999993</v>
      </c>
      <c r="R52" s="41">
        <f t="shared" si="17"/>
        <v>9.9</v>
      </c>
      <c r="S52" s="41">
        <f t="shared" si="17"/>
        <v>9.8000000000000007</v>
      </c>
      <c r="T52" s="41">
        <f t="shared" si="17"/>
        <v>10</v>
      </c>
      <c r="U52" s="41">
        <f t="shared" si="17"/>
        <v>9.5</v>
      </c>
      <c r="V52" s="41">
        <f t="shared" si="17"/>
        <v>9.3000000000000007</v>
      </c>
      <c r="W52" s="41">
        <f t="shared" si="17"/>
        <v>10.1</v>
      </c>
      <c r="X52" s="41">
        <f t="shared" si="17"/>
        <v>9.9</v>
      </c>
      <c r="Y52" s="41">
        <f t="shared" si="17"/>
        <v>8</v>
      </c>
      <c r="Z52" s="41">
        <f t="shared" si="17"/>
        <v>9.6999999999999993</v>
      </c>
      <c r="AA52" s="41">
        <f t="shared" si="17"/>
        <v>8.5</v>
      </c>
      <c r="AB52" s="41">
        <f t="shared" si="17"/>
        <v>8.3000000000000007</v>
      </c>
      <c r="AC52" s="41">
        <f t="shared" si="17"/>
        <v>9.5</v>
      </c>
      <c r="AD52" s="41">
        <f t="shared" si="17"/>
        <v>10.9</v>
      </c>
      <c r="AE52" s="41">
        <f t="shared" si="17"/>
        <v>10.7</v>
      </c>
      <c r="AF52" s="41">
        <f t="shared" si="17"/>
        <v>10.399999999999999</v>
      </c>
      <c r="AG52" s="157">
        <f t="shared" si="17"/>
        <v>0</v>
      </c>
      <c r="AH52" s="2">
        <f t="shared" si="1"/>
        <v>272.5</v>
      </c>
    </row>
    <row r="53" spans="1:34" ht="15.75" x14ac:dyDescent="0.25">
      <c r="A53" s="155" t="s">
        <v>124</v>
      </c>
      <c r="B53" s="22" t="s">
        <v>142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64"/>
      <c r="AH53" s="44"/>
    </row>
    <row r="54" spans="1:34" ht="15.75" x14ac:dyDescent="0.25">
      <c r="A54" s="189">
        <f>SUM!$D$20</f>
        <v>0</v>
      </c>
      <c r="B54" s="19" t="s">
        <v>141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64"/>
      <c r="AH54" s="44"/>
    </row>
    <row r="55" spans="1:34" ht="16.5" thickBot="1" x14ac:dyDescent="0.3">
      <c r="A55" s="190" t="e">
        <f>'[1]Bij Dan'!$M$19</f>
        <v>#VALUE!</v>
      </c>
      <c r="B55" s="153"/>
      <c r="C55" s="41">
        <f>SUM(C53:C54)</f>
        <v>0</v>
      </c>
      <c r="D55" s="41">
        <f t="shared" ref="D55:AG55" si="18">SUM(D53:D54)</f>
        <v>0</v>
      </c>
      <c r="E55" s="41">
        <f t="shared" si="18"/>
        <v>0</v>
      </c>
      <c r="F55" s="41">
        <f t="shared" si="18"/>
        <v>0</v>
      </c>
      <c r="G55" s="41">
        <f t="shared" si="18"/>
        <v>0</v>
      </c>
      <c r="H55" s="41">
        <f t="shared" si="18"/>
        <v>0</v>
      </c>
      <c r="I55" s="41">
        <f t="shared" si="18"/>
        <v>0</v>
      </c>
      <c r="J55" s="41">
        <f t="shared" si="18"/>
        <v>0</v>
      </c>
      <c r="K55" s="41">
        <f t="shared" si="18"/>
        <v>0</v>
      </c>
      <c r="L55" s="41">
        <f t="shared" si="18"/>
        <v>0</v>
      </c>
      <c r="M55" s="41">
        <f t="shared" si="18"/>
        <v>0</v>
      </c>
      <c r="N55" s="41">
        <f t="shared" si="18"/>
        <v>0</v>
      </c>
      <c r="O55" s="41">
        <f t="shared" si="18"/>
        <v>0</v>
      </c>
      <c r="P55" s="41">
        <f t="shared" si="18"/>
        <v>0</v>
      </c>
      <c r="Q55" s="41">
        <f t="shared" si="18"/>
        <v>0</v>
      </c>
      <c r="R55" s="41">
        <f t="shared" si="18"/>
        <v>0</v>
      </c>
      <c r="S55" s="41">
        <f t="shared" si="18"/>
        <v>0</v>
      </c>
      <c r="T55" s="41">
        <f t="shared" si="18"/>
        <v>0</v>
      </c>
      <c r="U55" s="41">
        <f t="shared" si="18"/>
        <v>0</v>
      </c>
      <c r="V55" s="41">
        <f t="shared" si="18"/>
        <v>0</v>
      </c>
      <c r="W55" s="41">
        <f t="shared" si="18"/>
        <v>0</v>
      </c>
      <c r="X55" s="41">
        <f t="shared" si="18"/>
        <v>0</v>
      </c>
      <c r="Y55" s="41">
        <f t="shared" si="18"/>
        <v>0</v>
      </c>
      <c r="Z55" s="41">
        <f t="shared" si="18"/>
        <v>0</v>
      </c>
      <c r="AA55" s="41">
        <f t="shared" si="18"/>
        <v>0</v>
      </c>
      <c r="AB55" s="41">
        <f t="shared" si="18"/>
        <v>0</v>
      </c>
      <c r="AC55" s="41">
        <f t="shared" si="18"/>
        <v>0</v>
      </c>
      <c r="AD55" s="41">
        <f t="shared" si="18"/>
        <v>0</v>
      </c>
      <c r="AE55" s="41">
        <f t="shared" si="18"/>
        <v>0</v>
      </c>
      <c r="AF55" s="41">
        <f t="shared" si="18"/>
        <v>0</v>
      </c>
      <c r="AG55" s="157">
        <f t="shared" si="18"/>
        <v>0</v>
      </c>
      <c r="AH55" s="2">
        <f t="shared" si="1"/>
        <v>0</v>
      </c>
    </row>
    <row r="56" spans="1:34" ht="15.75" x14ac:dyDescent="0.25">
      <c r="A56" s="155" t="s">
        <v>125</v>
      </c>
      <c r="B56" s="22" t="s">
        <v>142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64"/>
      <c r="AH56" s="44"/>
    </row>
    <row r="57" spans="1:34" ht="15.75" x14ac:dyDescent="0.25">
      <c r="A57" s="189">
        <f>SUM!$D$21</f>
        <v>0</v>
      </c>
      <c r="B57" s="19" t="s">
        <v>141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64"/>
      <c r="AH57" s="44"/>
    </row>
    <row r="58" spans="1:34" ht="16.5" thickBot="1" x14ac:dyDescent="0.3">
      <c r="A58" s="190" t="str">
        <f>'[1]Bij Dan'!$M$20</f>
        <v>10 month(s), 1 Days</v>
      </c>
      <c r="B58" s="159"/>
      <c r="C58" s="159">
        <f>SUM(C56:C57)</f>
        <v>0</v>
      </c>
      <c r="D58" s="159">
        <f t="shared" ref="D58:AG58" si="19">SUM(D56:D57)</f>
        <v>0</v>
      </c>
      <c r="E58" s="159">
        <f t="shared" si="19"/>
        <v>0</v>
      </c>
      <c r="F58" s="159">
        <f t="shared" si="19"/>
        <v>0</v>
      </c>
      <c r="G58" s="159">
        <f t="shared" si="19"/>
        <v>0</v>
      </c>
      <c r="H58" s="159">
        <f t="shared" si="19"/>
        <v>0</v>
      </c>
      <c r="I58" s="159">
        <f t="shared" si="19"/>
        <v>0</v>
      </c>
      <c r="J58" s="159">
        <f t="shared" si="19"/>
        <v>0</v>
      </c>
      <c r="K58" s="159">
        <f t="shared" si="19"/>
        <v>0</v>
      </c>
      <c r="L58" s="159">
        <f t="shared" si="19"/>
        <v>0</v>
      </c>
      <c r="M58" s="159">
        <f t="shared" si="19"/>
        <v>0</v>
      </c>
      <c r="N58" s="159">
        <f t="shared" si="19"/>
        <v>0</v>
      </c>
      <c r="O58" s="159">
        <f t="shared" si="19"/>
        <v>0</v>
      </c>
      <c r="P58" s="159">
        <f t="shared" si="19"/>
        <v>0</v>
      </c>
      <c r="Q58" s="159">
        <f t="shared" si="19"/>
        <v>0</v>
      </c>
      <c r="R58" s="159">
        <f t="shared" si="19"/>
        <v>0</v>
      </c>
      <c r="S58" s="159">
        <f t="shared" si="19"/>
        <v>0</v>
      </c>
      <c r="T58" s="159">
        <f t="shared" si="19"/>
        <v>0</v>
      </c>
      <c r="U58" s="159">
        <f t="shared" si="19"/>
        <v>0</v>
      </c>
      <c r="V58" s="159">
        <f t="shared" si="19"/>
        <v>0</v>
      </c>
      <c r="W58" s="159">
        <f t="shared" si="19"/>
        <v>0</v>
      </c>
      <c r="X58" s="159">
        <f t="shared" si="19"/>
        <v>0</v>
      </c>
      <c r="Y58" s="159">
        <f t="shared" si="19"/>
        <v>0</v>
      </c>
      <c r="Z58" s="159">
        <f t="shared" si="19"/>
        <v>0</v>
      </c>
      <c r="AA58" s="159">
        <f t="shared" si="19"/>
        <v>0</v>
      </c>
      <c r="AB58" s="159">
        <f t="shared" si="19"/>
        <v>0</v>
      </c>
      <c r="AC58" s="159">
        <f t="shared" si="19"/>
        <v>0</v>
      </c>
      <c r="AD58" s="159">
        <f t="shared" si="19"/>
        <v>0</v>
      </c>
      <c r="AE58" s="159">
        <f t="shared" si="19"/>
        <v>0</v>
      </c>
      <c r="AF58" s="159">
        <f t="shared" si="19"/>
        <v>0</v>
      </c>
      <c r="AG58" s="161">
        <f t="shared" si="19"/>
        <v>0</v>
      </c>
      <c r="AH58" s="2">
        <f t="shared" ref="AH58" si="20">SUM(C58:AG58)</f>
        <v>0</v>
      </c>
    </row>
    <row r="59" spans="1:34" ht="15.75" x14ac:dyDescent="0.25">
      <c r="A59" s="195" t="s">
        <v>126</v>
      </c>
      <c r="B59" s="50" t="s">
        <v>142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64"/>
      <c r="AH59" s="44"/>
    </row>
    <row r="60" spans="1:34" ht="15.75" x14ac:dyDescent="0.25">
      <c r="A60" s="196">
        <f>SUM!$D$22</f>
        <v>0</v>
      </c>
      <c r="B60" s="52" t="s">
        <v>141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52"/>
      <c r="AH60" s="44"/>
    </row>
    <row r="61" spans="1:34" ht="16.5" thickBot="1" x14ac:dyDescent="0.3">
      <c r="A61" s="197" t="str">
        <f>'[1]Bij Dan'!$M$21</f>
        <v>7 month(s), 14 Days</v>
      </c>
      <c r="B61" s="199"/>
      <c r="C61" s="41">
        <f>SUM(C59:C60)</f>
        <v>0</v>
      </c>
      <c r="D61" s="41">
        <f t="shared" ref="D61:AG61" si="21">SUM(D59:D60)</f>
        <v>0</v>
      </c>
      <c r="E61" s="41">
        <f t="shared" si="21"/>
        <v>0</v>
      </c>
      <c r="F61" s="41">
        <f t="shared" si="21"/>
        <v>0</v>
      </c>
      <c r="G61" s="41">
        <f t="shared" si="21"/>
        <v>0</v>
      </c>
      <c r="H61" s="41">
        <f t="shared" si="21"/>
        <v>0</v>
      </c>
      <c r="I61" s="41">
        <f t="shared" si="21"/>
        <v>0</v>
      </c>
      <c r="J61" s="41">
        <f t="shared" si="21"/>
        <v>0</v>
      </c>
      <c r="K61" s="41">
        <f t="shared" si="21"/>
        <v>0</v>
      </c>
      <c r="L61" s="41">
        <f t="shared" si="21"/>
        <v>0</v>
      </c>
      <c r="M61" s="41">
        <f t="shared" si="21"/>
        <v>0</v>
      </c>
      <c r="N61" s="41">
        <f t="shared" si="21"/>
        <v>0</v>
      </c>
      <c r="O61" s="41">
        <f t="shared" si="21"/>
        <v>0</v>
      </c>
      <c r="P61" s="41">
        <f t="shared" si="21"/>
        <v>0</v>
      </c>
      <c r="Q61" s="41">
        <f t="shared" si="21"/>
        <v>0</v>
      </c>
      <c r="R61" s="41">
        <f t="shared" si="21"/>
        <v>0</v>
      </c>
      <c r="S61" s="41">
        <f t="shared" si="21"/>
        <v>0</v>
      </c>
      <c r="T61" s="41">
        <f t="shared" si="21"/>
        <v>0</v>
      </c>
      <c r="U61" s="41">
        <f t="shared" si="21"/>
        <v>0</v>
      </c>
      <c r="V61" s="41">
        <f t="shared" si="21"/>
        <v>0</v>
      </c>
      <c r="W61" s="41">
        <f t="shared" si="21"/>
        <v>0</v>
      </c>
      <c r="X61" s="41">
        <f t="shared" si="21"/>
        <v>0</v>
      </c>
      <c r="Y61" s="41">
        <f t="shared" si="21"/>
        <v>0</v>
      </c>
      <c r="Z61" s="41">
        <f t="shared" si="21"/>
        <v>0</v>
      </c>
      <c r="AA61" s="41">
        <f t="shared" si="21"/>
        <v>0</v>
      </c>
      <c r="AB61" s="41">
        <f t="shared" si="21"/>
        <v>0</v>
      </c>
      <c r="AC61" s="41">
        <f t="shared" si="21"/>
        <v>0</v>
      </c>
      <c r="AD61" s="41">
        <f t="shared" si="21"/>
        <v>0</v>
      </c>
      <c r="AE61" s="41">
        <f t="shared" si="21"/>
        <v>0</v>
      </c>
      <c r="AF61" s="41">
        <f t="shared" si="21"/>
        <v>0</v>
      </c>
      <c r="AG61" s="157">
        <f t="shared" si="21"/>
        <v>0</v>
      </c>
      <c r="AH61" s="2">
        <f t="shared" ref="AH61:AH73" si="22">SUM(C61:AG61)</f>
        <v>0</v>
      </c>
    </row>
    <row r="62" spans="1:34" ht="15.75" x14ac:dyDescent="0.25">
      <c r="A62" s="198" t="s">
        <v>127</v>
      </c>
      <c r="B62" s="50" t="s">
        <v>142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52"/>
      <c r="AH62" s="44"/>
    </row>
    <row r="63" spans="1:34" ht="15.75" x14ac:dyDescent="0.25">
      <c r="A63" s="196">
        <f>SUM!$D$23</f>
        <v>0</v>
      </c>
      <c r="B63" s="52" t="s">
        <v>141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52"/>
      <c r="AH63" s="44"/>
    </row>
    <row r="64" spans="1:34" ht="16.5" thickBot="1" x14ac:dyDescent="0.3">
      <c r="A64" s="197" t="str">
        <f>'[1]Bij Dan'!$M$22</f>
        <v>5 month(s), 12 Days</v>
      </c>
      <c r="B64" s="199"/>
      <c r="C64" s="41">
        <f>SUM(C62:C63)</f>
        <v>0</v>
      </c>
      <c r="D64" s="41">
        <f t="shared" ref="D64:AG64" si="23">SUM(D62:D63)</f>
        <v>0</v>
      </c>
      <c r="E64" s="41">
        <f t="shared" si="23"/>
        <v>0</v>
      </c>
      <c r="F64" s="41">
        <f t="shared" si="23"/>
        <v>0</v>
      </c>
      <c r="G64" s="41">
        <f t="shared" si="23"/>
        <v>0</v>
      </c>
      <c r="H64" s="41">
        <f t="shared" si="23"/>
        <v>0</v>
      </c>
      <c r="I64" s="41">
        <f t="shared" si="23"/>
        <v>0</v>
      </c>
      <c r="J64" s="41">
        <f t="shared" si="23"/>
        <v>0</v>
      </c>
      <c r="K64" s="41">
        <f t="shared" si="23"/>
        <v>0</v>
      </c>
      <c r="L64" s="41">
        <f t="shared" si="23"/>
        <v>0</v>
      </c>
      <c r="M64" s="41">
        <f t="shared" si="23"/>
        <v>0</v>
      </c>
      <c r="N64" s="41">
        <f t="shared" si="23"/>
        <v>0</v>
      </c>
      <c r="O64" s="41">
        <f t="shared" si="23"/>
        <v>0</v>
      </c>
      <c r="P64" s="41">
        <f t="shared" si="23"/>
        <v>0</v>
      </c>
      <c r="Q64" s="41">
        <f t="shared" si="23"/>
        <v>0</v>
      </c>
      <c r="R64" s="41">
        <f t="shared" si="23"/>
        <v>0</v>
      </c>
      <c r="S64" s="41">
        <f t="shared" si="23"/>
        <v>0</v>
      </c>
      <c r="T64" s="41">
        <f t="shared" si="23"/>
        <v>0</v>
      </c>
      <c r="U64" s="41">
        <f t="shared" si="23"/>
        <v>0</v>
      </c>
      <c r="V64" s="41">
        <f t="shared" si="23"/>
        <v>0</v>
      </c>
      <c r="W64" s="41">
        <f t="shared" si="23"/>
        <v>0</v>
      </c>
      <c r="X64" s="41">
        <f t="shared" si="23"/>
        <v>0</v>
      </c>
      <c r="Y64" s="41">
        <f t="shared" si="23"/>
        <v>0</v>
      </c>
      <c r="Z64" s="41">
        <f t="shared" si="23"/>
        <v>0</v>
      </c>
      <c r="AA64" s="41">
        <f t="shared" si="23"/>
        <v>0</v>
      </c>
      <c r="AB64" s="41">
        <f t="shared" si="23"/>
        <v>0</v>
      </c>
      <c r="AC64" s="41">
        <f t="shared" si="23"/>
        <v>0</v>
      </c>
      <c r="AD64" s="41">
        <f t="shared" si="23"/>
        <v>0</v>
      </c>
      <c r="AE64" s="41">
        <f t="shared" si="23"/>
        <v>0</v>
      </c>
      <c r="AF64" s="41">
        <f t="shared" si="23"/>
        <v>0</v>
      </c>
      <c r="AG64" s="157">
        <f t="shared" si="23"/>
        <v>0</v>
      </c>
      <c r="AH64" s="2">
        <f t="shared" si="22"/>
        <v>0</v>
      </c>
    </row>
    <row r="65" spans="1:34" ht="15.75" x14ac:dyDescent="0.25">
      <c r="A65" s="198" t="s">
        <v>128</v>
      </c>
      <c r="B65" s="50" t="s">
        <v>142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52"/>
      <c r="AH65" s="44"/>
    </row>
    <row r="66" spans="1:34" ht="15.75" x14ac:dyDescent="0.25">
      <c r="A66" s="196">
        <f>SUM!$D$24</f>
        <v>0</v>
      </c>
      <c r="B66" s="52" t="s">
        <v>141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52"/>
      <c r="AH66" s="44"/>
    </row>
    <row r="67" spans="1:34" ht="16.5" thickBot="1" x14ac:dyDescent="0.3">
      <c r="A67" s="197" t="str">
        <f>'[1]Bij Dan'!$M$23</f>
        <v>5 month(s), 11 Days</v>
      </c>
      <c r="B67" s="200"/>
      <c r="C67" s="41">
        <f>SUM(C65:C66)</f>
        <v>0</v>
      </c>
      <c r="D67" s="41">
        <f t="shared" ref="D67:AG67" si="24">SUM(D65:D66)</f>
        <v>0</v>
      </c>
      <c r="E67" s="41">
        <f t="shared" si="24"/>
        <v>0</v>
      </c>
      <c r="F67" s="41">
        <f t="shared" si="24"/>
        <v>0</v>
      </c>
      <c r="G67" s="41">
        <f t="shared" si="24"/>
        <v>0</v>
      </c>
      <c r="H67" s="41">
        <f t="shared" si="24"/>
        <v>0</v>
      </c>
      <c r="I67" s="41">
        <f t="shared" si="24"/>
        <v>0</v>
      </c>
      <c r="J67" s="41">
        <f t="shared" si="24"/>
        <v>0</v>
      </c>
      <c r="K67" s="41">
        <f t="shared" si="24"/>
        <v>0</v>
      </c>
      <c r="L67" s="41">
        <f t="shared" si="24"/>
        <v>0</v>
      </c>
      <c r="M67" s="41">
        <f t="shared" si="24"/>
        <v>0</v>
      </c>
      <c r="N67" s="41">
        <f t="shared" si="24"/>
        <v>0</v>
      </c>
      <c r="O67" s="41">
        <f t="shared" si="24"/>
        <v>0</v>
      </c>
      <c r="P67" s="41">
        <f t="shared" si="24"/>
        <v>0</v>
      </c>
      <c r="Q67" s="41">
        <f t="shared" si="24"/>
        <v>0</v>
      </c>
      <c r="R67" s="41">
        <f t="shared" si="24"/>
        <v>0</v>
      </c>
      <c r="S67" s="41">
        <f t="shared" si="24"/>
        <v>0</v>
      </c>
      <c r="T67" s="41">
        <f t="shared" si="24"/>
        <v>0</v>
      </c>
      <c r="U67" s="41">
        <f t="shared" si="24"/>
        <v>0</v>
      </c>
      <c r="V67" s="41">
        <f t="shared" si="24"/>
        <v>0</v>
      </c>
      <c r="W67" s="41">
        <f t="shared" si="24"/>
        <v>0</v>
      </c>
      <c r="X67" s="41">
        <f t="shared" si="24"/>
        <v>0</v>
      </c>
      <c r="Y67" s="41">
        <f t="shared" si="24"/>
        <v>0</v>
      </c>
      <c r="Z67" s="41">
        <f t="shared" si="24"/>
        <v>0</v>
      </c>
      <c r="AA67" s="41">
        <f t="shared" si="24"/>
        <v>0</v>
      </c>
      <c r="AB67" s="41">
        <f t="shared" si="24"/>
        <v>0</v>
      </c>
      <c r="AC67" s="41">
        <f t="shared" si="24"/>
        <v>0</v>
      </c>
      <c r="AD67" s="41">
        <f t="shared" si="24"/>
        <v>0</v>
      </c>
      <c r="AE67" s="41">
        <f t="shared" si="24"/>
        <v>0</v>
      </c>
      <c r="AF67" s="41">
        <f t="shared" si="24"/>
        <v>0</v>
      </c>
      <c r="AG67" s="157">
        <f t="shared" si="24"/>
        <v>0</v>
      </c>
      <c r="AH67" s="2">
        <f t="shared" si="22"/>
        <v>0</v>
      </c>
    </row>
    <row r="68" spans="1:34" ht="15.75" x14ac:dyDescent="0.25">
      <c r="A68" s="198" t="s">
        <v>129</v>
      </c>
      <c r="B68" s="50" t="s">
        <v>142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52"/>
      <c r="AH68" s="44"/>
    </row>
    <row r="69" spans="1:34" ht="15.75" x14ac:dyDescent="0.25">
      <c r="A69" s="196">
        <f>SUM!$D$25</f>
        <v>0</v>
      </c>
      <c r="B69" s="52" t="s">
        <v>141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52"/>
      <c r="AH69" s="44"/>
    </row>
    <row r="70" spans="1:34" ht="16.5" thickBot="1" x14ac:dyDescent="0.3">
      <c r="A70" s="197" t="e">
        <f>'[1]Bij Dan'!$M$24</f>
        <v>#VALUE!</v>
      </c>
      <c r="B70" s="200"/>
      <c r="C70" s="41">
        <f>SUM(C68:C69)</f>
        <v>0</v>
      </c>
      <c r="D70" s="41">
        <f t="shared" ref="D70:AG70" si="25">SUM(D68:D69)</f>
        <v>0</v>
      </c>
      <c r="E70" s="41">
        <f t="shared" si="25"/>
        <v>0</v>
      </c>
      <c r="F70" s="41">
        <f t="shared" si="25"/>
        <v>0</v>
      </c>
      <c r="G70" s="41">
        <f t="shared" si="25"/>
        <v>0</v>
      </c>
      <c r="H70" s="41">
        <f t="shared" si="25"/>
        <v>0</v>
      </c>
      <c r="I70" s="41">
        <f t="shared" si="25"/>
        <v>0</v>
      </c>
      <c r="J70" s="41">
        <f t="shared" si="25"/>
        <v>0</v>
      </c>
      <c r="K70" s="41">
        <f t="shared" si="25"/>
        <v>0</v>
      </c>
      <c r="L70" s="41">
        <f t="shared" si="25"/>
        <v>0</v>
      </c>
      <c r="M70" s="41">
        <f t="shared" si="25"/>
        <v>0</v>
      </c>
      <c r="N70" s="41">
        <f t="shared" si="25"/>
        <v>0</v>
      </c>
      <c r="O70" s="41">
        <f t="shared" si="25"/>
        <v>0</v>
      </c>
      <c r="P70" s="41">
        <f t="shared" si="25"/>
        <v>0</v>
      </c>
      <c r="Q70" s="41">
        <f t="shared" si="25"/>
        <v>0</v>
      </c>
      <c r="R70" s="41">
        <f t="shared" si="25"/>
        <v>0</v>
      </c>
      <c r="S70" s="41">
        <f t="shared" si="25"/>
        <v>0</v>
      </c>
      <c r="T70" s="41">
        <f t="shared" si="25"/>
        <v>0</v>
      </c>
      <c r="U70" s="41">
        <f t="shared" si="25"/>
        <v>0</v>
      </c>
      <c r="V70" s="41">
        <f t="shared" si="25"/>
        <v>0</v>
      </c>
      <c r="W70" s="41">
        <f t="shared" si="25"/>
        <v>0</v>
      </c>
      <c r="X70" s="41">
        <f t="shared" si="25"/>
        <v>0</v>
      </c>
      <c r="Y70" s="41">
        <f t="shared" si="25"/>
        <v>0</v>
      </c>
      <c r="Z70" s="41">
        <f t="shared" si="25"/>
        <v>0</v>
      </c>
      <c r="AA70" s="41">
        <f t="shared" si="25"/>
        <v>0</v>
      </c>
      <c r="AB70" s="41">
        <f t="shared" si="25"/>
        <v>0</v>
      </c>
      <c r="AC70" s="41">
        <f t="shared" si="25"/>
        <v>0</v>
      </c>
      <c r="AD70" s="41">
        <f t="shared" si="25"/>
        <v>0</v>
      </c>
      <c r="AE70" s="41">
        <f t="shared" si="25"/>
        <v>0</v>
      </c>
      <c r="AF70" s="41">
        <f t="shared" si="25"/>
        <v>0</v>
      </c>
      <c r="AG70" s="157">
        <f t="shared" si="25"/>
        <v>0</v>
      </c>
      <c r="AH70" s="2">
        <f t="shared" si="22"/>
        <v>0</v>
      </c>
    </row>
    <row r="71" spans="1:34" ht="15.75" x14ac:dyDescent="0.25">
      <c r="A71" s="198" t="s">
        <v>130</v>
      </c>
      <c r="B71" s="50" t="s">
        <v>142</v>
      </c>
      <c r="C71" s="14"/>
      <c r="D71" s="14"/>
      <c r="E71" s="14"/>
      <c r="F71" s="14"/>
      <c r="G71" s="14"/>
      <c r="H71" s="14"/>
      <c r="I71" s="14"/>
      <c r="J71" s="14"/>
      <c r="K71" s="14">
        <v>4.3</v>
      </c>
      <c r="L71" s="14">
        <v>3.9</v>
      </c>
      <c r="M71" s="14">
        <v>4</v>
      </c>
      <c r="N71" s="14">
        <v>4.2</v>
      </c>
      <c r="O71" s="14">
        <v>3.8</v>
      </c>
      <c r="P71" s="14">
        <v>3.9</v>
      </c>
      <c r="Q71" s="14">
        <v>3.8</v>
      </c>
      <c r="R71" s="14">
        <v>4.4000000000000004</v>
      </c>
      <c r="S71" s="14">
        <v>4.3</v>
      </c>
      <c r="T71" s="14">
        <v>4.4000000000000004</v>
      </c>
      <c r="U71" s="14">
        <v>4</v>
      </c>
      <c r="V71" s="14">
        <v>4</v>
      </c>
      <c r="W71" s="14">
        <v>4.3</v>
      </c>
      <c r="X71" s="14">
        <v>4</v>
      </c>
      <c r="Y71" s="14">
        <v>4</v>
      </c>
      <c r="Z71" s="14">
        <v>4.0999999999999996</v>
      </c>
      <c r="AA71" s="14">
        <v>4.5</v>
      </c>
      <c r="AB71" s="14">
        <v>4.5</v>
      </c>
      <c r="AC71" s="14">
        <v>4.3</v>
      </c>
      <c r="AD71" s="14">
        <v>4.3</v>
      </c>
      <c r="AE71" s="14">
        <v>4.3</v>
      </c>
      <c r="AF71" s="14">
        <v>4</v>
      </c>
      <c r="AG71" s="152"/>
      <c r="AH71" s="44"/>
    </row>
    <row r="72" spans="1:34" ht="15.75" x14ac:dyDescent="0.25">
      <c r="A72" s="196">
        <f>SUM!$D$26</f>
        <v>0</v>
      </c>
      <c r="B72" s="52" t="s">
        <v>141</v>
      </c>
      <c r="C72" s="14"/>
      <c r="D72" s="14"/>
      <c r="E72" s="14"/>
      <c r="F72" s="14"/>
      <c r="G72" s="14"/>
      <c r="H72" s="14"/>
      <c r="I72" s="14"/>
      <c r="J72" s="14">
        <v>4.0999999999999996</v>
      </c>
      <c r="K72" s="14">
        <v>2.5</v>
      </c>
      <c r="L72" s="14">
        <v>3.8</v>
      </c>
      <c r="M72" s="14">
        <v>3.8</v>
      </c>
      <c r="N72" s="14">
        <v>3.9</v>
      </c>
      <c r="O72" s="14">
        <v>3.9</v>
      </c>
      <c r="P72" s="14">
        <v>3.7</v>
      </c>
      <c r="Q72" s="14">
        <v>4</v>
      </c>
      <c r="R72" s="14">
        <v>4.2</v>
      </c>
      <c r="S72" s="14">
        <v>4.4000000000000004</v>
      </c>
      <c r="T72" s="14">
        <v>4.3</v>
      </c>
      <c r="U72" s="14">
        <v>3.9</v>
      </c>
      <c r="V72" s="14">
        <v>3.9</v>
      </c>
      <c r="W72" s="14">
        <v>4</v>
      </c>
      <c r="X72" s="14">
        <v>3.9</v>
      </c>
      <c r="Y72" s="14">
        <v>4.4000000000000004</v>
      </c>
      <c r="Z72" s="14">
        <v>4.2</v>
      </c>
      <c r="AA72" s="14">
        <v>4.3</v>
      </c>
      <c r="AB72" s="14">
        <v>4.4000000000000004</v>
      </c>
      <c r="AC72" s="14">
        <v>4.0999999999999996</v>
      </c>
      <c r="AD72" s="14">
        <v>4.0999999999999996</v>
      </c>
      <c r="AE72" s="14">
        <v>4.2</v>
      </c>
      <c r="AF72" s="14">
        <v>4.0999999999999996</v>
      </c>
      <c r="AG72" s="152"/>
      <c r="AH72" s="44"/>
    </row>
    <row r="73" spans="1:34" ht="16.5" thickBot="1" x14ac:dyDescent="0.3">
      <c r="A73" s="197" t="str">
        <f>'[1]Bij Dan'!$M$25</f>
        <v>9 month(s), 29 Days</v>
      </c>
      <c r="B73" s="199"/>
      <c r="C73" s="41">
        <f>SUM(C71:C72)</f>
        <v>0</v>
      </c>
      <c r="D73" s="41">
        <f t="shared" ref="D73:AG73" si="26">SUM(D71:D72)</f>
        <v>0</v>
      </c>
      <c r="E73" s="41">
        <f t="shared" si="26"/>
        <v>0</v>
      </c>
      <c r="F73" s="41">
        <f t="shared" si="26"/>
        <v>0</v>
      </c>
      <c r="G73" s="41">
        <f t="shared" si="26"/>
        <v>0</v>
      </c>
      <c r="H73" s="41">
        <f t="shared" si="26"/>
        <v>0</v>
      </c>
      <c r="I73" s="41">
        <f t="shared" si="26"/>
        <v>0</v>
      </c>
      <c r="J73" s="41">
        <f t="shared" si="26"/>
        <v>4.0999999999999996</v>
      </c>
      <c r="K73" s="41">
        <f t="shared" si="26"/>
        <v>6.8</v>
      </c>
      <c r="L73" s="41">
        <f t="shared" si="26"/>
        <v>7.6999999999999993</v>
      </c>
      <c r="M73" s="41">
        <f t="shared" si="26"/>
        <v>7.8</v>
      </c>
      <c r="N73" s="41">
        <f t="shared" si="26"/>
        <v>8.1</v>
      </c>
      <c r="O73" s="41">
        <f t="shared" si="26"/>
        <v>7.6999999999999993</v>
      </c>
      <c r="P73" s="41">
        <f t="shared" si="26"/>
        <v>7.6</v>
      </c>
      <c r="Q73" s="41">
        <f t="shared" si="26"/>
        <v>7.8</v>
      </c>
      <c r="R73" s="41">
        <f t="shared" si="26"/>
        <v>8.6000000000000014</v>
      </c>
      <c r="S73" s="41">
        <f t="shared" si="26"/>
        <v>8.6999999999999993</v>
      </c>
      <c r="T73" s="41">
        <f t="shared" si="26"/>
        <v>8.6999999999999993</v>
      </c>
      <c r="U73" s="41">
        <f t="shared" si="26"/>
        <v>7.9</v>
      </c>
      <c r="V73" s="41">
        <f t="shared" si="26"/>
        <v>7.9</v>
      </c>
      <c r="W73" s="41">
        <f t="shared" si="26"/>
        <v>8.3000000000000007</v>
      </c>
      <c r="X73" s="41">
        <f t="shared" si="26"/>
        <v>7.9</v>
      </c>
      <c r="Y73" s="41">
        <f t="shared" si="26"/>
        <v>8.4</v>
      </c>
      <c r="Z73" s="41">
        <f t="shared" si="26"/>
        <v>8.3000000000000007</v>
      </c>
      <c r="AA73" s="41">
        <f t="shared" si="26"/>
        <v>8.8000000000000007</v>
      </c>
      <c r="AB73" s="41">
        <f t="shared" si="26"/>
        <v>8.9</v>
      </c>
      <c r="AC73" s="41">
        <f t="shared" si="26"/>
        <v>8.3999999999999986</v>
      </c>
      <c r="AD73" s="41">
        <f t="shared" si="26"/>
        <v>8.3999999999999986</v>
      </c>
      <c r="AE73" s="41">
        <f t="shared" si="26"/>
        <v>8.5</v>
      </c>
      <c r="AF73" s="41">
        <f t="shared" si="26"/>
        <v>8.1</v>
      </c>
      <c r="AG73" s="157">
        <f t="shared" si="26"/>
        <v>0</v>
      </c>
      <c r="AH73" s="2">
        <f t="shared" si="22"/>
        <v>183.40000000000006</v>
      </c>
    </row>
    <row r="74" spans="1:34" ht="15.75" x14ac:dyDescent="0.25">
      <c r="A74" s="198" t="s">
        <v>131</v>
      </c>
      <c r="B74" s="50" t="s">
        <v>142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52"/>
      <c r="AH74" s="44"/>
    </row>
    <row r="75" spans="1:34" ht="15.75" x14ac:dyDescent="0.25">
      <c r="A75" s="196">
        <f>SUM!$D$27</f>
        <v>0</v>
      </c>
      <c r="B75" s="52" t="s">
        <v>141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52"/>
      <c r="AH75" s="44"/>
    </row>
    <row r="76" spans="1:34" ht="16.5" thickBot="1" x14ac:dyDescent="0.3">
      <c r="A76" s="197" t="e">
        <f>'[1]Bij Dan'!$M$26</f>
        <v>#VALUE!</v>
      </c>
      <c r="B76" s="199"/>
      <c r="C76" s="41">
        <f>SUM(C74:C75)</f>
        <v>0</v>
      </c>
      <c r="D76" s="41">
        <f t="shared" ref="D76:AG76" si="27">SUM(D74:D75)</f>
        <v>0</v>
      </c>
      <c r="E76" s="41">
        <f t="shared" si="27"/>
        <v>0</v>
      </c>
      <c r="F76" s="41">
        <f t="shared" si="27"/>
        <v>0</v>
      </c>
      <c r="G76" s="41">
        <f t="shared" si="27"/>
        <v>0</v>
      </c>
      <c r="H76" s="41">
        <f t="shared" si="27"/>
        <v>0</v>
      </c>
      <c r="I76" s="41">
        <f t="shared" si="27"/>
        <v>0</v>
      </c>
      <c r="J76" s="41">
        <f t="shared" si="27"/>
        <v>0</v>
      </c>
      <c r="K76" s="41">
        <f t="shared" si="27"/>
        <v>0</v>
      </c>
      <c r="L76" s="41">
        <f t="shared" si="27"/>
        <v>0</v>
      </c>
      <c r="M76" s="41">
        <f t="shared" si="27"/>
        <v>0</v>
      </c>
      <c r="N76" s="41">
        <f t="shared" si="27"/>
        <v>0</v>
      </c>
      <c r="O76" s="41">
        <f t="shared" si="27"/>
        <v>0</v>
      </c>
      <c r="P76" s="41">
        <f t="shared" si="27"/>
        <v>0</v>
      </c>
      <c r="Q76" s="41">
        <f t="shared" si="27"/>
        <v>0</v>
      </c>
      <c r="R76" s="41">
        <f t="shared" si="27"/>
        <v>0</v>
      </c>
      <c r="S76" s="41">
        <f t="shared" si="27"/>
        <v>0</v>
      </c>
      <c r="T76" s="41">
        <f t="shared" si="27"/>
        <v>0</v>
      </c>
      <c r="U76" s="41">
        <f t="shared" si="27"/>
        <v>0</v>
      </c>
      <c r="V76" s="41">
        <f t="shared" si="27"/>
        <v>0</v>
      </c>
      <c r="W76" s="41">
        <f t="shared" si="27"/>
        <v>0</v>
      </c>
      <c r="X76" s="41">
        <f t="shared" si="27"/>
        <v>0</v>
      </c>
      <c r="Y76" s="41">
        <f t="shared" si="27"/>
        <v>0</v>
      </c>
      <c r="Z76" s="41">
        <f t="shared" si="27"/>
        <v>0</v>
      </c>
      <c r="AA76" s="41">
        <f t="shared" si="27"/>
        <v>0</v>
      </c>
      <c r="AB76" s="41">
        <f t="shared" si="27"/>
        <v>0</v>
      </c>
      <c r="AC76" s="41">
        <f t="shared" si="27"/>
        <v>0</v>
      </c>
      <c r="AD76" s="41">
        <f t="shared" si="27"/>
        <v>0</v>
      </c>
      <c r="AE76" s="41">
        <f t="shared" si="27"/>
        <v>0</v>
      </c>
      <c r="AF76" s="41">
        <f t="shared" si="27"/>
        <v>0</v>
      </c>
      <c r="AG76" s="157">
        <f t="shared" si="27"/>
        <v>0</v>
      </c>
      <c r="AH76" s="2">
        <f t="shared" ref="AH76" si="28">SUM(C76:AG76)</f>
        <v>0</v>
      </c>
    </row>
    <row r="77" spans="1:34" ht="15.75" x14ac:dyDescent="0.25">
      <c r="A77" s="198" t="s">
        <v>132</v>
      </c>
      <c r="B77" s="50" t="s">
        <v>142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52"/>
      <c r="AH77" s="44"/>
    </row>
    <row r="78" spans="1:34" ht="15.75" x14ac:dyDescent="0.25">
      <c r="A78" s="196">
        <f>SUM!$D$28</f>
        <v>0</v>
      </c>
      <c r="B78" s="52" t="s">
        <v>141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52"/>
      <c r="AH78" s="44"/>
    </row>
    <row r="79" spans="1:34" ht="16.5" thickBot="1" x14ac:dyDescent="0.3">
      <c r="A79" s="197" t="str">
        <f>'[1]Bij Dan'!$M$27</f>
        <v>8 month(s), 1 Days</v>
      </c>
      <c r="B79" s="199"/>
      <c r="C79" s="41">
        <f>SUM(C77:C78)</f>
        <v>0</v>
      </c>
      <c r="D79" s="41">
        <f t="shared" ref="D79:AG79" si="29">SUM(D77:D78)</f>
        <v>0</v>
      </c>
      <c r="E79" s="41">
        <f t="shared" si="29"/>
        <v>0</v>
      </c>
      <c r="F79" s="41">
        <f t="shared" si="29"/>
        <v>0</v>
      </c>
      <c r="G79" s="41">
        <f t="shared" si="29"/>
        <v>0</v>
      </c>
      <c r="H79" s="41">
        <f t="shared" si="29"/>
        <v>0</v>
      </c>
      <c r="I79" s="41">
        <f t="shared" si="29"/>
        <v>0</v>
      </c>
      <c r="J79" s="41">
        <f t="shared" si="29"/>
        <v>0</v>
      </c>
      <c r="K79" s="41">
        <f t="shared" si="29"/>
        <v>0</v>
      </c>
      <c r="L79" s="41">
        <f t="shared" si="29"/>
        <v>0</v>
      </c>
      <c r="M79" s="41">
        <f t="shared" si="29"/>
        <v>0</v>
      </c>
      <c r="N79" s="41">
        <f t="shared" si="29"/>
        <v>0</v>
      </c>
      <c r="O79" s="41">
        <f t="shared" si="29"/>
        <v>0</v>
      </c>
      <c r="P79" s="41">
        <f t="shared" si="29"/>
        <v>0</v>
      </c>
      <c r="Q79" s="41">
        <f t="shared" si="29"/>
        <v>0</v>
      </c>
      <c r="R79" s="41">
        <f t="shared" si="29"/>
        <v>0</v>
      </c>
      <c r="S79" s="41">
        <f t="shared" si="29"/>
        <v>0</v>
      </c>
      <c r="T79" s="41">
        <f t="shared" si="29"/>
        <v>0</v>
      </c>
      <c r="U79" s="41">
        <f t="shared" si="29"/>
        <v>0</v>
      </c>
      <c r="V79" s="41">
        <f t="shared" si="29"/>
        <v>0</v>
      </c>
      <c r="W79" s="41">
        <f t="shared" si="29"/>
        <v>0</v>
      </c>
      <c r="X79" s="41">
        <f t="shared" si="29"/>
        <v>0</v>
      </c>
      <c r="Y79" s="41">
        <f t="shared" si="29"/>
        <v>0</v>
      </c>
      <c r="Z79" s="41">
        <f t="shared" si="29"/>
        <v>0</v>
      </c>
      <c r="AA79" s="41">
        <f t="shared" si="29"/>
        <v>0</v>
      </c>
      <c r="AB79" s="41">
        <f t="shared" si="29"/>
        <v>0</v>
      </c>
      <c r="AC79" s="41">
        <f t="shared" si="29"/>
        <v>0</v>
      </c>
      <c r="AD79" s="41">
        <f t="shared" si="29"/>
        <v>0</v>
      </c>
      <c r="AE79" s="41">
        <f t="shared" si="29"/>
        <v>0</v>
      </c>
      <c r="AF79" s="41">
        <f t="shared" si="29"/>
        <v>0</v>
      </c>
      <c r="AG79" s="157">
        <f t="shared" si="29"/>
        <v>0</v>
      </c>
      <c r="AH79" s="2">
        <f t="shared" ref="AH79" si="30">SUM(C79:AG79)</f>
        <v>0</v>
      </c>
    </row>
    <row r="80" spans="1:34" ht="15.75" x14ac:dyDescent="0.25">
      <c r="A80" s="198" t="s">
        <v>133</v>
      </c>
      <c r="B80" s="50" t="s">
        <v>142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52"/>
      <c r="AH80" s="44"/>
    </row>
    <row r="81" spans="1:34" ht="15.75" x14ac:dyDescent="0.25">
      <c r="A81" s="196">
        <f>SUM!$D$29</f>
        <v>0</v>
      </c>
      <c r="B81" s="52" t="s">
        <v>141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52"/>
      <c r="AH81" s="44"/>
    </row>
    <row r="82" spans="1:34" ht="16.5" thickBot="1" x14ac:dyDescent="0.3">
      <c r="A82" s="197" t="e">
        <f>'[1]Bij Dan'!$M$28</f>
        <v>#VALUE!</v>
      </c>
      <c r="B82" s="199"/>
      <c r="C82" s="41">
        <f>SUM(C80:C81)</f>
        <v>0</v>
      </c>
      <c r="D82" s="41">
        <f t="shared" ref="D82:AG82" si="31">SUM(D80:D81)</f>
        <v>0</v>
      </c>
      <c r="E82" s="41">
        <f t="shared" si="31"/>
        <v>0</v>
      </c>
      <c r="F82" s="41">
        <f t="shared" si="31"/>
        <v>0</v>
      </c>
      <c r="G82" s="41">
        <f t="shared" si="31"/>
        <v>0</v>
      </c>
      <c r="H82" s="41">
        <f t="shared" si="31"/>
        <v>0</v>
      </c>
      <c r="I82" s="41">
        <f t="shared" si="31"/>
        <v>0</v>
      </c>
      <c r="J82" s="41">
        <f t="shared" si="31"/>
        <v>0</v>
      </c>
      <c r="K82" s="41">
        <f t="shared" si="31"/>
        <v>0</v>
      </c>
      <c r="L82" s="41">
        <f t="shared" si="31"/>
        <v>0</v>
      </c>
      <c r="M82" s="41">
        <f t="shared" si="31"/>
        <v>0</v>
      </c>
      <c r="N82" s="41">
        <f t="shared" si="31"/>
        <v>0</v>
      </c>
      <c r="O82" s="41">
        <f t="shared" si="31"/>
        <v>0</v>
      </c>
      <c r="P82" s="41">
        <f t="shared" si="31"/>
        <v>0</v>
      </c>
      <c r="Q82" s="41">
        <f t="shared" si="31"/>
        <v>0</v>
      </c>
      <c r="R82" s="41">
        <f t="shared" si="31"/>
        <v>0</v>
      </c>
      <c r="S82" s="41">
        <f t="shared" si="31"/>
        <v>0</v>
      </c>
      <c r="T82" s="41">
        <f t="shared" si="31"/>
        <v>0</v>
      </c>
      <c r="U82" s="41">
        <f t="shared" si="31"/>
        <v>0</v>
      </c>
      <c r="V82" s="41">
        <f t="shared" si="31"/>
        <v>0</v>
      </c>
      <c r="W82" s="41">
        <f t="shared" si="31"/>
        <v>0</v>
      </c>
      <c r="X82" s="41">
        <f t="shared" si="31"/>
        <v>0</v>
      </c>
      <c r="Y82" s="41">
        <f t="shared" si="31"/>
        <v>0</v>
      </c>
      <c r="Z82" s="41">
        <f t="shared" si="31"/>
        <v>0</v>
      </c>
      <c r="AA82" s="41">
        <f t="shared" si="31"/>
        <v>0</v>
      </c>
      <c r="AB82" s="41">
        <f t="shared" si="31"/>
        <v>0</v>
      </c>
      <c r="AC82" s="41">
        <f t="shared" si="31"/>
        <v>0</v>
      </c>
      <c r="AD82" s="41">
        <f t="shared" si="31"/>
        <v>0</v>
      </c>
      <c r="AE82" s="41">
        <f t="shared" si="31"/>
        <v>0</v>
      </c>
      <c r="AF82" s="41">
        <f t="shared" si="31"/>
        <v>0</v>
      </c>
      <c r="AG82" s="157">
        <f t="shared" si="31"/>
        <v>0</v>
      </c>
      <c r="AH82" s="2">
        <f t="shared" ref="AH82" si="32">SUM(C82:AG82)</f>
        <v>0</v>
      </c>
    </row>
    <row r="83" spans="1:34" ht="15.75" x14ac:dyDescent="0.25">
      <c r="A83" s="198" t="s">
        <v>134</v>
      </c>
      <c r="B83" s="50" t="s">
        <v>142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52"/>
      <c r="AH83" s="44"/>
    </row>
    <row r="84" spans="1:34" ht="15.75" x14ac:dyDescent="0.25">
      <c r="A84" s="196">
        <f>SUM!$D$30</f>
        <v>0</v>
      </c>
      <c r="B84" s="52" t="s">
        <v>141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52"/>
      <c r="AH84" s="44"/>
    </row>
    <row r="85" spans="1:34" ht="16.5" thickBot="1" x14ac:dyDescent="0.3">
      <c r="A85" s="197" t="e">
        <f>'[1]Bij Dan'!$M$29</f>
        <v>#VALUE!</v>
      </c>
      <c r="B85" s="201"/>
      <c r="C85" s="209">
        <f>SUM(C83:C84)</f>
        <v>0</v>
      </c>
      <c r="D85" s="209">
        <f t="shared" ref="D85:AD85" si="33">SUM(D83:D84)</f>
        <v>0</v>
      </c>
      <c r="E85" s="209">
        <f t="shared" si="33"/>
        <v>0</v>
      </c>
      <c r="F85" s="209">
        <f t="shared" si="33"/>
        <v>0</v>
      </c>
      <c r="G85" s="209">
        <f t="shared" si="33"/>
        <v>0</v>
      </c>
      <c r="H85" s="209">
        <f t="shared" si="33"/>
        <v>0</v>
      </c>
      <c r="I85" s="209">
        <f t="shared" si="33"/>
        <v>0</v>
      </c>
      <c r="J85" s="209">
        <f t="shared" si="33"/>
        <v>0</v>
      </c>
      <c r="K85" s="209">
        <f t="shared" si="33"/>
        <v>0</v>
      </c>
      <c r="L85" s="209">
        <f t="shared" si="33"/>
        <v>0</v>
      </c>
      <c r="M85" s="209">
        <f t="shared" si="33"/>
        <v>0</v>
      </c>
      <c r="N85" s="209">
        <f t="shared" si="33"/>
        <v>0</v>
      </c>
      <c r="O85" s="209">
        <f t="shared" si="33"/>
        <v>0</v>
      </c>
      <c r="P85" s="209">
        <f t="shared" si="33"/>
        <v>0</v>
      </c>
      <c r="Q85" s="209">
        <f t="shared" si="33"/>
        <v>0</v>
      </c>
      <c r="R85" s="209">
        <f t="shared" si="33"/>
        <v>0</v>
      </c>
      <c r="S85" s="209">
        <f t="shared" si="33"/>
        <v>0</v>
      </c>
      <c r="T85" s="209">
        <f t="shared" si="33"/>
        <v>0</v>
      </c>
      <c r="U85" s="209">
        <f t="shared" si="33"/>
        <v>0</v>
      </c>
      <c r="V85" s="209">
        <f t="shared" si="33"/>
        <v>0</v>
      </c>
      <c r="W85" s="209">
        <f t="shared" si="33"/>
        <v>0</v>
      </c>
      <c r="X85" s="209">
        <f t="shared" si="33"/>
        <v>0</v>
      </c>
      <c r="Y85" s="209">
        <f t="shared" si="33"/>
        <v>0</v>
      </c>
      <c r="Z85" s="209">
        <f t="shared" si="33"/>
        <v>0</v>
      </c>
      <c r="AA85" s="209">
        <f t="shared" si="33"/>
        <v>0</v>
      </c>
      <c r="AB85" s="209">
        <f t="shared" si="33"/>
        <v>0</v>
      </c>
      <c r="AC85" s="209">
        <f t="shared" si="33"/>
        <v>0</v>
      </c>
      <c r="AD85" s="209">
        <f t="shared" si="33"/>
        <v>0</v>
      </c>
      <c r="AE85" s="210">
        <f t="shared" ref="AE85" si="34">SUM(C85:AD85)</f>
        <v>0</v>
      </c>
      <c r="AF85" s="209">
        <f t="shared" ref="AF85:AG85" si="35">SUM(AF83:AF84)</f>
        <v>0</v>
      </c>
      <c r="AG85" s="211">
        <f t="shared" si="35"/>
        <v>0</v>
      </c>
      <c r="AH85" s="2">
        <f t="shared" ref="AH85" si="36">SUM(C85:AG85)</f>
        <v>0</v>
      </c>
    </row>
    <row r="86" spans="1:34" ht="15.75" x14ac:dyDescent="0.25">
      <c r="A86" s="195" t="s">
        <v>150</v>
      </c>
      <c r="B86" s="50" t="s">
        <v>142</v>
      </c>
      <c r="C86" s="15">
        <v>3</v>
      </c>
      <c r="D86" s="15">
        <v>3.2</v>
      </c>
      <c r="E86" s="15">
        <v>3</v>
      </c>
      <c r="F86" s="15">
        <v>3.3</v>
      </c>
      <c r="G86" s="15"/>
      <c r="H86" s="15">
        <v>3.4</v>
      </c>
      <c r="I86" s="15">
        <v>3.2</v>
      </c>
      <c r="J86" s="15">
        <v>3</v>
      </c>
      <c r="K86" s="15">
        <v>3.1</v>
      </c>
      <c r="L86" s="15">
        <v>3.3</v>
      </c>
      <c r="M86" s="15">
        <v>3</v>
      </c>
      <c r="N86" s="15">
        <v>3.1</v>
      </c>
      <c r="O86" s="15">
        <v>3</v>
      </c>
      <c r="P86" s="15">
        <v>3.1</v>
      </c>
      <c r="Q86" s="15">
        <v>3.2</v>
      </c>
      <c r="R86" s="15">
        <v>3</v>
      </c>
      <c r="S86" s="15">
        <v>3</v>
      </c>
      <c r="T86" s="15">
        <v>3</v>
      </c>
      <c r="U86" s="15">
        <v>3</v>
      </c>
      <c r="V86" s="15">
        <v>3</v>
      </c>
      <c r="W86" s="15">
        <v>2.9</v>
      </c>
      <c r="X86" s="15">
        <v>2.9</v>
      </c>
      <c r="Y86" s="15">
        <v>2.2000000000000002</v>
      </c>
      <c r="Z86" s="15">
        <v>2.9</v>
      </c>
      <c r="AA86" s="15">
        <v>2.9</v>
      </c>
      <c r="AB86" s="15">
        <v>3.2</v>
      </c>
      <c r="AC86" s="15">
        <v>3.1</v>
      </c>
      <c r="AD86" s="15">
        <v>3</v>
      </c>
      <c r="AE86" s="15">
        <v>3</v>
      </c>
      <c r="AF86" s="15">
        <v>3.2</v>
      </c>
      <c r="AG86" s="15"/>
      <c r="AH86" s="44"/>
    </row>
    <row r="87" spans="1:34" ht="15.75" x14ac:dyDescent="0.25">
      <c r="A87" s="196">
        <f>SUM!$D$22</f>
        <v>0</v>
      </c>
      <c r="B87" s="52" t="s">
        <v>141</v>
      </c>
      <c r="C87" s="15">
        <v>2.9</v>
      </c>
      <c r="D87" s="15">
        <v>3.1</v>
      </c>
      <c r="E87" s="15">
        <v>3.2</v>
      </c>
      <c r="F87" s="15">
        <v>3.2</v>
      </c>
      <c r="G87" s="15"/>
      <c r="H87" s="15">
        <v>3.1</v>
      </c>
      <c r="I87" s="15">
        <v>3.1</v>
      </c>
      <c r="J87" s="15">
        <v>3.1</v>
      </c>
      <c r="K87" s="15">
        <v>3</v>
      </c>
      <c r="L87" s="15">
        <v>3.2</v>
      </c>
      <c r="M87" s="15">
        <v>3.1</v>
      </c>
      <c r="N87" s="15">
        <v>3</v>
      </c>
      <c r="O87" s="15">
        <v>2.9</v>
      </c>
      <c r="P87" s="15">
        <v>3.1</v>
      </c>
      <c r="Q87" s="15">
        <v>3</v>
      </c>
      <c r="R87" s="15">
        <v>2.9</v>
      </c>
      <c r="S87" s="15">
        <v>2.8</v>
      </c>
      <c r="T87" s="15">
        <v>2.9</v>
      </c>
      <c r="U87" s="15">
        <v>2.8</v>
      </c>
      <c r="V87" s="15">
        <v>2.9</v>
      </c>
      <c r="W87" s="15">
        <v>3</v>
      </c>
      <c r="X87" s="15">
        <v>3</v>
      </c>
      <c r="Y87" s="15">
        <v>2.6</v>
      </c>
      <c r="Z87" s="15">
        <v>2.8</v>
      </c>
      <c r="AA87" s="15">
        <v>2.8</v>
      </c>
      <c r="AB87" s="15">
        <v>3</v>
      </c>
      <c r="AC87" s="15">
        <v>3</v>
      </c>
      <c r="AD87" s="15">
        <v>2.8</v>
      </c>
      <c r="AE87" s="15">
        <v>2.8</v>
      </c>
      <c r="AF87" s="15">
        <v>3.1</v>
      </c>
      <c r="AG87" s="15"/>
      <c r="AH87" s="44"/>
    </row>
    <row r="88" spans="1:34" ht="16.5" thickBot="1" x14ac:dyDescent="0.3">
      <c r="A88" s="197"/>
      <c r="B88" s="199"/>
      <c r="C88" s="41">
        <f>SUM(C86:C87)</f>
        <v>5.9</v>
      </c>
      <c r="D88" s="41">
        <f t="shared" ref="D88:AG88" si="37">SUM(D86:D87)</f>
        <v>6.3000000000000007</v>
      </c>
      <c r="E88" s="41">
        <f t="shared" si="37"/>
        <v>6.2</v>
      </c>
      <c r="F88" s="41">
        <f t="shared" si="37"/>
        <v>6.5</v>
      </c>
      <c r="G88" s="41">
        <f t="shared" si="37"/>
        <v>0</v>
      </c>
      <c r="H88" s="41">
        <f t="shared" si="37"/>
        <v>6.5</v>
      </c>
      <c r="I88" s="41">
        <f t="shared" si="37"/>
        <v>6.3000000000000007</v>
      </c>
      <c r="J88" s="41">
        <f t="shared" si="37"/>
        <v>6.1</v>
      </c>
      <c r="K88" s="41">
        <f t="shared" si="37"/>
        <v>6.1</v>
      </c>
      <c r="L88" s="41">
        <f t="shared" si="37"/>
        <v>6.5</v>
      </c>
      <c r="M88" s="41">
        <f t="shared" si="37"/>
        <v>6.1</v>
      </c>
      <c r="N88" s="41">
        <f t="shared" si="37"/>
        <v>6.1</v>
      </c>
      <c r="O88" s="41">
        <f t="shared" si="37"/>
        <v>5.9</v>
      </c>
      <c r="P88" s="41">
        <f t="shared" si="37"/>
        <v>6.2</v>
      </c>
      <c r="Q88" s="41">
        <f t="shared" si="37"/>
        <v>6.2</v>
      </c>
      <c r="R88" s="41">
        <f t="shared" si="37"/>
        <v>5.9</v>
      </c>
      <c r="S88" s="41">
        <f t="shared" si="37"/>
        <v>5.8</v>
      </c>
      <c r="T88" s="41">
        <f t="shared" si="37"/>
        <v>5.9</v>
      </c>
      <c r="U88" s="41">
        <f t="shared" si="37"/>
        <v>5.8</v>
      </c>
      <c r="V88" s="41">
        <f t="shared" si="37"/>
        <v>5.9</v>
      </c>
      <c r="W88" s="41">
        <f t="shared" si="37"/>
        <v>5.9</v>
      </c>
      <c r="X88" s="41">
        <f t="shared" si="37"/>
        <v>5.9</v>
      </c>
      <c r="Y88" s="41">
        <f t="shared" si="37"/>
        <v>4.8000000000000007</v>
      </c>
      <c r="Z88" s="41">
        <f t="shared" si="37"/>
        <v>5.6999999999999993</v>
      </c>
      <c r="AA88" s="41">
        <f t="shared" si="37"/>
        <v>5.6999999999999993</v>
      </c>
      <c r="AB88" s="41">
        <f t="shared" si="37"/>
        <v>6.2</v>
      </c>
      <c r="AC88" s="41">
        <f t="shared" si="37"/>
        <v>6.1</v>
      </c>
      <c r="AD88" s="41">
        <f t="shared" si="37"/>
        <v>5.8</v>
      </c>
      <c r="AE88" s="41">
        <f t="shared" si="37"/>
        <v>5.8</v>
      </c>
      <c r="AF88" s="41">
        <f t="shared" si="37"/>
        <v>6.3000000000000007</v>
      </c>
      <c r="AG88" s="41">
        <f t="shared" si="37"/>
        <v>0</v>
      </c>
      <c r="AH88" s="2">
        <f t="shared" ref="AH88" si="38">SUM(C88:AG88)</f>
        <v>174.40000000000003</v>
      </c>
    </row>
    <row r="89" spans="1:34" ht="15.75" x14ac:dyDescent="0.25">
      <c r="A89" s="198" t="s">
        <v>151</v>
      </c>
      <c r="B89" s="50" t="s">
        <v>142</v>
      </c>
      <c r="C89" s="15">
        <v>3.1</v>
      </c>
      <c r="D89" s="15">
        <v>2.9</v>
      </c>
      <c r="E89" s="15">
        <v>2.8</v>
      </c>
      <c r="F89" s="15">
        <v>3.1</v>
      </c>
      <c r="G89" s="15"/>
      <c r="H89" s="15">
        <v>2.7</v>
      </c>
      <c r="I89" s="15">
        <v>2.9</v>
      </c>
      <c r="J89" s="15">
        <v>2.7</v>
      </c>
      <c r="K89" s="15">
        <v>2.8</v>
      </c>
      <c r="L89" s="15">
        <v>2.8</v>
      </c>
      <c r="M89" s="15">
        <v>2.8</v>
      </c>
      <c r="N89" s="15">
        <v>2.7</v>
      </c>
      <c r="O89" s="15">
        <v>2.8</v>
      </c>
      <c r="P89" s="15">
        <v>2.7</v>
      </c>
      <c r="Q89" s="15">
        <v>2.6</v>
      </c>
      <c r="R89" s="15">
        <v>2.8</v>
      </c>
      <c r="S89" s="15">
        <v>2.6</v>
      </c>
      <c r="T89" s="15">
        <v>2.7</v>
      </c>
      <c r="U89" s="15">
        <v>2.8</v>
      </c>
      <c r="V89" s="15">
        <v>2.9</v>
      </c>
      <c r="W89" s="15">
        <v>2.8</v>
      </c>
      <c r="X89" s="15">
        <v>3</v>
      </c>
      <c r="Y89" s="15">
        <v>2.9</v>
      </c>
      <c r="Z89" s="15">
        <v>2.5</v>
      </c>
      <c r="AA89" s="15">
        <v>2.5</v>
      </c>
      <c r="AB89" s="15">
        <v>2.7</v>
      </c>
      <c r="AC89" s="15">
        <v>1.8</v>
      </c>
      <c r="AD89" s="15">
        <v>2.8</v>
      </c>
      <c r="AE89" s="15">
        <v>1.9</v>
      </c>
      <c r="AF89" s="15">
        <v>1.8</v>
      </c>
      <c r="AG89" s="15"/>
      <c r="AH89" s="44"/>
    </row>
    <row r="90" spans="1:34" ht="15.75" x14ac:dyDescent="0.25">
      <c r="A90" s="196">
        <f>SUM!$D$23</f>
        <v>0</v>
      </c>
      <c r="B90" s="52" t="s">
        <v>141</v>
      </c>
      <c r="C90" s="15">
        <v>3.2</v>
      </c>
      <c r="D90" s="15">
        <v>2.8</v>
      </c>
      <c r="E90" s="15">
        <v>2.7</v>
      </c>
      <c r="F90" s="15">
        <v>3</v>
      </c>
      <c r="G90" s="15"/>
      <c r="H90" s="15">
        <v>2.7</v>
      </c>
      <c r="I90" s="15">
        <v>2.7</v>
      </c>
      <c r="J90" s="15">
        <v>2.6</v>
      </c>
      <c r="K90" s="15">
        <v>2.7</v>
      </c>
      <c r="L90" s="15">
        <v>2.6</v>
      </c>
      <c r="M90" s="15">
        <v>2.7</v>
      </c>
      <c r="N90" s="15">
        <v>2.6</v>
      </c>
      <c r="O90" s="15">
        <v>2.6</v>
      </c>
      <c r="P90" s="15">
        <v>2.5</v>
      </c>
      <c r="Q90" s="15">
        <v>2.7</v>
      </c>
      <c r="R90" s="15">
        <v>2.7</v>
      </c>
      <c r="S90" s="15">
        <v>2.7</v>
      </c>
      <c r="T90" s="15">
        <v>2.6</v>
      </c>
      <c r="U90" s="15">
        <v>2.6</v>
      </c>
      <c r="V90" s="15">
        <v>2.8</v>
      </c>
      <c r="W90" s="15">
        <v>2.6</v>
      </c>
      <c r="X90" s="15">
        <v>2.8</v>
      </c>
      <c r="Y90" s="15">
        <v>2.9</v>
      </c>
      <c r="Z90" s="15">
        <v>2.7</v>
      </c>
      <c r="AA90" s="15">
        <v>2.7</v>
      </c>
      <c r="AB90" s="15">
        <v>2.5</v>
      </c>
      <c r="AC90" s="15">
        <v>1.7</v>
      </c>
      <c r="AD90" s="15">
        <v>2.7</v>
      </c>
      <c r="AE90" s="15">
        <v>2.8</v>
      </c>
      <c r="AF90" s="15">
        <v>1.7</v>
      </c>
      <c r="AG90" s="15"/>
      <c r="AH90" s="44"/>
    </row>
    <row r="91" spans="1:34" ht="16.5" thickBot="1" x14ac:dyDescent="0.3">
      <c r="A91" s="197"/>
      <c r="B91" s="199"/>
      <c r="C91" s="41">
        <f>SUM(C89:C90)</f>
        <v>6.3000000000000007</v>
      </c>
      <c r="D91" s="41">
        <f t="shared" ref="D91:AG91" si="39">SUM(D89:D90)</f>
        <v>5.6999999999999993</v>
      </c>
      <c r="E91" s="41">
        <f t="shared" si="39"/>
        <v>5.5</v>
      </c>
      <c r="F91" s="41">
        <f t="shared" si="39"/>
        <v>6.1</v>
      </c>
      <c r="G91" s="41">
        <f t="shared" si="39"/>
        <v>0</v>
      </c>
      <c r="H91" s="41">
        <f t="shared" si="39"/>
        <v>5.4</v>
      </c>
      <c r="I91" s="41">
        <f t="shared" si="39"/>
        <v>5.6</v>
      </c>
      <c r="J91" s="41">
        <f t="shared" si="39"/>
        <v>5.3000000000000007</v>
      </c>
      <c r="K91" s="41">
        <f t="shared" si="39"/>
        <v>5.5</v>
      </c>
      <c r="L91" s="41">
        <f t="shared" si="39"/>
        <v>5.4</v>
      </c>
      <c r="M91" s="41">
        <f t="shared" si="39"/>
        <v>5.5</v>
      </c>
      <c r="N91" s="41">
        <f t="shared" si="39"/>
        <v>5.3000000000000007</v>
      </c>
      <c r="O91" s="41">
        <f t="shared" si="39"/>
        <v>5.4</v>
      </c>
      <c r="P91" s="41">
        <f t="shared" si="39"/>
        <v>5.2</v>
      </c>
      <c r="Q91" s="41">
        <f t="shared" si="39"/>
        <v>5.3000000000000007</v>
      </c>
      <c r="R91" s="41">
        <f t="shared" si="39"/>
        <v>5.5</v>
      </c>
      <c r="S91" s="41">
        <f t="shared" si="39"/>
        <v>5.3000000000000007</v>
      </c>
      <c r="T91" s="41">
        <f t="shared" si="39"/>
        <v>5.3000000000000007</v>
      </c>
      <c r="U91" s="41">
        <f t="shared" si="39"/>
        <v>5.4</v>
      </c>
      <c r="V91" s="41">
        <f t="shared" si="39"/>
        <v>5.6999999999999993</v>
      </c>
      <c r="W91" s="41">
        <f t="shared" si="39"/>
        <v>5.4</v>
      </c>
      <c r="X91" s="41">
        <f t="shared" si="39"/>
        <v>5.8</v>
      </c>
      <c r="Y91" s="41">
        <f t="shared" si="39"/>
        <v>5.8</v>
      </c>
      <c r="Z91" s="41">
        <f t="shared" si="39"/>
        <v>5.2</v>
      </c>
      <c r="AA91" s="41">
        <f t="shared" si="39"/>
        <v>5.2</v>
      </c>
      <c r="AB91" s="41">
        <f t="shared" si="39"/>
        <v>5.2</v>
      </c>
      <c r="AC91" s="41">
        <f t="shared" si="39"/>
        <v>3.5</v>
      </c>
      <c r="AD91" s="41">
        <f t="shared" si="39"/>
        <v>5.5</v>
      </c>
      <c r="AE91" s="41">
        <f t="shared" si="39"/>
        <v>4.6999999999999993</v>
      </c>
      <c r="AF91" s="41">
        <f t="shared" si="39"/>
        <v>3.5</v>
      </c>
      <c r="AG91" s="41">
        <f t="shared" si="39"/>
        <v>0</v>
      </c>
      <c r="AH91" s="2">
        <f t="shared" ref="AH91" si="40">SUM(C91:AG91)</f>
        <v>154.5</v>
      </c>
    </row>
    <row r="92" spans="1:34" ht="15.75" x14ac:dyDescent="0.25">
      <c r="A92" s="198" t="s">
        <v>152</v>
      </c>
      <c r="B92" s="50" t="s">
        <v>142</v>
      </c>
      <c r="C92" s="15">
        <v>3.3</v>
      </c>
      <c r="D92" s="15">
        <v>3.3</v>
      </c>
      <c r="E92" s="15">
        <v>3.2</v>
      </c>
      <c r="F92" s="15">
        <v>3.4</v>
      </c>
      <c r="G92" s="15"/>
      <c r="H92" s="15">
        <v>3.1</v>
      </c>
      <c r="I92" s="15">
        <v>3.1</v>
      </c>
      <c r="J92" s="15">
        <v>3.1</v>
      </c>
      <c r="K92" s="15">
        <v>3</v>
      </c>
      <c r="L92" s="15">
        <v>3</v>
      </c>
      <c r="M92" s="15">
        <v>3.1</v>
      </c>
      <c r="N92" s="15">
        <v>3</v>
      </c>
      <c r="O92" s="15">
        <v>3</v>
      </c>
      <c r="P92" s="15">
        <v>3</v>
      </c>
      <c r="Q92" s="15">
        <v>0.8</v>
      </c>
      <c r="R92" s="15">
        <v>3</v>
      </c>
      <c r="S92" s="15">
        <v>3</v>
      </c>
      <c r="T92" s="15">
        <v>2.9</v>
      </c>
      <c r="U92" s="15">
        <v>2.9</v>
      </c>
      <c r="V92" s="15">
        <v>3</v>
      </c>
      <c r="W92" s="15">
        <v>2.9</v>
      </c>
      <c r="X92" s="15">
        <v>3.3</v>
      </c>
      <c r="Y92" s="15">
        <v>3</v>
      </c>
      <c r="Z92" s="15">
        <v>3.2</v>
      </c>
      <c r="AA92" s="15">
        <v>3.2</v>
      </c>
      <c r="AB92" s="15">
        <v>3.2</v>
      </c>
      <c r="AC92" s="15">
        <v>3.3</v>
      </c>
      <c r="AD92" s="15">
        <v>3.1</v>
      </c>
      <c r="AE92" s="15">
        <v>3.2</v>
      </c>
      <c r="AF92" s="15">
        <v>3.1</v>
      </c>
      <c r="AG92" s="15"/>
      <c r="AH92" s="44"/>
    </row>
    <row r="93" spans="1:34" ht="15.75" x14ac:dyDescent="0.25">
      <c r="A93" s="196">
        <f>SUM!$D$24</f>
        <v>0</v>
      </c>
      <c r="B93" s="52" t="s">
        <v>141</v>
      </c>
      <c r="C93" s="15">
        <v>3.3</v>
      </c>
      <c r="D93" s="15">
        <v>3.4</v>
      </c>
      <c r="E93" s="15">
        <v>3.3</v>
      </c>
      <c r="F93" s="15">
        <v>3.3</v>
      </c>
      <c r="G93" s="15"/>
      <c r="H93" s="15">
        <v>3</v>
      </c>
      <c r="I93" s="15">
        <v>3</v>
      </c>
      <c r="J93" s="15">
        <v>3</v>
      </c>
      <c r="K93" s="15">
        <v>3.1</v>
      </c>
      <c r="L93" s="15">
        <v>3.2</v>
      </c>
      <c r="M93" s="15">
        <v>3.1</v>
      </c>
      <c r="N93" s="15">
        <v>2.9</v>
      </c>
      <c r="O93" s="15">
        <v>3</v>
      </c>
      <c r="P93" s="15">
        <v>2</v>
      </c>
      <c r="Q93" s="15">
        <v>2</v>
      </c>
      <c r="R93" s="15">
        <v>3</v>
      </c>
      <c r="S93" s="15">
        <v>2.9</v>
      </c>
      <c r="T93" s="15">
        <v>3</v>
      </c>
      <c r="U93" s="15">
        <v>2.9</v>
      </c>
      <c r="V93" s="15">
        <v>2.9</v>
      </c>
      <c r="W93" s="15">
        <v>2.7</v>
      </c>
      <c r="X93" s="15">
        <v>3.2</v>
      </c>
      <c r="Y93" s="15">
        <v>3.1</v>
      </c>
      <c r="Z93" s="15">
        <v>3</v>
      </c>
      <c r="AA93" s="15">
        <v>3.1</v>
      </c>
      <c r="AB93" s="15">
        <v>3.1</v>
      </c>
      <c r="AC93" s="15">
        <v>3.2</v>
      </c>
      <c r="AD93" s="15">
        <v>3</v>
      </c>
      <c r="AE93" s="15">
        <v>3.3</v>
      </c>
      <c r="AF93" s="15">
        <v>3.5</v>
      </c>
      <c r="AG93" s="15"/>
      <c r="AH93" s="44"/>
    </row>
    <row r="94" spans="1:34" ht="16.5" thickBot="1" x14ac:dyDescent="0.3">
      <c r="A94" s="197"/>
      <c r="B94" s="200"/>
      <c r="C94" s="41">
        <f>SUM(C92:C93)</f>
        <v>6.6</v>
      </c>
      <c r="D94" s="41">
        <f t="shared" ref="D94:AG94" si="41">SUM(D92:D93)</f>
        <v>6.6999999999999993</v>
      </c>
      <c r="E94" s="41">
        <f t="shared" si="41"/>
        <v>6.5</v>
      </c>
      <c r="F94" s="41">
        <f t="shared" si="41"/>
        <v>6.6999999999999993</v>
      </c>
      <c r="G94" s="41">
        <f t="shared" si="41"/>
        <v>0</v>
      </c>
      <c r="H94" s="41">
        <f t="shared" si="41"/>
        <v>6.1</v>
      </c>
      <c r="I94" s="41">
        <f t="shared" si="41"/>
        <v>6.1</v>
      </c>
      <c r="J94" s="41">
        <f t="shared" si="41"/>
        <v>6.1</v>
      </c>
      <c r="K94" s="41">
        <f t="shared" si="41"/>
        <v>6.1</v>
      </c>
      <c r="L94" s="41">
        <f t="shared" si="41"/>
        <v>6.2</v>
      </c>
      <c r="M94" s="41">
        <f t="shared" si="41"/>
        <v>6.2</v>
      </c>
      <c r="N94" s="41">
        <f t="shared" si="41"/>
        <v>5.9</v>
      </c>
      <c r="O94" s="41">
        <f t="shared" si="41"/>
        <v>6</v>
      </c>
      <c r="P94" s="41">
        <f t="shared" si="41"/>
        <v>5</v>
      </c>
      <c r="Q94" s="41">
        <f t="shared" si="41"/>
        <v>2.8</v>
      </c>
      <c r="R94" s="41">
        <f t="shared" si="41"/>
        <v>6</v>
      </c>
      <c r="S94" s="41">
        <f t="shared" si="41"/>
        <v>5.9</v>
      </c>
      <c r="T94" s="41">
        <f t="shared" si="41"/>
        <v>5.9</v>
      </c>
      <c r="U94" s="41">
        <f t="shared" si="41"/>
        <v>5.8</v>
      </c>
      <c r="V94" s="41">
        <f t="shared" si="41"/>
        <v>5.9</v>
      </c>
      <c r="W94" s="41">
        <f t="shared" si="41"/>
        <v>5.6</v>
      </c>
      <c r="X94" s="41">
        <f t="shared" si="41"/>
        <v>6.5</v>
      </c>
      <c r="Y94" s="41">
        <f t="shared" si="41"/>
        <v>6.1</v>
      </c>
      <c r="Z94" s="41">
        <f t="shared" si="41"/>
        <v>6.2</v>
      </c>
      <c r="AA94" s="41">
        <f t="shared" si="41"/>
        <v>6.3000000000000007</v>
      </c>
      <c r="AB94" s="41">
        <f t="shared" si="41"/>
        <v>6.3000000000000007</v>
      </c>
      <c r="AC94" s="41">
        <f t="shared" si="41"/>
        <v>6.5</v>
      </c>
      <c r="AD94" s="41">
        <f t="shared" si="41"/>
        <v>6.1</v>
      </c>
      <c r="AE94" s="41">
        <f t="shared" si="41"/>
        <v>6.5</v>
      </c>
      <c r="AF94" s="41">
        <f t="shared" si="41"/>
        <v>6.6</v>
      </c>
      <c r="AG94" s="41">
        <f t="shared" si="41"/>
        <v>0</v>
      </c>
      <c r="AH94" s="2">
        <f t="shared" ref="AH94" si="42">SUM(C94:AG94)</f>
        <v>175.20000000000002</v>
      </c>
    </row>
    <row r="95" spans="1:34" ht="15.75" x14ac:dyDescent="0.25">
      <c r="A95" s="198" t="s">
        <v>153</v>
      </c>
      <c r="B95" s="50" t="s">
        <v>142</v>
      </c>
      <c r="C95" s="15">
        <v>3.2</v>
      </c>
      <c r="D95" s="15">
        <v>2.8</v>
      </c>
      <c r="E95" s="15">
        <v>2.9</v>
      </c>
      <c r="F95" s="15">
        <v>3.2</v>
      </c>
      <c r="G95" s="15"/>
      <c r="H95" s="15">
        <v>3</v>
      </c>
      <c r="I95" s="15">
        <v>3</v>
      </c>
      <c r="J95" s="15">
        <v>3.1</v>
      </c>
      <c r="K95" s="15">
        <v>3.2</v>
      </c>
      <c r="L95" s="15">
        <v>3.1</v>
      </c>
      <c r="M95" s="15">
        <v>3.2</v>
      </c>
      <c r="N95" s="15">
        <v>3.3</v>
      </c>
      <c r="O95" s="15">
        <v>3.1</v>
      </c>
      <c r="P95" s="15">
        <v>3</v>
      </c>
      <c r="Q95" s="15">
        <v>2.9</v>
      </c>
      <c r="R95" s="15">
        <v>2.9</v>
      </c>
      <c r="S95" s="15">
        <v>2.9</v>
      </c>
      <c r="T95" s="15">
        <v>2.8</v>
      </c>
      <c r="U95" s="15">
        <v>3</v>
      </c>
      <c r="V95" s="15">
        <v>2.5</v>
      </c>
      <c r="W95" s="15">
        <v>2.8</v>
      </c>
      <c r="X95" s="15">
        <v>2.5</v>
      </c>
      <c r="Y95" s="15">
        <v>2.7</v>
      </c>
      <c r="Z95" s="15">
        <v>2.8</v>
      </c>
      <c r="AA95" s="15">
        <v>2.9</v>
      </c>
      <c r="AB95" s="15">
        <v>2.8</v>
      </c>
      <c r="AC95" s="15">
        <v>2.9</v>
      </c>
      <c r="AD95" s="15">
        <v>2.8</v>
      </c>
      <c r="AE95" s="15">
        <v>2.7</v>
      </c>
      <c r="AF95" s="15">
        <v>2.6</v>
      </c>
      <c r="AG95" s="15"/>
      <c r="AH95" s="44"/>
    </row>
    <row r="96" spans="1:34" ht="15.75" x14ac:dyDescent="0.25">
      <c r="A96" s="196">
        <f>SUM!$D$25</f>
        <v>0</v>
      </c>
      <c r="B96" s="52" t="s">
        <v>141</v>
      </c>
      <c r="C96" s="15">
        <v>3</v>
      </c>
      <c r="D96" s="15">
        <v>2.9</v>
      </c>
      <c r="E96" s="15">
        <v>2.7</v>
      </c>
      <c r="F96" s="15">
        <v>3</v>
      </c>
      <c r="G96" s="15"/>
      <c r="H96" s="15">
        <v>2.9</v>
      </c>
      <c r="I96" s="15">
        <v>2.9</v>
      </c>
      <c r="J96" s="15">
        <v>3</v>
      </c>
      <c r="K96" s="15">
        <v>3.1</v>
      </c>
      <c r="L96" s="15">
        <v>3</v>
      </c>
      <c r="M96" s="15">
        <v>3</v>
      </c>
      <c r="N96" s="15">
        <v>3.2</v>
      </c>
      <c r="O96" s="15">
        <v>3</v>
      </c>
      <c r="P96" s="15">
        <v>2.9</v>
      </c>
      <c r="Q96" s="15">
        <v>3</v>
      </c>
      <c r="R96" s="15">
        <v>3.1</v>
      </c>
      <c r="S96" s="15">
        <v>3</v>
      </c>
      <c r="T96" s="15">
        <v>2.9</v>
      </c>
      <c r="U96" s="15">
        <v>2.9</v>
      </c>
      <c r="V96" s="15">
        <v>2.6</v>
      </c>
      <c r="W96" s="15">
        <v>2.9</v>
      </c>
      <c r="X96" s="15">
        <v>2.7</v>
      </c>
      <c r="Y96" s="15">
        <v>2.9</v>
      </c>
      <c r="Z96" s="15">
        <v>2.6</v>
      </c>
      <c r="AA96" s="15">
        <v>2.8</v>
      </c>
      <c r="AB96" s="15">
        <v>2.7</v>
      </c>
      <c r="AC96" s="15">
        <v>2.8</v>
      </c>
      <c r="AD96" s="15">
        <v>2.7</v>
      </c>
      <c r="AE96" s="15">
        <v>2.6</v>
      </c>
      <c r="AF96" s="15">
        <v>2.5</v>
      </c>
      <c r="AG96" s="15"/>
      <c r="AH96" s="44"/>
    </row>
    <row r="97" spans="1:34" ht="16.5" thickBot="1" x14ac:dyDescent="0.3">
      <c r="A97" s="197"/>
      <c r="B97" s="200"/>
      <c r="C97" s="41">
        <f>SUM(C95:C96)</f>
        <v>6.2</v>
      </c>
      <c r="D97" s="41">
        <f t="shared" ref="D97:AG97" si="43">SUM(D95:D96)</f>
        <v>5.6999999999999993</v>
      </c>
      <c r="E97" s="41">
        <f t="shared" si="43"/>
        <v>5.6</v>
      </c>
      <c r="F97" s="41">
        <f t="shared" si="43"/>
        <v>6.2</v>
      </c>
      <c r="G97" s="41">
        <f t="shared" si="43"/>
        <v>0</v>
      </c>
      <c r="H97" s="41">
        <f t="shared" si="43"/>
        <v>5.9</v>
      </c>
      <c r="I97" s="41">
        <f t="shared" si="43"/>
        <v>5.9</v>
      </c>
      <c r="J97" s="41">
        <f t="shared" si="43"/>
        <v>6.1</v>
      </c>
      <c r="K97" s="41">
        <f t="shared" si="43"/>
        <v>6.3000000000000007</v>
      </c>
      <c r="L97" s="41">
        <f t="shared" si="43"/>
        <v>6.1</v>
      </c>
      <c r="M97" s="41">
        <f t="shared" si="43"/>
        <v>6.2</v>
      </c>
      <c r="N97" s="41">
        <f t="shared" si="43"/>
        <v>6.5</v>
      </c>
      <c r="O97" s="41">
        <f t="shared" si="43"/>
        <v>6.1</v>
      </c>
      <c r="P97" s="41">
        <f t="shared" si="43"/>
        <v>5.9</v>
      </c>
      <c r="Q97" s="41">
        <f t="shared" si="43"/>
        <v>5.9</v>
      </c>
      <c r="R97" s="41">
        <f t="shared" si="43"/>
        <v>6</v>
      </c>
      <c r="S97" s="41">
        <f t="shared" si="43"/>
        <v>5.9</v>
      </c>
      <c r="T97" s="41">
        <f t="shared" si="43"/>
        <v>5.6999999999999993</v>
      </c>
      <c r="U97" s="41">
        <f t="shared" si="43"/>
        <v>5.9</v>
      </c>
      <c r="V97" s="41">
        <f t="shared" si="43"/>
        <v>5.0999999999999996</v>
      </c>
      <c r="W97" s="41">
        <f t="shared" si="43"/>
        <v>5.6999999999999993</v>
      </c>
      <c r="X97" s="41">
        <f t="shared" si="43"/>
        <v>5.2</v>
      </c>
      <c r="Y97" s="41">
        <f t="shared" si="43"/>
        <v>5.6</v>
      </c>
      <c r="Z97" s="41">
        <f t="shared" si="43"/>
        <v>5.4</v>
      </c>
      <c r="AA97" s="41">
        <f t="shared" si="43"/>
        <v>5.6999999999999993</v>
      </c>
      <c r="AB97" s="41">
        <f t="shared" si="43"/>
        <v>5.5</v>
      </c>
      <c r="AC97" s="41">
        <f t="shared" si="43"/>
        <v>5.6999999999999993</v>
      </c>
      <c r="AD97" s="41">
        <f t="shared" si="43"/>
        <v>5.5</v>
      </c>
      <c r="AE97" s="41">
        <f t="shared" si="43"/>
        <v>5.3000000000000007</v>
      </c>
      <c r="AF97" s="41">
        <f t="shared" si="43"/>
        <v>5.0999999999999996</v>
      </c>
      <c r="AG97" s="41">
        <f t="shared" si="43"/>
        <v>0</v>
      </c>
      <c r="AH97" s="2">
        <f t="shared" ref="AH97" si="44">SUM(C97:AG97)</f>
        <v>167.90000000000003</v>
      </c>
    </row>
    <row r="98" spans="1:34" ht="15.75" x14ac:dyDescent="0.25">
      <c r="A98" s="198" t="s">
        <v>154</v>
      </c>
      <c r="B98" s="50" t="s">
        <v>142</v>
      </c>
      <c r="C98" s="15">
        <v>3</v>
      </c>
      <c r="D98" s="15">
        <v>3</v>
      </c>
      <c r="E98" s="15">
        <v>3.2</v>
      </c>
      <c r="F98" s="15">
        <v>3.3</v>
      </c>
      <c r="G98" s="15"/>
      <c r="H98" s="15">
        <v>3.1</v>
      </c>
      <c r="I98" s="15">
        <v>3.1</v>
      </c>
      <c r="J98" s="15">
        <v>3</v>
      </c>
      <c r="K98" s="15">
        <v>3</v>
      </c>
      <c r="L98" s="15">
        <v>3</v>
      </c>
      <c r="M98" s="15">
        <v>3</v>
      </c>
      <c r="N98" s="15">
        <v>3.3</v>
      </c>
      <c r="O98" s="15">
        <v>3.2</v>
      </c>
      <c r="P98" s="15">
        <v>3.2</v>
      </c>
      <c r="Q98" s="15">
        <v>2.8</v>
      </c>
      <c r="R98" s="15">
        <v>2.9</v>
      </c>
      <c r="S98" s="15">
        <v>2.8</v>
      </c>
      <c r="T98" s="15">
        <v>3</v>
      </c>
      <c r="U98" s="15">
        <v>3.3</v>
      </c>
      <c r="V98" s="15">
        <v>3.8</v>
      </c>
      <c r="W98" s="15">
        <v>3</v>
      </c>
      <c r="X98" s="15">
        <v>2.4</v>
      </c>
      <c r="Y98" s="15">
        <v>2.9</v>
      </c>
      <c r="Z98" s="15">
        <v>3.1</v>
      </c>
      <c r="AA98" s="15">
        <v>3</v>
      </c>
      <c r="AB98" s="15">
        <v>3</v>
      </c>
      <c r="AC98" s="15">
        <v>3.2</v>
      </c>
      <c r="AD98" s="15">
        <v>3</v>
      </c>
      <c r="AE98" s="15">
        <v>3.1</v>
      </c>
      <c r="AF98" s="15">
        <v>3</v>
      </c>
      <c r="AG98" s="15"/>
      <c r="AH98" s="44"/>
    </row>
    <row r="99" spans="1:34" ht="15.75" x14ac:dyDescent="0.25">
      <c r="A99" s="196">
        <f>SUM!$D$26</f>
        <v>0</v>
      </c>
      <c r="B99" s="52" t="s">
        <v>141</v>
      </c>
      <c r="C99" s="15">
        <v>3.2</v>
      </c>
      <c r="D99" s="15">
        <v>3.1</v>
      </c>
      <c r="E99" s="15">
        <v>3</v>
      </c>
      <c r="F99" s="15">
        <v>3.2</v>
      </c>
      <c r="G99" s="15"/>
      <c r="H99" s="15">
        <v>2.9</v>
      </c>
      <c r="I99" s="15">
        <v>2.9</v>
      </c>
      <c r="J99" s="15">
        <v>2.9</v>
      </c>
      <c r="K99" s="15">
        <v>2.9</v>
      </c>
      <c r="L99" s="15">
        <v>2.8</v>
      </c>
      <c r="M99" s="15">
        <v>2.9</v>
      </c>
      <c r="N99" s="15">
        <v>3</v>
      </c>
      <c r="O99" s="15">
        <v>3</v>
      </c>
      <c r="P99" s="15">
        <v>3.1</v>
      </c>
      <c r="Q99" s="15">
        <v>2.9</v>
      </c>
      <c r="R99" s="15">
        <v>3</v>
      </c>
      <c r="S99" s="15">
        <v>2.7</v>
      </c>
      <c r="T99" s="15">
        <v>2.9</v>
      </c>
      <c r="U99" s="15">
        <v>3.2</v>
      </c>
      <c r="V99" s="15">
        <v>3.2</v>
      </c>
      <c r="W99" s="15">
        <v>3.2</v>
      </c>
      <c r="X99" s="15">
        <v>2.2000000000000002</v>
      </c>
      <c r="Y99" s="15">
        <v>2.7</v>
      </c>
      <c r="Z99" s="15">
        <v>1.5</v>
      </c>
      <c r="AA99" s="15">
        <v>2.9</v>
      </c>
      <c r="AB99" s="15">
        <v>2.8</v>
      </c>
      <c r="AC99" s="15">
        <v>3.1</v>
      </c>
      <c r="AD99" s="15">
        <v>2.8</v>
      </c>
      <c r="AE99" s="15">
        <v>3.2</v>
      </c>
      <c r="AF99" s="15">
        <v>2.8</v>
      </c>
      <c r="AG99" s="15"/>
      <c r="AH99" s="44"/>
    </row>
    <row r="100" spans="1:34" ht="16.5" thickBot="1" x14ac:dyDescent="0.3">
      <c r="A100" s="197"/>
      <c r="B100" s="199"/>
      <c r="C100" s="41">
        <f>SUM(C98:C99)</f>
        <v>6.2</v>
      </c>
      <c r="D100" s="41">
        <f t="shared" ref="D100:AG100" si="45">SUM(D98:D99)</f>
        <v>6.1</v>
      </c>
      <c r="E100" s="41">
        <f t="shared" si="45"/>
        <v>6.2</v>
      </c>
      <c r="F100" s="41">
        <f t="shared" si="45"/>
        <v>6.5</v>
      </c>
      <c r="G100" s="41">
        <f t="shared" si="45"/>
        <v>0</v>
      </c>
      <c r="H100" s="41">
        <f t="shared" si="45"/>
        <v>6</v>
      </c>
      <c r="I100" s="41">
        <f t="shared" si="45"/>
        <v>6</v>
      </c>
      <c r="J100" s="41">
        <f t="shared" si="45"/>
        <v>5.9</v>
      </c>
      <c r="K100" s="41">
        <f t="shared" si="45"/>
        <v>5.9</v>
      </c>
      <c r="L100" s="41">
        <f t="shared" si="45"/>
        <v>5.8</v>
      </c>
      <c r="M100" s="41">
        <f t="shared" si="45"/>
        <v>5.9</v>
      </c>
      <c r="N100" s="41">
        <f t="shared" si="45"/>
        <v>6.3</v>
      </c>
      <c r="O100" s="41">
        <f t="shared" si="45"/>
        <v>6.2</v>
      </c>
      <c r="P100" s="41">
        <f t="shared" si="45"/>
        <v>6.3000000000000007</v>
      </c>
      <c r="Q100" s="41">
        <f t="shared" si="45"/>
        <v>5.6999999999999993</v>
      </c>
      <c r="R100" s="41">
        <f t="shared" si="45"/>
        <v>5.9</v>
      </c>
      <c r="S100" s="41">
        <f t="shared" si="45"/>
        <v>5.5</v>
      </c>
      <c r="T100" s="41">
        <f t="shared" si="45"/>
        <v>5.9</v>
      </c>
      <c r="U100" s="41">
        <f t="shared" si="45"/>
        <v>6.5</v>
      </c>
      <c r="V100" s="41">
        <f t="shared" si="45"/>
        <v>7</v>
      </c>
      <c r="W100" s="41">
        <f t="shared" si="45"/>
        <v>6.2</v>
      </c>
      <c r="X100" s="41">
        <f t="shared" si="45"/>
        <v>4.5999999999999996</v>
      </c>
      <c r="Y100" s="41">
        <f t="shared" si="45"/>
        <v>5.6</v>
      </c>
      <c r="Z100" s="41">
        <f t="shared" si="45"/>
        <v>4.5999999999999996</v>
      </c>
      <c r="AA100" s="41">
        <f t="shared" si="45"/>
        <v>5.9</v>
      </c>
      <c r="AB100" s="41">
        <f t="shared" si="45"/>
        <v>5.8</v>
      </c>
      <c r="AC100" s="41">
        <f t="shared" si="45"/>
        <v>6.3000000000000007</v>
      </c>
      <c r="AD100" s="41">
        <f t="shared" si="45"/>
        <v>5.8</v>
      </c>
      <c r="AE100" s="41">
        <f t="shared" si="45"/>
        <v>6.3000000000000007</v>
      </c>
      <c r="AF100" s="41">
        <f t="shared" si="45"/>
        <v>5.8</v>
      </c>
      <c r="AG100" s="41">
        <f t="shared" si="45"/>
        <v>0</v>
      </c>
      <c r="AH100" s="2">
        <f t="shared" ref="AH100" si="46">SUM(C100:AG100)</f>
        <v>172.70000000000007</v>
      </c>
    </row>
    <row r="101" spans="1:34" ht="15.75" x14ac:dyDescent="0.25">
      <c r="A101" s="198" t="s">
        <v>155</v>
      </c>
      <c r="B101" s="50" t="s">
        <v>142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44"/>
    </row>
    <row r="102" spans="1:34" ht="15.75" x14ac:dyDescent="0.25">
      <c r="A102" s="196">
        <f>SUM!$D$27</f>
        <v>0</v>
      </c>
      <c r="B102" s="52" t="s">
        <v>141</v>
      </c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44"/>
    </row>
    <row r="103" spans="1:34" ht="16.5" thickBot="1" x14ac:dyDescent="0.3">
      <c r="A103" s="197"/>
      <c r="B103" s="201"/>
      <c r="C103" s="41">
        <f>SUM(C101:C102)</f>
        <v>0</v>
      </c>
      <c r="D103" s="41">
        <f t="shared" ref="D103:AG103" si="47">SUM(D101:D102)</f>
        <v>0</v>
      </c>
      <c r="E103" s="41">
        <f t="shared" si="47"/>
        <v>0</v>
      </c>
      <c r="F103" s="41">
        <f t="shared" si="47"/>
        <v>0</v>
      </c>
      <c r="G103" s="41">
        <f t="shared" si="47"/>
        <v>0</v>
      </c>
      <c r="H103" s="41">
        <f t="shared" si="47"/>
        <v>0</v>
      </c>
      <c r="I103" s="41">
        <f t="shared" si="47"/>
        <v>0</v>
      </c>
      <c r="J103" s="41">
        <f t="shared" si="47"/>
        <v>0</v>
      </c>
      <c r="K103" s="41">
        <f t="shared" si="47"/>
        <v>0</v>
      </c>
      <c r="L103" s="41">
        <f t="shared" si="47"/>
        <v>0</v>
      </c>
      <c r="M103" s="41">
        <f t="shared" si="47"/>
        <v>0</v>
      </c>
      <c r="N103" s="41">
        <f t="shared" si="47"/>
        <v>0</v>
      </c>
      <c r="O103" s="41">
        <f t="shared" si="47"/>
        <v>0</v>
      </c>
      <c r="P103" s="41">
        <f t="shared" si="47"/>
        <v>0</v>
      </c>
      <c r="Q103" s="41">
        <f t="shared" si="47"/>
        <v>0</v>
      </c>
      <c r="R103" s="41">
        <f t="shared" si="47"/>
        <v>0</v>
      </c>
      <c r="S103" s="41">
        <f t="shared" si="47"/>
        <v>0</v>
      </c>
      <c r="T103" s="41">
        <f t="shared" si="47"/>
        <v>0</v>
      </c>
      <c r="U103" s="41">
        <f t="shared" si="47"/>
        <v>0</v>
      </c>
      <c r="V103" s="41">
        <f t="shared" si="47"/>
        <v>0</v>
      </c>
      <c r="W103" s="41">
        <f t="shared" si="47"/>
        <v>0</v>
      </c>
      <c r="X103" s="41">
        <f t="shared" si="47"/>
        <v>0</v>
      </c>
      <c r="Y103" s="41">
        <f t="shared" si="47"/>
        <v>0</v>
      </c>
      <c r="Z103" s="41">
        <f t="shared" si="47"/>
        <v>0</v>
      </c>
      <c r="AA103" s="41">
        <f t="shared" si="47"/>
        <v>0</v>
      </c>
      <c r="AB103" s="41">
        <f t="shared" si="47"/>
        <v>0</v>
      </c>
      <c r="AC103" s="41">
        <f t="shared" si="47"/>
        <v>0</v>
      </c>
      <c r="AD103" s="41">
        <f t="shared" si="47"/>
        <v>0</v>
      </c>
      <c r="AE103" s="41">
        <f t="shared" si="47"/>
        <v>0</v>
      </c>
      <c r="AF103" s="41">
        <f t="shared" si="47"/>
        <v>0</v>
      </c>
      <c r="AG103" s="41">
        <f t="shared" si="47"/>
        <v>0</v>
      </c>
      <c r="AH103" s="2">
        <f t="shared" ref="AH103" si="48">SUM(C103:AG103)</f>
        <v>0</v>
      </c>
    </row>
    <row r="104" spans="1:34" ht="15.75" x14ac:dyDescent="0.25">
      <c r="A104" s="198" t="s">
        <v>164</v>
      </c>
      <c r="B104" s="50" t="s">
        <v>142</v>
      </c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44"/>
    </row>
    <row r="105" spans="1:34" ht="15.75" x14ac:dyDescent="0.25">
      <c r="A105" s="196">
        <f>SUM!$D$27</f>
        <v>0</v>
      </c>
      <c r="B105" s="52" t="s">
        <v>141</v>
      </c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44"/>
    </row>
    <row r="106" spans="1:34" ht="16.5" thickBot="1" x14ac:dyDescent="0.3">
      <c r="A106" s="197"/>
      <c r="B106" s="201"/>
      <c r="C106" s="41">
        <f>SUM(C104:C105)</f>
        <v>0</v>
      </c>
      <c r="D106" s="41">
        <f t="shared" ref="D106:AG106" si="49">SUM(D104:D105)</f>
        <v>0</v>
      </c>
      <c r="E106" s="41">
        <f t="shared" si="49"/>
        <v>0</v>
      </c>
      <c r="F106" s="41">
        <f t="shared" si="49"/>
        <v>0</v>
      </c>
      <c r="G106" s="41">
        <f t="shared" si="49"/>
        <v>0</v>
      </c>
      <c r="H106" s="41">
        <f t="shared" si="49"/>
        <v>0</v>
      </c>
      <c r="I106" s="41">
        <f t="shared" si="49"/>
        <v>0</v>
      </c>
      <c r="J106" s="41">
        <f t="shared" si="49"/>
        <v>0</v>
      </c>
      <c r="K106" s="41">
        <f t="shared" si="49"/>
        <v>0</v>
      </c>
      <c r="L106" s="41">
        <f t="shared" si="49"/>
        <v>0</v>
      </c>
      <c r="M106" s="41">
        <f t="shared" si="49"/>
        <v>0</v>
      </c>
      <c r="N106" s="41">
        <f t="shared" si="49"/>
        <v>0</v>
      </c>
      <c r="O106" s="41">
        <f t="shared" si="49"/>
        <v>0</v>
      </c>
      <c r="P106" s="41">
        <f t="shared" si="49"/>
        <v>0</v>
      </c>
      <c r="Q106" s="41">
        <f t="shared" si="49"/>
        <v>0</v>
      </c>
      <c r="R106" s="41">
        <f t="shared" si="49"/>
        <v>0</v>
      </c>
      <c r="S106" s="41">
        <f t="shared" si="49"/>
        <v>0</v>
      </c>
      <c r="T106" s="41">
        <f t="shared" si="49"/>
        <v>0</v>
      </c>
      <c r="U106" s="41">
        <f t="shared" si="49"/>
        <v>0</v>
      </c>
      <c r="V106" s="41">
        <f t="shared" si="49"/>
        <v>0</v>
      </c>
      <c r="W106" s="41">
        <f t="shared" si="49"/>
        <v>0</v>
      </c>
      <c r="X106" s="41">
        <f t="shared" si="49"/>
        <v>0</v>
      </c>
      <c r="Y106" s="41">
        <f t="shared" si="49"/>
        <v>0</v>
      </c>
      <c r="Z106" s="41">
        <f t="shared" si="49"/>
        <v>0</v>
      </c>
      <c r="AA106" s="41">
        <f t="shared" si="49"/>
        <v>0</v>
      </c>
      <c r="AB106" s="41">
        <f t="shared" si="49"/>
        <v>0</v>
      </c>
      <c r="AC106" s="41">
        <f t="shared" si="49"/>
        <v>0</v>
      </c>
      <c r="AD106" s="41">
        <f t="shared" si="49"/>
        <v>0</v>
      </c>
      <c r="AE106" s="41">
        <f t="shared" si="49"/>
        <v>0</v>
      </c>
      <c r="AF106" s="41">
        <f t="shared" si="49"/>
        <v>0</v>
      </c>
      <c r="AG106" s="41">
        <f t="shared" si="49"/>
        <v>0</v>
      </c>
      <c r="AH106" s="2">
        <f t="shared" ref="AH106" si="50">SUM(C106:AG106)</f>
        <v>0</v>
      </c>
    </row>
    <row r="107" spans="1:34" ht="15.75" x14ac:dyDescent="0.25">
      <c r="A107" s="198" t="s">
        <v>165</v>
      </c>
      <c r="B107" s="50" t="s">
        <v>142</v>
      </c>
      <c r="C107" s="15">
        <v>1.6</v>
      </c>
      <c r="D107" s="15">
        <v>1.4</v>
      </c>
      <c r="E107" s="15">
        <v>1.7</v>
      </c>
      <c r="F107" s="15">
        <v>1.7</v>
      </c>
      <c r="G107" s="15"/>
      <c r="H107" s="15">
        <v>1.6</v>
      </c>
      <c r="I107" s="15">
        <v>1.6</v>
      </c>
      <c r="J107" s="15">
        <v>1.5</v>
      </c>
      <c r="K107" s="15">
        <v>1.4</v>
      </c>
      <c r="L107" s="15">
        <v>1.5</v>
      </c>
      <c r="M107" s="15">
        <v>1.6</v>
      </c>
      <c r="N107" s="15">
        <v>1.8</v>
      </c>
      <c r="O107" s="15">
        <v>1.8</v>
      </c>
      <c r="P107" s="15">
        <v>1.7</v>
      </c>
      <c r="Q107" s="15">
        <v>1.8</v>
      </c>
      <c r="R107" s="15">
        <v>1.7</v>
      </c>
      <c r="S107" s="15">
        <v>1.7</v>
      </c>
      <c r="T107" s="15">
        <v>1.6</v>
      </c>
      <c r="U107" s="15">
        <v>1.6</v>
      </c>
      <c r="V107" s="15">
        <v>1.6</v>
      </c>
      <c r="W107" s="15">
        <v>1.7</v>
      </c>
      <c r="X107" s="15">
        <v>1.9</v>
      </c>
      <c r="Y107" s="15">
        <v>1.6</v>
      </c>
      <c r="Z107" s="15">
        <v>2.7</v>
      </c>
      <c r="AA107" s="15">
        <v>1.6</v>
      </c>
      <c r="AB107" s="15">
        <v>1.9</v>
      </c>
      <c r="AC107" s="15">
        <v>1.8</v>
      </c>
      <c r="AD107" s="15">
        <v>1.5</v>
      </c>
      <c r="AE107" s="15">
        <v>1.9</v>
      </c>
      <c r="AF107" s="15">
        <v>1.7</v>
      </c>
      <c r="AG107" s="15"/>
      <c r="AH107" s="44"/>
    </row>
    <row r="108" spans="1:34" ht="15.75" x14ac:dyDescent="0.25">
      <c r="A108" s="196">
        <f>SUM!$D$27</f>
        <v>0</v>
      </c>
      <c r="B108" s="52" t="s">
        <v>141</v>
      </c>
      <c r="C108" s="15">
        <v>1.7</v>
      </c>
      <c r="D108" s="15">
        <v>1.6</v>
      </c>
      <c r="E108" s="15">
        <v>1.8</v>
      </c>
      <c r="F108" s="15">
        <v>1.6</v>
      </c>
      <c r="G108" s="15"/>
      <c r="H108" s="15">
        <v>1.3</v>
      </c>
      <c r="I108" s="15">
        <v>1.5</v>
      </c>
      <c r="J108" s="15">
        <v>1.4</v>
      </c>
      <c r="K108" s="15">
        <v>1.5</v>
      </c>
      <c r="L108" s="15">
        <v>1.4</v>
      </c>
      <c r="M108" s="15">
        <v>1.4</v>
      </c>
      <c r="N108" s="15">
        <v>1.6</v>
      </c>
      <c r="O108" s="15">
        <v>1.7</v>
      </c>
      <c r="P108" s="15">
        <v>1.7</v>
      </c>
      <c r="Q108" s="15">
        <v>1.6</v>
      </c>
      <c r="R108" s="15">
        <v>1.6</v>
      </c>
      <c r="S108" s="15">
        <v>1.6</v>
      </c>
      <c r="T108" s="15">
        <v>1.5</v>
      </c>
      <c r="U108" s="15">
        <v>1.5</v>
      </c>
      <c r="V108" s="15">
        <v>1.4</v>
      </c>
      <c r="W108" s="15">
        <v>1.6</v>
      </c>
      <c r="X108" s="15">
        <v>1.5</v>
      </c>
      <c r="Y108" s="15">
        <v>1.7</v>
      </c>
      <c r="Z108" s="15">
        <v>1.6</v>
      </c>
      <c r="AA108" s="15">
        <v>1.7</v>
      </c>
      <c r="AB108" s="15">
        <v>1.8</v>
      </c>
      <c r="AC108" s="15">
        <v>1.7</v>
      </c>
      <c r="AD108" s="15">
        <v>1.4</v>
      </c>
      <c r="AE108" s="15">
        <v>1.8</v>
      </c>
      <c r="AF108" s="15">
        <v>1.6</v>
      </c>
      <c r="AG108" s="15"/>
      <c r="AH108" s="44"/>
    </row>
    <row r="109" spans="1:34" ht="16.5" thickBot="1" x14ac:dyDescent="0.3">
      <c r="A109" s="197"/>
      <c r="B109" s="201"/>
      <c r="C109" s="41">
        <f>SUM(C107:C108)</f>
        <v>3.3</v>
      </c>
      <c r="D109" s="41">
        <f t="shared" ref="D109:AG109" si="51">SUM(D107:D108)</f>
        <v>3</v>
      </c>
      <c r="E109" s="41">
        <f t="shared" si="51"/>
        <v>3.5</v>
      </c>
      <c r="F109" s="41">
        <f t="shared" si="51"/>
        <v>3.3</v>
      </c>
      <c r="G109" s="41">
        <f t="shared" si="51"/>
        <v>0</v>
      </c>
      <c r="H109" s="41">
        <f t="shared" si="51"/>
        <v>2.9000000000000004</v>
      </c>
      <c r="I109" s="41">
        <f t="shared" si="51"/>
        <v>3.1</v>
      </c>
      <c r="J109" s="41">
        <f t="shared" si="51"/>
        <v>2.9</v>
      </c>
      <c r="K109" s="41">
        <f t="shared" si="51"/>
        <v>2.9</v>
      </c>
      <c r="L109" s="41">
        <f t="shared" si="51"/>
        <v>2.9</v>
      </c>
      <c r="M109" s="41">
        <f t="shared" si="51"/>
        <v>3</v>
      </c>
      <c r="N109" s="41">
        <f t="shared" si="51"/>
        <v>3.4000000000000004</v>
      </c>
      <c r="O109" s="41">
        <f t="shared" si="51"/>
        <v>3.5</v>
      </c>
      <c r="P109" s="41">
        <f t="shared" si="51"/>
        <v>3.4</v>
      </c>
      <c r="Q109" s="41">
        <f t="shared" si="51"/>
        <v>3.4000000000000004</v>
      </c>
      <c r="R109" s="41">
        <f t="shared" si="51"/>
        <v>3.3</v>
      </c>
      <c r="S109" s="41">
        <f t="shared" si="51"/>
        <v>3.3</v>
      </c>
      <c r="T109" s="41">
        <f t="shared" si="51"/>
        <v>3.1</v>
      </c>
      <c r="U109" s="41">
        <f t="shared" si="51"/>
        <v>3.1</v>
      </c>
      <c r="V109" s="41">
        <f t="shared" si="51"/>
        <v>3</v>
      </c>
      <c r="W109" s="41">
        <f t="shared" si="51"/>
        <v>3.3</v>
      </c>
      <c r="X109" s="41">
        <f t="shared" si="51"/>
        <v>3.4</v>
      </c>
      <c r="Y109" s="41">
        <f t="shared" si="51"/>
        <v>3.3</v>
      </c>
      <c r="Z109" s="41">
        <f t="shared" si="51"/>
        <v>4.3000000000000007</v>
      </c>
      <c r="AA109" s="41">
        <f t="shared" si="51"/>
        <v>3.3</v>
      </c>
      <c r="AB109" s="41">
        <f t="shared" si="51"/>
        <v>3.7</v>
      </c>
      <c r="AC109" s="41">
        <f t="shared" si="51"/>
        <v>3.5</v>
      </c>
      <c r="AD109" s="41">
        <f t="shared" si="51"/>
        <v>2.9</v>
      </c>
      <c r="AE109" s="41">
        <f t="shared" si="51"/>
        <v>3.7</v>
      </c>
      <c r="AF109" s="41">
        <f t="shared" si="51"/>
        <v>3.3</v>
      </c>
      <c r="AG109" s="41">
        <f t="shared" si="51"/>
        <v>0</v>
      </c>
      <c r="AH109" s="2">
        <f t="shared" ref="AH109" si="52">SUM(C109:AG109)</f>
        <v>94.999999999999986</v>
      </c>
    </row>
    <row r="110" spans="1:34" ht="15.75" x14ac:dyDescent="0.25">
      <c r="A110" s="198" t="s">
        <v>166</v>
      </c>
      <c r="B110" s="50" t="s">
        <v>142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44"/>
    </row>
    <row r="111" spans="1:34" ht="15.75" x14ac:dyDescent="0.25">
      <c r="A111" s="196">
        <f>SUM!$D$27</f>
        <v>0</v>
      </c>
      <c r="B111" s="52" t="s">
        <v>141</v>
      </c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44"/>
    </row>
    <row r="112" spans="1:34" ht="16.5" thickBot="1" x14ac:dyDescent="0.3">
      <c r="A112" s="197"/>
      <c r="B112" s="201"/>
      <c r="C112" s="41">
        <f>SUM(C110:C111)</f>
        <v>0</v>
      </c>
      <c r="D112" s="41">
        <f t="shared" ref="D112:AG112" si="53">SUM(D110:D111)</f>
        <v>0</v>
      </c>
      <c r="E112" s="41">
        <f t="shared" si="53"/>
        <v>0</v>
      </c>
      <c r="F112" s="41">
        <f t="shared" si="53"/>
        <v>0</v>
      </c>
      <c r="G112" s="41">
        <f t="shared" si="53"/>
        <v>0</v>
      </c>
      <c r="H112" s="41">
        <f t="shared" si="53"/>
        <v>0</v>
      </c>
      <c r="I112" s="41">
        <f t="shared" si="53"/>
        <v>0</v>
      </c>
      <c r="J112" s="41">
        <f t="shared" si="53"/>
        <v>0</v>
      </c>
      <c r="K112" s="41">
        <f t="shared" si="53"/>
        <v>0</v>
      </c>
      <c r="L112" s="41">
        <f t="shared" si="53"/>
        <v>0</v>
      </c>
      <c r="M112" s="41">
        <f t="shared" si="53"/>
        <v>0</v>
      </c>
      <c r="N112" s="41">
        <f t="shared" si="53"/>
        <v>0</v>
      </c>
      <c r="O112" s="41">
        <f t="shared" si="53"/>
        <v>0</v>
      </c>
      <c r="P112" s="41">
        <f t="shared" si="53"/>
        <v>0</v>
      </c>
      <c r="Q112" s="41">
        <f t="shared" si="53"/>
        <v>0</v>
      </c>
      <c r="R112" s="41">
        <f t="shared" si="53"/>
        <v>0</v>
      </c>
      <c r="S112" s="41">
        <f t="shared" si="53"/>
        <v>0</v>
      </c>
      <c r="T112" s="41">
        <f t="shared" si="53"/>
        <v>0</v>
      </c>
      <c r="U112" s="41">
        <f t="shared" si="53"/>
        <v>0</v>
      </c>
      <c r="V112" s="41">
        <f t="shared" si="53"/>
        <v>0</v>
      </c>
      <c r="W112" s="41">
        <f t="shared" si="53"/>
        <v>0</v>
      </c>
      <c r="X112" s="41">
        <f t="shared" si="53"/>
        <v>0</v>
      </c>
      <c r="Y112" s="41">
        <f t="shared" si="53"/>
        <v>0</v>
      </c>
      <c r="Z112" s="41">
        <f t="shared" si="53"/>
        <v>0</v>
      </c>
      <c r="AA112" s="41">
        <f t="shared" si="53"/>
        <v>0</v>
      </c>
      <c r="AB112" s="41">
        <f t="shared" si="53"/>
        <v>0</v>
      </c>
      <c r="AC112" s="41">
        <f t="shared" si="53"/>
        <v>0</v>
      </c>
      <c r="AD112" s="41">
        <f t="shared" si="53"/>
        <v>0</v>
      </c>
      <c r="AE112" s="41">
        <f t="shared" si="53"/>
        <v>0</v>
      </c>
      <c r="AF112" s="41">
        <f t="shared" si="53"/>
        <v>0</v>
      </c>
      <c r="AG112" s="41">
        <f t="shared" si="53"/>
        <v>0</v>
      </c>
      <c r="AH112" s="2">
        <f t="shared" ref="AH112" si="54">SUM(C112:AG112)</f>
        <v>0</v>
      </c>
    </row>
    <row r="113" spans="1:34" ht="15.75" x14ac:dyDescent="0.25">
      <c r="A113" s="198" t="s">
        <v>167</v>
      </c>
      <c r="B113" s="50" t="s">
        <v>142</v>
      </c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44"/>
    </row>
    <row r="114" spans="1:34" ht="15.75" x14ac:dyDescent="0.25">
      <c r="A114" s="196">
        <f>SUM!$D$27</f>
        <v>0</v>
      </c>
      <c r="B114" s="52" t="s">
        <v>141</v>
      </c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 t="s">
        <v>162</v>
      </c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44"/>
    </row>
    <row r="115" spans="1:34" ht="16.5" thickBot="1" x14ac:dyDescent="0.3">
      <c r="A115" s="197"/>
      <c r="B115" s="201"/>
      <c r="C115" s="41">
        <f>SUM(C113:C114)</f>
        <v>0</v>
      </c>
      <c r="D115" s="41">
        <f t="shared" ref="D115:AG115" si="55">SUM(D113:D114)</f>
        <v>0</v>
      </c>
      <c r="E115" s="41">
        <f t="shared" si="55"/>
        <v>0</v>
      </c>
      <c r="F115" s="41">
        <f t="shared" si="55"/>
        <v>0</v>
      </c>
      <c r="G115" s="41">
        <f t="shared" si="55"/>
        <v>0</v>
      </c>
      <c r="H115" s="41">
        <f t="shared" si="55"/>
        <v>0</v>
      </c>
      <c r="I115" s="41">
        <f t="shared" si="55"/>
        <v>0</v>
      </c>
      <c r="J115" s="41">
        <f t="shared" si="55"/>
        <v>0</v>
      </c>
      <c r="K115" s="41">
        <f t="shared" si="55"/>
        <v>0</v>
      </c>
      <c r="L115" s="41">
        <f t="shared" si="55"/>
        <v>0</v>
      </c>
      <c r="M115" s="41">
        <f t="shared" si="55"/>
        <v>0</v>
      </c>
      <c r="N115" s="41">
        <f t="shared" si="55"/>
        <v>0</v>
      </c>
      <c r="O115" s="41">
        <f t="shared" si="55"/>
        <v>0</v>
      </c>
      <c r="P115" s="41">
        <f t="shared" si="55"/>
        <v>0</v>
      </c>
      <c r="Q115" s="41">
        <f t="shared" si="55"/>
        <v>0</v>
      </c>
      <c r="R115" s="41">
        <f t="shared" si="55"/>
        <v>0</v>
      </c>
      <c r="S115" s="41">
        <f t="shared" si="55"/>
        <v>0</v>
      </c>
      <c r="T115" s="41">
        <f t="shared" si="55"/>
        <v>0</v>
      </c>
      <c r="U115" s="41">
        <f t="shared" si="55"/>
        <v>0</v>
      </c>
      <c r="V115" s="41">
        <f t="shared" si="55"/>
        <v>0</v>
      </c>
      <c r="W115" s="41">
        <f t="shared" si="55"/>
        <v>0</v>
      </c>
      <c r="X115" s="41">
        <f t="shared" si="55"/>
        <v>0</v>
      </c>
      <c r="Y115" s="41">
        <f t="shared" si="55"/>
        <v>0</v>
      </c>
      <c r="Z115" s="41">
        <f t="shared" si="55"/>
        <v>0</v>
      </c>
      <c r="AA115" s="41">
        <f t="shared" si="55"/>
        <v>0</v>
      </c>
      <c r="AB115" s="41">
        <f t="shared" si="55"/>
        <v>0</v>
      </c>
      <c r="AC115" s="41">
        <f t="shared" si="55"/>
        <v>0</v>
      </c>
      <c r="AD115" s="41">
        <f t="shared" si="55"/>
        <v>0</v>
      </c>
      <c r="AE115" s="41">
        <f t="shared" si="55"/>
        <v>0</v>
      </c>
      <c r="AF115" s="41">
        <f t="shared" si="55"/>
        <v>0</v>
      </c>
      <c r="AG115" s="41">
        <f t="shared" si="55"/>
        <v>0</v>
      </c>
      <c r="AH115" s="2">
        <f t="shared" ref="AH115" si="56">SUM(C115:AG115)</f>
        <v>0</v>
      </c>
    </row>
    <row r="116" spans="1:34" ht="15.75" x14ac:dyDescent="0.25">
      <c r="A116" s="198" t="s">
        <v>177</v>
      </c>
      <c r="B116" s="230" t="s">
        <v>142</v>
      </c>
      <c r="C116" s="14">
        <v>4.5</v>
      </c>
      <c r="D116" s="14">
        <v>4.3</v>
      </c>
      <c r="E116" s="14">
        <v>4</v>
      </c>
      <c r="F116" s="14">
        <v>4.3</v>
      </c>
      <c r="G116" s="14"/>
      <c r="H116" s="14">
        <v>4.5</v>
      </c>
      <c r="I116" s="14">
        <v>4.2</v>
      </c>
      <c r="J116" s="14">
        <v>4.3</v>
      </c>
      <c r="K116" s="14">
        <v>4.2</v>
      </c>
      <c r="L116" s="14">
        <v>4.5</v>
      </c>
      <c r="M116" s="14">
        <v>4.4000000000000004</v>
      </c>
      <c r="N116" s="14">
        <v>4.5</v>
      </c>
      <c r="O116" s="14">
        <v>4.2</v>
      </c>
      <c r="P116" s="14">
        <v>4.3</v>
      </c>
      <c r="Q116" s="14">
        <v>4.0999999999999996</v>
      </c>
      <c r="R116" s="14">
        <v>4.3</v>
      </c>
      <c r="S116" s="14">
        <v>4.2</v>
      </c>
      <c r="T116" s="14">
        <v>4.2</v>
      </c>
      <c r="U116" s="14">
        <v>4.3</v>
      </c>
      <c r="V116" s="14">
        <v>4.2</v>
      </c>
      <c r="W116" s="14">
        <v>4.3</v>
      </c>
      <c r="X116" s="14">
        <v>4.4000000000000004</v>
      </c>
      <c r="Y116" s="14">
        <v>3.3</v>
      </c>
      <c r="Z116" s="14">
        <v>4.2</v>
      </c>
      <c r="AA116" s="14">
        <v>4.0999999999999996</v>
      </c>
      <c r="AB116" s="14">
        <v>4.4000000000000004</v>
      </c>
      <c r="AC116" s="14">
        <v>4.3</v>
      </c>
      <c r="AD116" s="14">
        <v>4.4000000000000004</v>
      </c>
      <c r="AE116" s="14">
        <v>4.5</v>
      </c>
      <c r="AF116" s="14">
        <v>4.5999999999999996</v>
      </c>
      <c r="AG116" s="14"/>
      <c r="AH116" s="44"/>
    </row>
    <row r="117" spans="1:34" ht="15.75" x14ac:dyDescent="0.25">
      <c r="A117" s="231">
        <f>SUM!$D$27</f>
        <v>0</v>
      </c>
      <c r="B117" s="199" t="s">
        <v>141</v>
      </c>
      <c r="C117" s="14">
        <v>4.2</v>
      </c>
      <c r="D117" s="14">
        <v>4.2</v>
      </c>
      <c r="E117" s="14">
        <v>4.2</v>
      </c>
      <c r="F117" s="14">
        <v>4.4000000000000004</v>
      </c>
      <c r="G117" s="14"/>
      <c r="H117" s="14">
        <v>4.3</v>
      </c>
      <c r="I117" s="14">
        <v>4.3</v>
      </c>
      <c r="J117" s="14">
        <v>4.4000000000000004</v>
      </c>
      <c r="K117" s="14">
        <v>4.7</v>
      </c>
      <c r="L117" s="14">
        <v>4.5999999999999996</v>
      </c>
      <c r="M117" s="14">
        <v>4.5</v>
      </c>
      <c r="N117" s="14">
        <v>4.4000000000000004</v>
      </c>
      <c r="O117" s="14">
        <v>4.0999999999999996</v>
      </c>
      <c r="P117" s="14">
        <v>4.4000000000000004</v>
      </c>
      <c r="Q117" s="14">
        <v>4.2</v>
      </c>
      <c r="R117" s="14">
        <v>4.0999999999999996</v>
      </c>
      <c r="S117" s="14">
        <v>4.0999999999999996</v>
      </c>
      <c r="T117" s="14">
        <v>4.0999999999999996</v>
      </c>
      <c r="U117" s="14">
        <v>4.2</v>
      </c>
      <c r="V117" s="14">
        <v>4.3</v>
      </c>
      <c r="W117" s="14">
        <v>4.2</v>
      </c>
      <c r="X117" s="14">
        <v>4.2</v>
      </c>
      <c r="Y117" s="14">
        <v>4.3</v>
      </c>
      <c r="Z117" s="14">
        <v>4.0999999999999996</v>
      </c>
      <c r="AA117" s="14">
        <v>4.3</v>
      </c>
      <c r="AB117" s="14">
        <v>4.2</v>
      </c>
      <c r="AC117" s="14">
        <v>4.7</v>
      </c>
      <c r="AD117" s="14">
        <v>4.3</v>
      </c>
      <c r="AE117" s="14">
        <v>4.4000000000000004</v>
      </c>
      <c r="AF117" s="14">
        <v>4.5</v>
      </c>
      <c r="AG117" s="14"/>
      <c r="AH117" s="44"/>
    </row>
    <row r="118" spans="1:34" ht="16.5" thickBot="1" x14ac:dyDescent="0.3">
      <c r="A118" s="232"/>
      <c r="B118" s="201"/>
      <c r="C118" s="41">
        <f>SUM(C116:C117)</f>
        <v>8.6999999999999993</v>
      </c>
      <c r="D118" s="41">
        <f t="shared" ref="D118:AG118" si="57">SUM(D116:D117)</f>
        <v>8.5</v>
      </c>
      <c r="E118" s="41">
        <f t="shared" si="57"/>
        <v>8.1999999999999993</v>
      </c>
      <c r="F118" s="41">
        <f t="shared" si="57"/>
        <v>8.6999999999999993</v>
      </c>
      <c r="G118" s="41">
        <f t="shared" si="57"/>
        <v>0</v>
      </c>
      <c r="H118" s="41">
        <f t="shared" si="57"/>
        <v>8.8000000000000007</v>
      </c>
      <c r="I118" s="41">
        <f t="shared" si="57"/>
        <v>8.5</v>
      </c>
      <c r="J118" s="41">
        <f t="shared" si="57"/>
        <v>8.6999999999999993</v>
      </c>
      <c r="K118" s="41">
        <f t="shared" si="57"/>
        <v>8.9</v>
      </c>
      <c r="L118" s="41">
        <f t="shared" si="57"/>
        <v>9.1</v>
      </c>
      <c r="M118" s="41">
        <f t="shared" si="57"/>
        <v>8.9</v>
      </c>
      <c r="N118" s="41">
        <f t="shared" si="57"/>
        <v>8.9</v>
      </c>
      <c r="O118" s="41">
        <f t="shared" si="57"/>
        <v>8.3000000000000007</v>
      </c>
      <c r="P118" s="41">
        <f t="shared" si="57"/>
        <v>8.6999999999999993</v>
      </c>
      <c r="Q118" s="41">
        <f t="shared" si="57"/>
        <v>8.3000000000000007</v>
      </c>
      <c r="R118" s="41">
        <f t="shared" si="57"/>
        <v>8.3999999999999986</v>
      </c>
      <c r="S118" s="41">
        <f t="shared" si="57"/>
        <v>8.3000000000000007</v>
      </c>
      <c r="T118" s="41">
        <f t="shared" si="57"/>
        <v>8.3000000000000007</v>
      </c>
      <c r="U118" s="41">
        <f t="shared" si="57"/>
        <v>8.5</v>
      </c>
      <c r="V118" s="41">
        <f t="shared" si="57"/>
        <v>8.5</v>
      </c>
      <c r="W118" s="41">
        <f t="shared" si="57"/>
        <v>8.5</v>
      </c>
      <c r="X118" s="41">
        <f t="shared" si="57"/>
        <v>8.6000000000000014</v>
      </c>
      <c r="Y118" s="41">
        <f t="shared" si="57"/>
        <v>7.6</v>
      </c>
      <c r="Z118" s="41">
        <f t="shared" si="57"/>
        <v>8.3000000000000007</v>
      </c>
      <c r="AA118" s="41">
        <f t="shared" si="57"/>
        <v>8.3999999999999986</v>
      </c>
      <c r="AB118" s="41">
        <f t="shared" si="57"/>
        <v>8.6000000000000014</v>
      </c>
      <c r="AC118" s="41">
        <f t="shared" si="57"/>
        <v>9</v>
      </c>
      <c r="AD118" s="41">
        <f t="shared" si="57"/>
        <v>8.6999999999999993</v>
      </c>
      <c r="AE118" s="41">
        <f t="shared" si="57"/>
        <v>8.9</v>
      </c>
      <c r="AF118" s="41">
        <f t="shared" si="57"/>
        <v>9.1</v>
      </c>
      <c r="AG118" s="41">
        <f t="shared" si="57"/>
        <v>0</v>
      </c>
      <c r="AH118" s="2">
        <f t="shared" ref="AH118" si="58">SUM(C118:AG118)</f>
        <v>248.9</v>
      </c>
    </row>
    <row r="119" spans="1:34" ht="15.75" x14ac:dyDescent="0.25">
      <c r="A119" s="198" t="s">
        <v>178</v>
      </c>
      <c r="B119" s="230" t="s">
        <v>142</v>
      </c>
      <c r="C119" s="14">
        <v>4</v>
      </c>
      <c r="D119" s="14">
        <v>4.5</v>
      </c>
      <c r="E119" s="14">
        <v>4.3</v>
      </c>
      <c r="F119" s="14">
        <v>4.5</v>
      </c>
      <c r="G119" s="14"/>
      <c r="H119" s="14">
        <v>4.5999999999999996</v>
      </c>
      <c r="I119" s="14">
        <v>4.3</v>
      </c>
      <c r="J119" s="14">
        <v>4.5</v>
      </c>
      <c r="K119" s="14">
        <v>4.3</v>
      </c>
      <c r="L119" s="14">
        <v>4.5</v>
      </c>
      <c r="M119" s="14">
        <v>4.5999999999999996</v>
      </c>
      <c r="N119" s="14">
        <v>4.7</v>
      </c>
      <c r="O119" s="14">
        <v>4.8</v>
      </c>
      <c r="P119" s="14">
        <v>4.7</v>
      </c>
      <c r="Q119" s="14">
        <v>4.4000000000000004</v>
      </c>
      <c r="R119" s="14">
        <v>4.4000000000000004</v>
      </c>
      <c r="S119" s="14">
        <v>4.3</v>
      </c>
      <c r="T119" s="14">
        <v>4.5</v>
      </c>
      <c r="U119" s="14">
        <v>5.2</v>
      </c>
      <c r="V119" s="14">
        <v>5.8</v>
      </c>
      <c r="W119" s="14">
        <v>5.7</v>
      </c>
      <c r="X119" s="14">
        <v>5.4</v>
      </c>
      <c r="Y119" s="14">
        <v>5.9</v>
      </c>
      <c r="Z119" s="14">
        <v>5.9</v>
      </c>
      <c r="AA119" s="14">
        <v>6.3</v>
      </c>
      <c r="AB119" s="14">
        <v>6.3</v>
      </c>
      <c r="AC119" s="14">
        <v>6.3</v>
      </c>
      <c r="AD119" s="14">
        <v>5.7</v>
      </c>
      <c r="AE119" s="14">
        <v>6.6</v>
      </c>
      <c r="AF119" s="14">
        <v>6.5</v>
      </c>
      <c r="AG119" s="14"/>
      <c r="AH119" s="44"/>
    </row>
    <row r="120" spans="1:34" ht="15.75" x14ac:dyDescent="0.25">
      <c r="A120" s="231">
        <f>SUM!$D$27</f>
        <v>0</v>
      </c>
      <c r="B120" s="199" t="s">
        <v>141</v>
      </c>
      <c r="C120" s="14">
        <v>3.9</v>
      </c>
      <c r="D120" s="14">
        <v>4.5999999999999996</v>
      </c>
      <c r="E120" s="14">
        <v>4.4000000000000004</v>
      </c>
      <c r="F120" s="14">
        <v>4.5999999999999996</v>
      </c>
      <c r="G120" s="14"/>
      <c r="H120" s="14">
        <v>4.5</v>
      </c>
      <c r="I120" s="14">
        <v>4.5</v>
      </c>
      <c r="J120" s="14">
        <v>4.5999999999999996</v>
      </c>
      <c r="K120" s="14">
        <v>4.5</v>
      </c>
      <c r="L120" s="14">
        <v>4.7</v>
      </c>
      <c r="M120" s="14">
        <v>4.7</v>
      </c>
      <c r="N120" s="14">
        <v>4.5999999999999996</v>
      </c>
      <c r="O120" s="14">
        <v>4.7</v>
      </c>
      <c r="P120" s="14">
        <v>5</v>
      </c>
      <c r="Q120" s="14">
        <v>4.5</v>
      </c>
      <c r="R120" s="14">
        <v>4.2</v>
      </c>
      <c r="S120" s="14">
        <v>4.4000000000000004</v>
      </c>
      <c r="T120" s="14">
        <v>4.7</v>
      </c>
      <c r="U120" s="14">
        <v>5</v>
      </c>
      <c r="V120" s="14">
        <v>5.2</v>
      </c>
      <c r="W120" s="14">
        <v>5.9</v>
      </c>
      <c r="X120" s="14">
        <v>5.3</v>
      </c>
      <c r="Y120" s="14">
        <v>6.4</v>
      </c>
      <c r="Z120" s="14">
        <v>6.2</v>
      </c>
      <c r="AA120" s="14">
        <v>6</v>
      </c>
      <c r="AB120" s="14">
        <v>6.2</v>
      </c>
      <c r="AC120" s="14">
        <v>6.3</v>
      </c>
      <c r="AD120" s="14">
        <v>5.7</v>
      </c>
      <c r="AE120" s="14">
        <v>6.5</v>
      </c>
      <c r="AF120" s="14">
        <v>6.6</v>
      </c>
      <c r="AG120" s="14"/>
      <c r="AH120" s="44"/>
    </row>
    <row r="121" spans="1:34" ht="16.5" thickBot="1" x14ac:dyDescent="0.3">
      <c r="A121" s="232"/>
      <c r="B121" s="201"/>
      <c r="C121" s="41">
        <f>SUM(C119:C120)</f>
        <v>7.9</v>
      </c>
      <c r="D121" s="41">
        <f t="shared" ref="D121:AG121" si="59">SUM(D119:D120)</f>
        <v>9.1</v>
      </c>
      <c r="E121" s="41">
        <f t="shared" si="59"/>
        <v>8.6999999999999993</v>
      </c>
      <c r="F121" s="41">
        <f t="shared" si="59"/>
        <v>9.1</v>
      </c>
      <c r="G121" s="41">
        <f t="shared" si="59"/>
        <v>0</v>
      </c>
      <c r="H121" s="41">
        <f t="shared" si="59"/>
        <v>9.1</v>
      </c>
      <c r="I121" s="41">
        <f t="shared" si="59"/>
        <v>8.8000000000000007</v>
      </c>
      <c r="J121" s="41">
        <f t="shared" si="59"/>
        <v>9.1</v>
      </c>
      <c r="K121" s="41">
        <f t="shared" si="59"/>
        <v>8.8000000000000007</v>
      </c>
      <c r="L121" s="41">
        <f t="shared" si="59"/>
        <v>9.1999999999999993</v>
      </c>
      <c r="M121" s="41">
        <f t="shared" si="59"/>
        <v>9.3000000000000007</v>
      </c>
      <c r="N121" s="41">
        <f t="shared" si="59"/>
        <v>9.3000000000000007</v>
      </c>
      <c r="O121" s="41">
        <f t="shared" si="59"/>
        <v>9.5</v>
      </c>
      <c r="P121" s="41">
        <f t="shared" si="59"/>
        <v>9.6999999999999993</v>
      </c>
      <c r="Q121" s="41">
        <f t="shared" si="59"/>
        <v>8.9</v>
      </c>
      <c r="R121" s="41">
        <f t="shared" si="59"/>
        <v>8.6000000000000014</v>
      </c>
      <c r="S121" s="41">
        <f t="shared" si="59"/>
        <v>8.6999999999999993</v>
      </c>
      <c r="T121" s="41">
        <f t="shared" si="59"/>
        <v>9.1999999999999993</v>
      </c>
      <c r="U121" s="41">
        <f t="shared" si="59"/>
        <v>10.199999999999999</v>
      </c>
      <c r="V121" s="41">
        <f t="shared" si="59"/>
        <v>11</v>
      </c>
      <c r="W121" s="41">
        <f t="shared" si="59"/>
        <v>11.600000000000001</v>
      </c>
      <c r="X121" s="41">
        <f t="shared" si="59"/>
        <v>10.7</v>
      </c>
      <c r="Y121" s="41">
        <f t="shared" si="59"/>
        <v>12.3</v>
      </c>
      <c r="Z121" s="41">
        <f t="shared" si="59"/>
        <v>12.100000000000001</v>
      </c>
      <c r="AA121" s="41">
        <f t="shared" si="59"/>
        <v>12.3</v>
      </c>
      <c r="AB121" s="41">
        <f t="shared" si="59"/>
        <v>12.5</v>
      </c>
      <c r="AC121" s="41">
        <f t="shared" si="59"/>
        <v>12.6</v>
      </c>
      <c r="AD121" s="41">
        <f t="shared" si="59"/>
        <v>11.4</v>
      </c>
      <c r="AE121" s="41">
        <f t="shared" si="59"/>
        <v>13.1</v>
      </c>
      <c r="AF121" s="41">
        <f t="shared" si="59"/>
        <v>13.1</v>
      </c>
      <c r="AG121" s="41">
        <f t="shared" si="59"/>
        <v>0</v>
      </c>
      <c r="AH121" s="2">
        <f t="shared" ref="AH121" si="60">SUM(C121:AG121)</f>
        <v>295.90000000000003</v>
      </c>
    </row>
    <row r="122" spans="1:34" ht="15.75" x14ac:dyDescent="0.25">
      <c r="A122" s="198" t="s">
        <v>179</v>
      </c>
      <c r="B122" s="230" t="s">
        <v>142</v>
      </c>
      <c r="C122" s="14">
        <v>6.2</v>
      </c>
      <c r="D122" s="14">
        <v>6.3</v>
      </c>
      <c r="E122" s="14">
        <v>6.4</v>
      </c>
      <c r="F122" s="14">
        <v>6.3</v>
      </c>
      <c r="G122" s="14"/>
      <c r="H122" s="14">
        <v>6.4</v>
      </c>
      <c r="I122" s="14">
        <v>6.3</v>
      </c>
      <c r="J122" s="14">
        <v>6.2</v>
      </c>
      <c r="K122" s="14">
        <v>6.3</v>
      </c>
      <c r="L122" s="14">
        <v>6.2</v>
      </c>
      <c r="M122" s="14">
        <v>6.2</v>
      </c>
      <c r="N122" s="14">
        <v>6.3</v>
      </c>
      <c r="O122" s="14">
        <v>6</v>
      </c>
      <c r="P122" s="14">
        <v>6.5</v>
      </c>
      <c r="Q122" s="14">
        <v>6</v>
      </c>
      <c r="R122" s="14">
        <v>6.1</v>
      </c>
      <c r="S122" s="14">
        <v>6</v>
      </c>
      <c r="T122" s="14">
        <v>6.1</v>
      </c>
      <c r="U122" s="14">
        <v>5.4</v>
      </c>
      <c r="V122" s="14">
        <v>5.9</v>
      </c>
      <c r="W122" s="14">
        <v>5.8</v>
      </c>
      <c r="X122" s="14">
        <v>5.8</v>
      </c>
      <c r="Y122" s="14">
        <v>4.3</v>
      </c>
      <c r="Z122" s="14">
        <v>4.5</v>
      </c>
      <c r="AA122" s="14">
        <v>4.9000000000000004</v>
      </c>
      <c r="AB122" s="14">
        <v>4.8</v>
      </c>
      <c r="AC122" s="14">
        <v>4.9000000000000004</v>
      </c>
      <c r="AD122" s="14">
        <v>4.8</v>
      </c>
      <c r="AE122" s="14">
        <v>4.9000000000000004</v>
      </c>
      <c r="AF122" s="14">
        <v>4.9000000000000004</v>
      </c>
      <c r="AG122" s="14"/>
      <c r="AH122" s="44"/>
    </row>
    <row r="123" spans="1:34" ht="15.75" x14ac:dyDescent="0.25">
      <c r="A123" s="231">
        <f>SUM!$D$27</f>
        <v>0</v>
      </c>
      <c r="B123" s="199" t="s">
        <v>141</v>
      </c>
      <c r="C123" s="14">
        <v>6.4</v>
      </c>
      <c r="D123" s="14">
        <v>6</v>
      </c>
      <c r="E123" s="14">
        <v>6.5</v>
      </c>
      <c r="F123" s="14">
        <v>6.2</v>
      </c>
      <c r="G123" s="14"/>
      <c r="H123" s="14">
        <v>6.1</v>
      </c>
      <c r="I123" s="14">
        <v>6.3</v>
      </c>
      <c r="J123" s="14">
        <v>6.3</v>
      </c>
      <c r="K123" s="14">
        <v>5.8</v>
      </c>
      <c r="L123" s="14">
        <v>6.1</v>
      </c>
      <c r="M123" s="14">
        <v>6.1</v>
      </c>
      <c r="N123" s="14">
        <v>6</v>
      </c>
      <c r="O123" s="14">
        <v>6</v>
      </c>
      <c r="P123" s="14">
        <v>5.9</v>
      </c>
      <c r="Q123" s="14">
        <v>6.1</v>
      </c>
      <c r="R123" s="14">
        <v>5.8</v>
      </c>
      <c r="S123" s="14">
        <v>5.9</v>
      </c>
      <c r="T123" s="14">
        <v>6</v>
      </c>
      <c r="U123" s="14">
        <v>5.6</v>
      </c>
      <c r="V123" s="14">
        <v>5.8</v>
      </c>
      <c r="W123" s="14">
        <v>6.1</v>
      </c>
      <c r="X123" s="14">
        <v>5.9</v>
      </c>
      <c r="Y123" s="14">
        <v>4.9000000000000004</v>
      </c>
      <c r="Z123" s="14">
        <v>4.9000000000000004</v>
      </c>
      <c r="AA123" s="14">
        <v>4.8</v>
      </c>
      <c r="AB123" s="14">
        <v>4.9000000000000004</v>
      </c>
      <c r="AC123" s="14">
        <v>4.8</v>
      </c>
      <c r="AD123" s="14">
        <v>4.9000000000000004</v>
      </c>
      <c r="AE123" s="14">
        <v>4.7</v>
      </c>
      <c r="AF123" s="14">
        <v>5</v>
      </c>
      <c r="AG123" s="14"/>
      <c r="AH123" s="44"/>
    </row>
    <row r="124" spans="1:34" ht="16.5" thickBot="1" x14ac:dyDescent="0.3">
      <c r="A124" s="232"/>
      <c r="B124" s="201"/>
      <c r="C124" s="41">
        <f>SUM(C122:C123)</f>
        <v>12.600000000000001</v>
      </c>
      <c r="D124" s="41">
        <f t="shared" ref="D124:AG124" si="61">SUM(D122:D123)</f>
        <v>12.3</v>
      </c>
      <c r="E124" s="41">
        <f t="shared" si="61"/>
        <v>12.9</v>
      </c>
      <c r="F124" s="41">
        <f t="shared" si="61"/>
        <v>12.5</v>
      </c>
      <c r="G124" s="41">
        <f t="shared" si="61"/>
        <v>0</v>
      </c>
      <c r="H124" s="41">
        <f t="shared" si="61"/>
        <v>12.5</v>
      </c>
      <c r="I124" s="41">
        <f t="shared" si="61"/>
        <v>12.6</v>
      </c>
      <c r="J124" s="41">
        <f t="shared" si="61"/>
        <v>12.5</v>
      </c>
      <c r="K124" s="41">
        <f t="shared" si="61"/>
        <v>12.1</v>
      </c>
      <c r="L124" s="41">
        <f t="shared" si="61"/>
        <v>12.3</v>
      </c>
      <c r="M124" s="41">
        <f t="shared" si="61"/>
        <v>12.3</v>
      </c>
      <c r="N124" s="41">
        <f t="shared" si="61"/>
        <v>12.3</v>
      </c>
      <c r="O124" s="41">
        <f t="shared" si="61"/>
        <v>12</v>
      </c>
      <c r="P124" s="41">
        <f t="shared" si="61"/>
        <v>12.4</v>
      </c>
      <c r="Q124" s="41">
        <f t="shared" si="61"/>
        <v>12.1</v>
      </c>
      <c r="R124" s="41">
        <f t="shared" si="61"/>
        <v>11.899999999999999</v>
      </c>
      <c r="S124" s="41">
        <f t="shared" si="61"/>
        <v>11.9</v>
      </c>
      <c r="T124" s="41">
        <f t="shared" si="61"/>
        <v>12.1</v>
      </c>
      <c r="U124" s="41">
        <f t="shared" si="61"/>
        <v>11</v>
      </c>
      <c r="V124" s="41">
        <f t="shared" si="61"/>
        <v>11.7</v>
      </c>
      <c r="W124" s="41">
        <f t="shared" si="61"/>
        <v>11.899999999999999</v>
      </c>
      <c r="X124" s="41">
        <f t="shared" si="61"/>
        <v>11.7</v>
      </c>
      <c r="Y124" s="41">
        <f t="shared" si="61"/>
        <v>9.1999999999999993</v>
      </c>
      <c r="Z124" s="41">
        <f t="shared" si="61"/>
        <v>9.4</v>
      </c>
      <c r="AA124" s="41">
        <f t="shared" si="61"/>
        <v>9.6999999999999993</v>
      </c>
      <c r="AB124" s="41">
        <f t="shared" si="61"/>
        <v>9.6999999999999993</v>
      </c>
      <c r="AC124" s="41">
        <f t="shared" si="61"/>
        <v>9.6999999999999993</v>
      </c>
      <c r="AD124" s="41">
        <f t="shared" si="61"/>
        <v>9.6999999999999993</v>
      </c>
      <c r="AE124" s="41">
        <f t="shared" si="61"/>
        <v>9.6000000000000014</v>
      </c>
      <c r="AF124" s="41">
        <f t="shared" si="61"/>
        <v>9.9</v>
      </c>
      <c r="AG124" s="41">
        <f t="shared" si="61"/>
        <v>0</v>
      </c>
      <c r="AH124" s="2">
        <f t="shared" ref="AH124" si="62">SUM(C124:AG124)</f>
        <v>332.49999999999994</v>
      </c>
    </row>
    <row r="125" spans="1:34" x14ac:dyDescent="0.25">
      <c r="H125" t="s">
        <v>186</v>
      </c>
    </row>
    <row r="126" spans="1:34" ht="15.75" x14ac:dyDescent="0.25">
      <c r="C126" s="2">
        <f t="shared" ref="C126:AG126" si="63">C85+C82+C79+C76+C73+C70+C67+C64+C61+C58+C55+C52+C49+C46+C43+C40+C37+C34+C31+C28+C25+C22+C19+C16+C13+C10+C7+C4+C88+C91+C94+C97+C100+C103+C106+C109+C112+C118+C115+C121+C124</f>
        <v>131.6</v>
      </c>
      <c r="D126" s="2">
        <f t="shared" si="63"/>
        <v>134.30000000000001</v>
      </c>
      <c r="E126" s="2">
        <f t="shared" si="63"/>
        <v>134</v>
      </c>
      <c r="F126" s="2">
        <f t="shared" si="63"/>
        <v>140.69999999999999</v>
      </c>
      <c r="G126" s="2">
        <f t="shared" si="63"/>
        <v>0</v>
      </c>
      <c r="H126" s="2">
        <f t="shared" si="63"/>
        <v>134.80000000000001</v>
      </c>
      <c r="I126" s="2">
        <f t="shared" si="63"/>
        <v>133.5</v>
      </c>
      <c r="J126" s="2">
        <f t="shared" si="63"/>
        <v>137.59999999999997</v>
      </c>
      <c r="K126" s="2">
        <f t="shared" si="63"/>
        <v>138.9</v>
      </c>
      <c r="L126" s="2">
        <f t="shared" si="63"/>
        <v>140.19999999999999</v>
      </c>
      <c r="M126" s="2">
        <f t="shared" si="63"/>
        <v>141.10000000000002</v>
      </c>
      <c r="N126" s="2">
        <f t="shared" si="63"/>
        <v>142.00000000000003</v>
      </c>
      <c r="O126" s="2">
        <f t="shared" si="63"/>
        <v>139</v>
      </c>
      <c r="P126" s="2">
        <f t="shared" si="63"/>
        <v>137.20000000000002</v>
      </c>
      <c r="Q126" s="2">
        <f t="shared" si="63"/>
        <v>133.80000000000004</v>
      </c>
      <c r="R126" s="2">
        <f t="shared" si="63"/>
        <v>139.4</v>
      </c>
      <c r="S126" s="2">
        <f t="shared" si="63"/>
        <v>133.6</v>
      </c>
      <c r="T126" s="2">
        <f t="shared" si="63"/>
        <v>137.9</v>
      </c>
      <c r="U126" s="2">
        <f t="shared" si="63"/>
        <v>135.5</v>
      </c>
      <c r="V126" s="2">
        <f t="shared" si="63"/>
        <v>134</v>
      </c>
      <c r="W126" s="2">
        <f t="shared" si="63"/>
        <v>137.4</v>
      </c>
      <c r="X126" s="2">
        <f t="shared" si="63"/>
        <v>135.30000000000001</v>
      </c>
      <c r="Y126" s="2">
        <f t="shared" si="63"/>
        <v>127.09999999999997</v>
      </c>
      <c r="Z126" s="2">
        <f t="shared" si="63"/>
        <v>134.5</v>
      </c>
      <c r="AA126" s="2">
        <f t="shared" si="63"/>
        <v>132.6</v>
      </c>
      <c r="AB126" s="2">
        <f t="shared" si="63"/>
        <v>135.79999999999998</v>
      </c>
      <c r="AC126" s="2">
        <f t="shared" si="63"/>
        <v>136.79999999999998</v>
      </c>
      <c r="AD126" s="2">
        <f t="shared" si="63"/>
        <v>134.69999999999999</v>
      </c>
      <c r="AE126" s="2">
        <f t="shared" si="63"/>
        <v>138.20000000000002</v>
      </c>
      <c r="AF126" s="2">
        <f t="shared" si="63"/>
        <v>139.49999999999997</v>
      </c>
      <c r="AG126" s="2">
        <f t="shared" si="63"/>
        <v>0</v>
      </c>
    </row>
  </sheetData>
  <printOptions horizontalCentered="1"/>
  <pageMargins left="0.70866141732283472" right="0.70866141732283472" top="0.94488188976377963" bottom="0.74803149606299213" header="0.31496062992125984" footer="0.31496062992125984"/>
  <pageSetup paperSize="8" scale="39" orientation="landscape" r:id="rId1"/>
  <headerFooter>
    <oddHeader>&amp;L
&amp;"-,Bold"&amp;14Print on &amp;D&amp;R&amp;G</oddHeader>
  </headerFooter>
  <ignoredErrors>
    <ignoredError sqref="C4:AG4" formulaRange="1"/>
  </ignoredErrors>
  <legacyDrawingHF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6"/>
  <sheetViews>
    <sheetView zoomScale="55" zoomScaleNormal="55" zoomScalePageLayoutView="40" workbookViewId="0">
      <pane ySplit="1" topLeftCell="A91" activePane="bottomLeft" state="frozen"/>
      <selection pane="bottomLeft" activeCell="Z125" sqref="Z125"/>
    </sheetView>
  </sheetViews>
  <sheetFormatPr defaultRowHeight="15" x14ac:dyDescent="0.25"/>
  <cols>
    <col min="1" max="1" width="36.28515625" style="146" bestFit="1" customWidth="1"/>
    <col min="2" max="2" width="10.7109375" style="1" customWidth="1"/>
    <col min="3" max="3" width="9" bestFit="1" customWidth="1"/>
    <col min="4" max="32" width="7.7109375" customWidth="1"/>
    <col min="33" max="33" width="7.7109375" style="4" customWidth="1"/>
    <col min="34" max="34" width="10.28515625" style="4" bestFit="1" customWidth="1"/>
  </cols>
  <sheetData>
    <row r="1" spans="1:34" ht="21.75" thickBot="1" x14ac:dyDescent="0.3">
      <c r="A1" s="7" t="s">
        <v>184</v>
      </c>
      <c r="B1" s="3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11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3" t="s">
        <v>20</v>
      </c>
    </row>
    <row r="2" spans="1:34" ht="15.75" x14ac:dyDescent="0.25">
      <c r="A2" s="154" t="str">
        <f>'[1]Bij Dan'!$C$2</f>
        <v>A-1</v>
      </c>
      <c r="B2" s="22" t="s">
        <v>142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64"/>
      <c r="AH2" s="44"/>
    </row>
    <row r="3" spans="1:34" ht="15.75" x14ac:dyDescent="0.25">
      <c r="A3" s="189">
        <f>SUM!$D$3</f>
        <v>0</v>
      </c>
      <c r="B3" s="19" t="s">
        <v>141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52"/>
      <c r="AH3" s="44"/>
    </row>
    <row r="4" spans="1:34" ht="16.5" thickBot="1" x14ac:dyDescent="0.3">
      <c r="A4" s="190" t="str">
        <f>'[1]Bij Dan'!$M$2</f>
        <v>6 month(s), 8 Days</v>
      </c>
      <c r="B4" s="41"/>
      <c r="C4" s="41">
        <f>SUM(C2:C3)</f>
        <v>0</v>
      </c>
      <c r="D4" s="41">
        <f t="shared" ref="D4:AG4" si="0">SUM(D2:D3)</f>
        <v>0</v>
      </c>
      <c r="E4" s="41">
        <f t="shared" si="0"/>
        <v>0</v>
      </c>
      <c r="F4" s="41">
        <f t="shared" si="0"/>
        <v>0</v>
      </c>
      <c r="G4" s="41">
        <f t="shared" si="0"/>
        <v>0</v>
      </c>
      <c r="H4" s="41">
        <f t="shared" si="0"/>
        <v>0</v>
      </c>
      <c r="I4" s="41">
        <f t="shared" si="0"/>
        <v>0</v>
      </c>
      <c r="J4" s="41">
        <f t="shared" si="0"/>
        <v>0</v>
      </c>
      <c r="K4" s="41">
        <f t="shared" si="0"/>
        <v>0</v>
      </c>
      <c r="L4" s="41">
        <f t="shared" si="0"/>
        <v>0</v>
      </c>
      <c r="M4" s="41">
        <f t="shared" si="0"/>
        <v>0</v>
      </c>
      <c r="N4" s="41">
        <f t="shared" si="0"/>
        <v>0</v>
      </c>
      <c r="O4" s="41">
        <f t="shared" si="0"/>
        <v>0</v>
      </c>
      <c r="P4" s="41">
        <f t="shared" si="0"/>
        <v>0</v>
      </c>
      <c r="Q4" s="41">
        <f t="shared" si="0"/>
        <v>0</v>
      </c>
      <c r="R4" s="41">
        <f t="shared" si="0"/>
        <v>0</v>
      </c>
      <c r="S4" s="41">
        <f t="shared" si="0"/>
        <v>0</v>
      </c>
      <c r="T4" s="41">
        <f t="shared" si="0"/>
        <v>0</v>
      </c>
      <c r="U4" s="41">
        <f t="shared" si="0"/>
        <v>0</v>
      </c>
      <c r="V4" s="41">
        <f t="shared" si="0"/>
        <v>0</v>
      </c>
      <c r="W4" s="41">
        <f t="shared" si="0"/>
        <v>0</v>
      </c>
      <c r="X4" s="41">
        <f t="shared" si="0"/>
        <v>0</v>
      </c>
      <c r="Y4" s="41">
        <f t="shared" si="0"/>
        <v>0</v>
      </c>
      <c r="Z4" s="41">
        <f t="shared" si="0"/>
        <v>0</v>
      </c>
      <c r="AA4" s="41">
        <f t="shared" si="0"/>
        <v>0</v>
      </c>
      <c r="AB4" s="41">
        <f t="shared" si="0"/>
        <v>0</v>
      </c>
      <c r="AC4" s="41">
        <f t="shared" si="0"/>
        <v>0</v>
      </c>
      <c r="AD4" s="41">
        <f t="shared" si="0"/>
        <v>0</v>
      </c>
      <c r="AE4" s="41">
        <f t="shared" si="0"/>
        <v>0</v>
      </c>
      <c r="AF4" s="41">
        <f t="shared" si="0"/>
        <v>0</v>
      </c>
      <c r="AG4" s="157">
        <f t="shared" si="0"/>
        <v>0</v>
      </c>
      <c r="AH4" s="2">
        <f t="shared" ref="AH4:AH55" si="1">SUM(C4:AG4)</f>
        <v>0</v>
      </c>
    </row>
    <row r="5" spans="1:34" ht="15.75" x14ac:dyDescent="0.25">
      <c r="A5" s="155" t="str">
        <f>'[1]Bij Dan'!$C$3</f>
        <v>A-2</v>
      </c>
      <c r="B5" s="22" t="s">
        <v>142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52"/>
      <c r="AH5" s="44"/>
    </row>
    <row r="6" spans="1:34" ht="15.75" x14ac:dyDescent="0.25">
      <c r="A6" s="189">
        <f>SUM!$D$4</f>
        <v>0</v>
      </c>
      <c r="B6" s="19" t="s">
        <v>141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52"/>
      <c r="AH6" s="44"/>
    </row>
    <row r="7" spans="1:34" ht="16.5" thickBot="1" x14ac:dyDescent="0.3">
      <c r="A7" s="190" t="str">
        <f>'[1]Bij Dan'!$M$3</f>
        <v>7 month(s), 29 Days</v>
      </c>
      <c r="B7" s="41"/>
      <c r="C7" s="41">
        <f>SUM(C5:C6)</f>
        <v>0</v>
      </c>
      <c r="D7" s="41">
        <f t="shared" ref="D7:AG7" si="2">SUM(D5:D6)</f>
        <v>0</v>
      </c>
      <c r="E7" s="41">
        <f t="shared" si="2"/>
        <v>0</v>
      </c>
      <c r="F7" s="41">
        <f t="shared" si="2"/>
        <v>0</v>
      </c>
      <c r="G7" s="41">
        <f t="shared" si="2"/>
        <v>0</v>
      </c>
      <c r="H7" s="41">
        <f t="shared" si="2"/>
        <v>0</v>
      </c>
      <c r="I7" s="41">
        <f t="shared" si="2"/>
        <v>0</v>
      </c>
      <c r="J7" s="41">
        <f t="shared" si="2"/>
        <v>0</v>
      </c>
      <c r="K7" s="41">
        <f t="shared" si="2"/>
        <v>0</v>
      </c>
      <c r="L7" s="41">
        <f t="shared" si="2"/>
        <v>0</v>
      </c>
      <c r="M7" s="41">
        <f t="shared" si="2"/>
        <v>0</v>
      </c>
      <c r="N7" s="41">
        <f t="shared" si="2"/>
        <v>0</v>
      </c>
      <c r="O7" s="41">
        <f t="shared" si="2"/>
        <v>0</v>
      </c>
      <c r="P7" s="41">
        <f t="shared" si="2"/>
        <v>0</v>
      </c>
      <c r="Q7" s="41">
        <f t="shared" si="2"/>
        <v>0</v>
      </c>
      <c r="R7" s="41">
        <f t="shared" si="2"/>
        <v>0</v>
      </c>
      <c r="S7" s="41">
        <f t="shared" si="2"/>
        <v>0</v>
      </c>
      <c r="T7" s="41">
        <f t="shared" si="2"/>
        <v>0</v>
      </c>
      <c r="U7" s="41">
        <f t="shared" si="2"/>
        <v>0</v>
      </c>
      <c r="V7" s="41">
        <f t="shared" si="2"/>
        <v>0</v>
      </c>
      <c r="W7" s="41">
        <f t="shared" si="2"/>
        <v>0</v>
      </c>
      <c r="X7" s="41">
        <f t="shared" si="2"/>
        <v>0</v>
      </c>
      <c r="Y7" s="41">
        <f t="shared" si="2"/>
        <v>0</v>
      </c>
      <c r="Z7" s="41">
        <f t="shared" si="2"/>
        <v>0</v>
      </c>
      <c r="AA7" s="41">
        <f t="shared" si="2"/>
        <v>0</v>
      </c>
      <c r="AB7" s="41">
        <f t="shared" si="2"/>
        <v>0</v>
      </c>
      <c r="AC7" s="41">
        <f t="shared" si="2"/>
        <v>0</v>
      </c>
      <c r="AD7" s="41">
        <f t="shared" si="2"/>
        <v>0</v>
      </c>
      <c r="AE7" s="41">
        <f t="shared" si="2"/>
        <v>0</v>
      </c>
      <c r="AF7" s="41">
        <f t="shared" si="2"/>
        <v>0</v>
      </c>
      <c r="AG7" s="157">
        <f t="shared" si="2"/>
        <v>0</v>
      </c>
      <c r="AH7" s="2">
        <f t="shared" si="1"/>
        <v>0</v>
      </c>
    </row>
    <row r="8" spans="1:34" ht="15.75" x14ac:dyDescent="0.25">
      <c r="A8" s="155" t="str">
        <f>'[1]Bij Dan'!$C$4</f>
        <v>A-3</v>
      </c>
      <c r="B8" s="22" t="s">
        <v>142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52"/>
      <c r="AH8" s="44"/>
    </row>
    <row r="9" spans="1:34" ht="15.75" x14ac:dyDescent="0.25">
      <c r="A9" s="189">
        <f>SUM!$D$5</f>
        <v>0</v>
      </c>
      <c r="B9" s="19" t="s">
        <v>141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52"/>
      <c r="AH9" s="44"/>
    </row>
    <row r="10" spans="1:34" ht="16.5" thickBot="1" x14ac:dyDescent="0.3">
      <c r="A10" s="190" t="str">
        <f>'[1]Bij Dan'!$M$4</f>
        <v>7 month(s), 17 Days</v>
      </c>
      <c r="B10" s="41"/>
      <c r="C10" s="41">
        <f>SUM(C8:C9)</f>
        <v>0</v>
      </c>
      <c r="D10" s="41">
        <f t="shared" ref="D10:AG10" si="3">SUM(D8:D9)</f>
        <v>0</v>
      </c>
      <c r="E10" s="41">
        <f t="shared" si="3"/>
        <v>0</v>
      </c>
      <c r="F10" s="41">
        <f t="shared" si="3"/>
        <v>0</v>
      </c>
      <c r="G10" s="41">
        <f t="shared" si="3"/>
        <v>0</v>
      </c>
      <c r="H10" s="41">
        <f t="shared" si="3"/>
        <v>0</v>
      </c>
      <c r="I10" s="41">
        <f t="shared" si="3"/>
        <v>0</v>
      </c>
      <c r="J10" s="41">
        <f t="shared" si="3"/>
        <v>0</v>
      </c>
      <c r="K10" s="41">
        <f t="shared" si="3"/>
        <v>0</v>
      </c>
      <c r="L10" s="41">
        <f t="shared" si="3"/>
        <v>0</v>
      </c>
      <c r="M10" s="41">
        <f t="shared" si="3"/>
        <v>0</v>
      </c>
      <c r="N10" s="41">
        <f t="shared" si="3"/>
        <v>0</v>
      </c>
      <c r="O10" s="41">
        <f t="shared" si="3"/>
        <v>0</v>
      </c>
      <c r="P10" s="41">
        <f t="shared" si="3"/>
        <v>0</v>
      </c>
      <c r="Q10" s="41">
        <f t="shared" si="3"/>
        <v>0</v>
      </c>
      <c r="R10" s="41">
        <f t="shared" si="3"/>
        <v>0</v>
      </c>
      <c r="S10" s="41">
        <f t="shared" si="3"/>
        <v>0</v>
      </c>
      <c r="T10" s="41">
        <f t="shared" si="3"/>
        <v>0</v>
      </c>
      <c r="U10" s="41">
        <f t="shared" si="3"/>
        <v>0</v>
      </c>
      <c r="V10" s="41">
        <f t="shared" si="3"/>
        <v>0</v>
      </c>
      <c r="W10" s="41">
        <f t="shared" si="3"/>
        <v>0</v>
      </c>
      <c r="X10" s="41">
        <f t="shared" si="3"/>
        <v>0</v>
      </c>
      <c r="Y10" s="41">
        <f t="shared" si="3"/>
        <v>0</v>
      </c>
      <c r="Z10" s="41">
        <f t="shared" si="3"/>
        <v>0</v>
      </c>
      <c r="AA10" s="41">
        <f t="shared" si="3"/>
        <v>0</v>
      </c>
      <c r="AB10" s="41">
        <f t="shared" si="3"/>
        <v>0</v>
      </c>
      <c r="AC10" s="41">
        <f t="shared" si="3"/>
        <v>0</v>
      </c>
      <c r="AD10" s="41">
        <f t="shared" si="3"/>
        <v>0</v>
      </c>
      <c r="AE10" s="41">
        <f t="shared" si="3"/>
        <v>0</v>
      </c>
      <c r="AF10" s="41">
        <f t="shared" si="3"/>
        <v>0</v>
      </c>
      <c r="AG10" s="157">
        <f t="shared" si="3"/>
        <v>0</v>
      </c>
      <c r="AH10" s="2">
        <f t="shared" si="1"/>
        <v>0</v>
      </c>
    </row>
    <row r="11" spans="1:34" ht="15.75" x14ac:dyDescent="0.25">
      <c r="A11" s="155" t="str">
        <f>'[1]Bij Dan'!$C$5</f>
        <v>A-4</v>
      </c>
      <c r="B11" s="22" t="s">
        <v>142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52"/>
      <c r="AH11" s="44"/>
    </row>
    <row r="12" spans="1:34" ht="15.75" x14ac:dyDescent="0.25">
      <c r="A12" s="189">
        <f>SUM!$D$6</f>
        <v>0</v>
      </c>
      <c r="B12" s="19" t="s">
        <v>141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52"/>
      <c r="AH12" s="44"/>
    </row>
    <row r="13" spans="1:34" ht="16.5" thickBot="1" x14ac:dyDescent="0.3">
      <c r="A13" s="190" t="str">
        <f>'[1]Bij Dan'!$M$5</f>
        <v>4 month(s), 21 Days</v>
      </c>
      <c r="B13" s="41"/>
      <c r="C13" s="41">
        <f>SUM(C11:C12)</f>
        <v>0</v>
      </c>
      <c r="D13" s="41">
        <f t="shared" ref="D13:AG13" si="4">SUM(D11:D12)</f>
        <v>0</v>
      </c>
      <c r="E13" s="41">
        <f t="shared" si="4"/>
        <v>0</v>
      </c>
      <c r="F13" s="41">
        <f t="shared" si="4"/>
        <v>0</v>
      </c>
      <c r="G13" s="41">
        <f t="shared" si="4"/>
        <v>0</v>
      </c>
      <c r="H13" s="41">
        <f t="shared" si="4"/>
        <v>0</v>
      </c>
      <c r="I13" s="41">
        <f t="shared" si="4"/>
        <v>0</v>
      </c>
      <c r="J13" s="41">
        <f t="shared" si="4"/>
        <v>0</v>
      </c>
      <c r="K13" s="41">
        <f t="shared" si="4"/>
        <v>0</v>
      </c>
      <c r="L13" s="41">
        <f t="shared" si="4"/>
        <v>0</v>
      </c>
      <c r="M13" s="41">
        <f t="shared" si="4"/>
        <v>0</v>
      </c>
      <c r="N13" s="41">
        <f t="shared" si="4"/>
        <v>0</v>
      </c>
      <c r="O13" s="41">
        <f t="shared" si="4"/>
        <v>0</v>
      </c>
      <c r="P13" s="41">
        <f t="shared" si="4"/>
        <v>0</v>
      </c>
      <c r="Q13" s="41">
        <f t="shared" si="4"/>
        <v>0</v>
      </c>
      <c r="R13" s="41">
        <f t="shared" si="4"/>
        <v>0</v>
      </c>
      <c r="S13" s="41">
        <f t="shared" si="4"/>
        <v>0</v>
      </c>
      <c r="T13" s="41">
        <f t="shared" si="4"/>
        <v>0</v>
      </c>
      <c r="U13" s="41">
        <f t="shared" si="4"/>
        <v>0</v>
      </c>
      <c r="V13" s="41">
        <f t="shared" si="4"/>
        <v>0</v>
      </c>
      <c r="W13" s="41">
        <f t="shared" si="4"/>
        <v>0</v>
      </c>
      <c r="X13" s="41">
        <f t="shared" si="4"/>
        <v>0</v>
      </c>
      <c r="Y13" s="41">
        <f t="shared" si="4"/>
        <v>0</v>
      </c>
      <c r="Z13" s="41">
        <f t="shared" si="4"/>
        <v>0</v>
      </c>
      <c r="AA13" s="41">
        <f t="shared" si="4"/>
        <v>0</v>
      </c>
      <c r="AB13" s="41">
        <f t="shared" si="4"/>
        <v>0</v>
      </c>
      <c r="AC13" s="41">
        <f t="shared" si="4"/>
        <v>0</v>
      </c>
      <c r="AD13" s="41">
        <f t="shared" si="4"/>
        <v>0</v>
      </c>
      <c r="AE13" s="41">
        <f t="shared" si="4"/>
        <v>0</v>
      </c>
      <c r="AF13" s="41">
        <f t="shared" si="4"/>
        <v>0</v>
      </c>
      <c r="AG13" s="157">
        <f t="shared" si="4"/>
        <v>0</v>
      </c>
      <c r="AH13" s="2">
        <f t="shared" si="1"/>
        <v>0</v>
      </c>
    </row>
    <row r="14" spans="1:34" ht="15.75" x14ac:dyDescent="0.25">
      <c r="A14" s="155" t="str">
        <f>'[1]Bij Dan'!$C$6</f>
        <v>A-5</v>
      </c>
      <c r="B14" s="22" t="s">
        <v>142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52"/>
      <c r="AH14" s="44"/>
    </row>
    <row r="15" spans="1:34" ht="15.75" x14ac:dyDescent="0.25">
      <c r="A15" s="189">
        <f>SUM!$D$7</f>
        <v>0</v>
      </c>
      <c r="B15" s="19" t="s">
        <v>141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52"/>
      <c r="AH15" s="44"/>
    </row>
    <row r="16" spans="1:34" ht="16.5" thickBot="1" x14ac:dyDescent="0.3">
      <c r="A16" s="190" t="str">
        <f>'[1]Bij Dan'!$M$6</f>
        <v>7 month(s), 13 Days</v>
      </c>
      <c r="B16" s="41"/>
      <c r="C16" s="41">
        <f>SUM(C14:C15)</f>
        <v>0</v>
      </c>
      <c r="D16" s="41">
        <f t="shared" ref="D16:AG16" si="5">SUM(D14:D15)</f>
        <v>0</v>
      </c>
      <c r="E16" s="41">
        <f t="shared" si="5"/>
        <v>0</v>
      </c>
      <c r="F16" s="41">
        <f t="shared" si="5"/>
        <v>0</v>
      </c>
      <c r="G16" s="41">
        <f t="shared" si="5"/>
        <v>0</v>
      </c>
      <c r="H16" s="41">
        <f t="shared" si="5"/>
        <v>0</v>
      </c>
      <c r="I16" s="41">
        <f t="shared" si="5"/>
        <v>0</v>
      </c>
      <c r="J16" s="41">
        <f t="shared" si="5"/>
        <v>0</v>
      </c>
      <c r="K16" s="41">
        <f t="shared" si="5"/>
        <v>0</v>
      </c>
      <c r="L16" s="41">
        <f t="shared" si="5"/>
        <v>0</v>
      </c>
      <c r="M16" s="41">
        <f t="shared" si="5"/>
        <v>0</v>
      </c>
      <c r="N16" s="41">
        <f t="shared" si="5"/>
        <v>0</v>
      </c>
      <c r="O16" s="41">
        <f t="shared" si="5"/>
        <v>0</v>
      </c>
      <c r="P16" s="41">
        <f t="shared" si="5"/>
        <v>0</v>
      </c>
      <c r="Q16" s="41">
        <f t="shared" si="5"/>
        <v>0</v>
      </c>
      <c r="R16" s="41">
        <f t="shared" si="5"/>
        <v>0</v>
      </c>
      <c r="S16" s="41">
        <f t="shared" si="5"/>
        <v>0</v>
      </c>
      <c r="T16" s="41">
        <f t="shared" si="5"/>
        <v>0</v>
      </c>
      <c r="U16" s="41">
        <f t="shared" si="5"/>
        <v>0</v>
      </c>
      <c r="V16" s="41">
        <f t="shared" si="5"/>
        <v>0</v>
      </c>
      <c r="W16" s="41">
        <f t="shared" si="5"/>
        <v>0</v>
      </c>
      <c r="X16" s="41">
        <f t="shared" si="5"/>
        <v>0</v>
      </c>
      <c r="Y16" s="41">
        <f t="shared" si="5"/>
        <v>0</v>
      </c>
      <c r="Z16" s="41">
        <f t="shared" si="5"/>
        <v>0</v>
      </c>
      <c r="AA16" s="41">
        <f t="shared" si="5"/>
        <v>0</v>
      </c>
      <c r="AB16" s="41">
        <f t="shared" si="5"/>
        <v>0</v>
      </c>
      <c r="AC16" s="41">
        <f t="shared" si="5"/>
        <v>0</v>
      </c>
      <c r="AD16" s="41">
        <f t="shared" si="5"/>
        <v>0</v>
      </c>
      <c r="AE16" s="41">
        <f t="shared" si="5"/>
        <v>0</v>
      </c>
      <c r="AF16" s="41">
        <f t="shared" si="5"/>
        <v>0</v>
      </c>
      <c r="AG16" s="157">
        <f t="shared" si="5"/>
        <v>0</v>
      </c>
      <c r="AH16" s="2">
        <f t="shared" si="1"/>
        <v>0</v>
      </c>
    </row>
    <row r="17" spans="1:34" ht="15.75" x14ac:dyDescent="0.25">
      <c r="A17" s="155" t="str">
        <f>'[1]Bij Dan'!$C$7</f>
        <v>A-6</v>
      </c>
      <c r="B17" s="22" t="s">
        <v>142</v>
      </c>
      <c r="C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52"/>
      <c r="AH17" s="44"/>
    </row>
    <row r="18" spans="1:34" ht="15.75" x14ac:dyDescent="0.25">
      <c r="A18" s="189">
        <f>SUM!$D$8</f>
        <v>0</v>
      </c>
      <c r="B18" s="19" t="s">
        <v>141</v>
      </c>
      <c r="C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52"/>
      <c r="AH18" s="44"/>
    </row>
    <row r="19" spans="1:34" ht="16.5" thickBot="1" x14ac:dyDescent="0.3">
      <c r="A19" s="190" t="str">
        <f>'[1]Bij Dan'!$M$7</f>
        <v>6 month(s), 23 Days</v>
      </c>
      <c r="B19" s="41"/>
      <c r="C19" s="41">
        <f>SUM(C17:C18)</f>
        <v>0</v>
      </c>
      <c r="D19" s="41">
        <f t="shared" ref="D19:AG19" si="6">SUM(D17:D18)</f>
        <v>0</v>
      </c>
      <c r="E19" s="41">
        <f t="shared" si="6"/>
        <v>0</v>
      </c>
      <c r="F19" s="41">
        <f t="shared" si="6"/>
        <v>0</v>
      </c>
      <c r="G19" s="41">
        <f t="shared" si="6"/>
        <v>0</v>
      </c>
      <c r="H19" s="41">
        <f t="shared" si="6"/>
        <v>0</v>
      </c>
      <c r="I19" s="41">
        <f t="shared" si="6"/>
        <v>0</v>
      </c>
      <c r="J19" s="41">
        <f t="shared" si="6"/>
        <v>0</v>
      </c>
      <c r="K19" s="41">
        <f t="shared" si="6"/>
        <v>0</v>
      </c>
      <c r="L19" s="41">
        <f t="shared" si="6"/>
        <v>0</v>
      </c>
      <c r="M19" s="41">
        <f t="shared" si="6"/>
        <v>0</v>
      </c>
      <c r="N19" s="41">
        <f t="shared" si="6"/>
        <v>0</v>
      </c>
      <c r="O19" s="41">
        <f t="shared" si="6"/>
        <v>0</v>
      </c>
      <c r="P19" s="41">
        <f t="shared" si="6"/>
        <v>0</v>
      </c>
      <c r="Q19" s="41">
        <f t="shared" si="6"/>
        <v>0</v>
      </c>
      <c r="R19" s="41">
        <f t="shared" si="6"/>
        <v>0</v>
      </c>
      <c r="S19" s="41">
        <f t="shared" si="6"/>
        <v>0</v>
      </c>
      <c r="T19" s="41">
        <f t="shared" si="6"/>
        <v>0</v>
      </c>
      <c r="U19" s="41">
        <f t="shared" si="6"/>
        <v>0</v>
      </c>
      <c r="V19" s="41">
        <f t="shared" si="6"/>
        <v>0</v>
      </c>
      <c r="W19" s="41">
        <f t="shared" si="6"/>
        <v>0</v>
      </c>
      <c r="X19" s="41">
        <f t="shared" si="6"/>
        <v>0</v>
      </c>
      <c r="Y19" s="41">
        <f t="shared" si="6"/>
        <v>0</v>
      </c>
      <c r="Z19" s="41">
        <f t="shared" si="6"/>
        <v>0</v>
      </c>
      <c r="AA19" s="41">
        <f t="shared" si="6"/>
        <v>0</v>
      </c>
      <c r="AB19" s="41">
        <f t="shared" si="6"/>
        <v>0</v>
      </c>
      <c r="AC19" s="41">
        <f t="shared" si="6"/>
        <v>0</v>
      </c>
      <c r="AD19" s="41">
        <f t="shared" si="6"/>
        <v>0</v>
      </c>
      <c r="AE19" s="41">
        <f t="shared" si="6"/>
        <v>0</v>
      </c>
      <c r="AF19" s="41">
        <f t="shared" si="6"/>
        <v>0</v>
      </c>
      <c r="AG19" s="157">
        <f t="shared" si="6"/>
        <v>0</v>
      </c>
      <c r="AH19" s="2">
        <f t="shared" si="1"/>
        <v>0</v>
      </c>
    </row>
    <row r="20" spans="1:34" ht="15.75" x14ac:dyDescent="0.25">
      <c r="A20" s="155" t="str">
        <f>'[1]Bij Dan'!$C$8</f>
        <v>A-7</v>
      </c>
      <c r="B20" s="22" t="s">
        <v>142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35"/>
      <c r="W20" s="14"/>
      <c r="X20" s="14"/>
      <c r="Y20" s="14"/>
      <c r="Z20" s="14"/>
      <c r="AA20" s="35"/>
      <c r="AB20" s="14"/>
      <c r="AC20" s="14"/>
      <c r="AD20" s="14"/>
      <c r="AE20" s="14"/>
      <c r="AF20" s="14"/>
      <c r="AG20" s="152"/>
      <c r="AH20" s="44"/>
    </row>
    <row r="21" spans="1:34" ht="15.75" x14ac:dyDescent="0.25">
      <c r="A21" s="189">
        <f>SUM!$D$9</f>
        <v>0</v>
      </c>
      <c r="B21" s="19" t="s">
        <v>141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35"/>
      <c r="W21" s="35"/>
      <c r="X21" s="14"/>
      <c r="Y21" s="14"/>
      <c r="Z21" s="14"/>
      <c r="AA21" s="35"/>
      <c r="AB21" s="14"/>
      <c r="AC21" s="14"/>
      <c r="AD21" s="14"/>
      <c r="AE21" s="14"/>
      <c r="AF21" s="14"/>
      <c r="AG21" s="152"/>
      <c r="AH21" s="44"/>
    </row>
    <row r="22" spans="1:34" ht="16.5" thickBot="1" x14ac:dyDescent="0.3">
      <c r="A22" s="190" t="str">
        <f>'[1]Bij Dan'!$M$8</f>
        <v>7 month(s), 14 Days</v>
      </c>
      <c r="B22" s="41"/>
      <c r="C22" s="41">
        <f>SUM(C20:C21)</f>
        <v>0</v>
      </c>
      <c r="D22" s="41">
        <f t="shared" ref="D22:AG22" si="7">SUM(D20:D21)</f>
        <v>0</v>
      </c>
      <c r="E22" s="41">
        <f t="shared" si="7"/>
        <v>0</v>
      </c>
      <c r="F22" s="41">
        <f t="shared" si="7"/>
        <v>0</v>
      </c>
      <c r="G22" s="41">
        <f t="shared" si="7"/>
        <v>0</v>
      </c>
      <c r="H22" s="41">
        <f t="shared" si="7"/>
        <v>0</v>
      </c>
      <c r="I22" s="41">
        <f t="shared" si="7"/>
        <v>0</v>
      </c>
      <c r="J22" s="41">
        <f t="shared" si="7"/>
        <v>0</v>
      </c>
      <c r="K22" s="41">
        <f t="shared" si="7"/>
        <v>0</v>
      </c>
      <c r="L22" s="41">
        <f t="shared" si="7"/>
        <v>0</v>
      </c>
      <c r="M22" s="41">
        <f t="shared" si="7"/>
        <v>0</v>
      </c>
      <c r="N22" s="41">
        <f t="shared" si="7"/>
        <v>0</v>
      </c>
      <c r="O22" s="41">
        <f t="shared" si="7"/>
        <v>0</v>
      </c>
      <c r="P22" s="41">
        <f t="shared" si="7"/>
        <v>0</v>
      </c>
      <c r="Q22" s="41">
        <f t="shared" si="7"/>
        <v>0</v>
      </c>
      <c r="R22" s="41">
        <f t="shared" si="7"/>
        <v>0</v>
      </c>
      <c r="S22" s="41">
        <f t="shared" si="7"/>
        <v>0</v>
      </c>
      <c r="T22" s="41">
        <f t="shared" si="7"/>
        <v>0</v>
      </c>
      <c r="U22" s="41">
        <f t="shared" si="7"/>
        <v>0</v>
      </c>
      <c r="V22" s="41">
        <f t="shared" si="7"/>
        <v>0</v>
      </c>
      <c r="W22" s="41">
        <f t="shared" si="7"/>
        <v>0</v>
      </c>
      <c r="X22" s="41">
        <f t="shared" si="7"/>
        <v>0</v>
      </c>
      <c r="Y22" s="41">
        <f t="shared" si="7"/>
        <v>0</v>
      </c>
      <c r="Z22" s="41">
        <f t="shared" si="7"/>
        <v>0</v>
      </c>
      <c r="AA22" s="41">
        <f t="shared" si="7"/>
        <v>0</v>
      </c>
      <c r="AB22" s="41">
        <f t="shared" si="7"/>
        <v>0</v>
      </c>
      <c r="AC22" s="41">
        <f t="shared" si="7"/>
        <v>0</v>
      </c>
      <c r="AD22" s="41">
        <f t="shared" si="7"/>
        <v>0</v>
      </c>
      <c r="AE22" s="41">
        <f t="shared" si="7"/>
        <v>0</v>
      </c>
      <c r="AF22" s="41">
        <f t="shared" si="7"/>
        <v>0</v>
      </c>
      <c r="AG22" s="157">
        <f t="shared" si="7"/>
        <v>0</v>
      </c>
      <c r="AH22" s="2">
        <f t="shared" si="1"/>
        <v>0</v>
      </c>
    </row>
    <row r="23" spans="1:34" ht="15.75" x14ac:dyDescent="0.25">
      <c r="A23" s="155" t="str">
        <f>'[1]Bij Dan'!$C$9</f>
        <v>A-8</v>
      </c>
      <c r="B23" s="22" t="s">
        <v>142</v>
      </c>
      <c r="C23" s="14">
        <v>4.5</v>
      </c>
      <c r="D23" s="14">
        <v>4.9000000000000004</v>
      </c>
      <c r="E23" s="14">
        <v>4.5999999999999996</v>
      </c>
      <c r="F23" s="14">
        <v>4.8</v>
      </c>
      <c r="G23" s="14">
        <v>4.9000000000000004</v>
      </c>
      <c r="H23" s="14">
        <v>5</v>
      </c>
      <c r="I23" s="14">
        <v>4.9000000000000004</v>
      </c>
      <c r="J23" s="14">
        <v>5.7</v>
      </c>
      <c r="K23" s="14">
        <v>4.7</v>
      </c>
      <c r="L23" s="14">
        <v>5.9</v>
      </c>
      <c r="M23" s="14">
        <v>4.8</v>
      </c>
      <c r="N23" s="14">
        <v>5.9</v>
      </c>
      <c r="O23" s="14">
        <v>5.5</v>
      </c>
      <c r="P23" s="14">
        <v>4.9000000000000004</v>
      </c>
      <c r="Q23" s="14">
        <v>5.4</v>
      </c>
      <c r="R23" s="14">
        <v>5.2</v>
      </c>
      <c r="S23" s="68">
        <v>5</v>
      </c>
      <c r="T23" s="68">
        <v>5.9</v>
      </c>
      <c r="U23" s="68">
        <v>5.2</v>
      </c>
      <c r="V23" s="68">
        <v>4.9000000000000004</v>
      </c>
      <c r="W23" s="68">
        <v>4.8</v>
      </c>
      <c r="X23" s="68">
        <v>4.5999999999999996</v>
      </c>
      <c r="Y23" s="68">
        <v>4.7</v>
      </c>
      <c r="Z23" s="68">
        <v>4.5</v>
      </c>
      <c r="AA23" s="68"/>
      <c r="AB23" s="68"/>
      <c r="AC23" s="68"/>
      <c r="AD23" s="68"/>
      <c r="AE23" s="68"/>
      <c r="AF23" s="68"/>
      <c r="AG23" s="152"/>
      <c r="AH23" s="44"/>
    </row>
    <row r="24" spans="1:34" ht="15.75" x14ac:dyDescent="0.25">
      <c r="A24" s="189">
        <f>SUM!$D$10</f>
        <v>0</v>
      </c>
      <c r="B24" s="19" t="s">
        <v>141</v>
      </c>
      <c r="C24" s="14">
        <v>4.2</v>
      </c>
      <c r="D24" s="14">
        <v>4.7</v>
      </c>
      <c r="E24" s="14">
        <v>4.5</v>
      </c>
      <c r="F24" s="14">
        <v>4.5999999999999996</v>
      </c>
      <c r="G24" s="14">
        <v>4.8</v>
      </c>
      <c r="H24" s="14">
        <v>5.2</v>
      </c>
      <c r="I24" s="14">
        <v>5</v>
      </c>
      <c r="J24" s="14">
        <v>5.9</v>
      </c>
      <c r="K24" s="14">
        <v>4.9000000000000004</v>
      </c>
      <c r="L24" s="14">
        <v>5.7</v>
      </c>
      <c r="M24" s="14">
        <v>5.5</v>
      </c>
      <c r="N24" s="14">
        <v>5.8</v>
      </c>
      <c r="O24" s="14">
        <v>5.3</v>
      </c>
      <c r="P24" s="14">
        <v>4.8</v>
      </c>
      <c r="Q24" s="14">
        <v>5.3</v>
      </c>
      <c r="R24" s="14">
        <v>5.3</v>
      </c>
      <c r="S24" s="68">
        <v>4.9000000000000004</v>
      </c>
      <c r="T24" s="68">
        <v>4.0999999999999996</v>
      </c>
      <c r="U24" s="68">
        <v>5.7</v>
      </c>
      <c r="V24" s="68">
        <v>4.7</v>
      </c>
      <c r="W24" s="68">
        <v>4.8</v>
      </c>
      <c r="X24" s="68">
        <v>4.5</v>
      </c>
      <c r="Y24" s="68">
        <v>4.9000000000000004</v>
      </c>
      <c r="Z24" s="68">
        <v>4.7</v>
      </c>
      <c r="AA24" s="68"/>
      <c r="AB24" s="68"/>
      <c r="AC24" s="68"/>
      <c r="AD24" s="68"/>
      <c r="AE24" s="68"/>
      <c r="AF24" s="68"/>
      <c r="AG24" s="152"/>
      <c r="AH24" s="44"/>
    </row>
    <row r="25" spans="1:34" ht="16.5" thickBot="1" x14ac:dyDescent="0.3">
      <c r="A25" s="190" t="str">
        <f>'[1]Bij Dan'!$M$9</f>
        <v>11 month(s), 23 Days</v>
      </c>
      <c r="B25" s="19"/>
      <c r="C25" s="41">
        <f>SUM(C23:C24)</f>
        <v>8.6999999999999993</v>
      </c>
      <c r="D25" s="41">
        <f t="shared" ref="D25:AG25" si="8">SUM(D23:D24)</f>
        <v>9.6000000000000014</v>
      </c>
      <c r="E25" s="41">
        <f t="shared" si="8"/>
        <v>9.1</v>
      </c>
      <c r="F25" s="41">
        <f t="shared" si="8"/>
        <v>9.3999999999999986</v>
      </c>
      <c r="G25" s="41">
        <f t="shared" si="8"/>
        <v>9.6999999999999993</v>
      </c>
      <c r="H25" s="41">
        <f t="shared" si="8"/>
        <v>10.199999999999999</v>
      </c>
      <c r="I25" s="41">
        <f t="shared" si="8"/>
        <v>9.9</v>
      </c>
      <c r="J25" s="41">
        <f t="shared" si="8"/>
        <v>11.600000000000001</v>
      </c>
      <c r="K25" s="41">
        <f t="shared" si="8"/>
        <v>9.6000000000000014</v>
      </c>
      <c r="L25" s="41">
        <f t="shared" si="8"/>
        <v>11.600000000000001</v>
      </c>
      <c r="M25" s="41">
        <f t="shared" si="8"/>
        <v>10.3</v>
      </c>
      <c r="N25" s="41">
        <f t="shared" si="8"/>
        <v>11.7</v>
      </c>
      <c r="O25" s="41">
        <f t="shared" si="8"/>
        <v>10.8</v>
      </c>
      <c r="P25" s="41">
        <f t="shared" si="8"/>
        <v>9.6999999999999993</v>
      </c>
      <c r="Q25" s="41">
        <f t="shared" si="8"/>
        <v>10.7</v>
      </c>
      <c r="R25" s="41">
        <f t="shared" si="8"/>
        <v>10.5</v>
      </c>
      <c r="S25" s="41">
        <f t="shared" si="8"/>
        <v>9.9</v>
      </c>
      <c r="T25" s="41">
        <f t="shared" si="8"/>
        <v>10</v>
      </c>
      <c r="U25" s="41">
        <f t="shared" si="8"/>
        <v>10.9</v>
      </c>
      <c r="V25" s="41">
        <f t="shared" si="8"/>
        <v>9.6000000000000014</v>
      </c>
      <c r="W25" s="41">
        <f t="shared" si="8"/>
        <v>9.6</v>
      </c>
      <c r="X25" s="41">
        <f t="shared" si="8"/>
        <v>9.1</v>
      </c>
      <c r="Y25" s="41">
        <f t="shared" si="8"/>
        <v>9.6000000000000014</v>
      </c>
      <c r="Z25" s="41">
        <f t="shared" si="8"/>
        <v>9.1999999999999993</v>
      </c>
      <c r="AA25" s="41">
        <f t="shared" si="8"/>
        <v>0</v>
      </c>
      <c r="AB25" s="41">
        <f t="shared" si="8"/>
        <v>0</v>
      </c>
      <c r="AC25" s="41">
        <f t="shared" si="8"/>
        <v>0</v>
      </c>
      <c r="AD25" s="41">
        <f t="shared" si="8"/>
        <v>0</v>
      </c>
      <c r="AE25" s="41">
        <f t="shared" si="8"/>
        <v>0</v>
      </c>
      <c r="AF25" s="41">
        <f t="shared" si="8"/>
        <v>0</v>
      </c>
      <c r="AG25" s="157">
        <f t="shared" si="8"/>
        <v>0</v>
      </c>
      <c r="AH25" s="2">
        <f t="shared" si="1"/>
        <v>240.99999999999997</v>
      </c>
    </row>
    <row r="26" spans="1:34" ht="15.75" x14ac:dyDescent="0.25">
      <c r="A26" s="155" t="str">
        <f>'[1]Bij Dan'!$C$10</f>
        <v>A-9</v>
      </c>
      <c r="B26" s="22" t="s">
        <v>142</v>
      </c>
      <c r="C26" s="14">
        <v>6</v>
      </c>
      <c r="D26" s="14">
        <v>6</v>
      </c>
      <c r="E26" s="14">
        <v>5.4</v>
      </c>
      <c r="F26" s="14">
        <v>5.5</v>
      </c>
      <c r="G26" s="14">
        <v>5.3</v>
      </c>
      <c r="H26" s="14">
        <v>5.5</v>
      </c>
      <c r="I26" s="14">
        <v>5.4</v>
      </c>
      <c r="J26" s="14">
        <v>5.3</v>
      </c>
      <c r="K26" s="14">
        <v>5.3</v>
      </c>
      <c r="L26" s="14">
        <v>5.4</v>
      </c>
      <c r="M26" s="14">
        <v>5.2</v>
      </c>
      <c r="N26" s="14">
        <v>5.3</v>
      </c>
      <c r="O26" s="14">
        <v>5.4</v>
      </c>
      <c r="P26" s="14">
        <v>5.5</v>
      </c>
      <c r="Q26" s="14">
        <v>5.3</v>
      </c>
      <c r="R26" s="14">
        <v>5.4</v>
      </c>
      <c r="S26" s="14">
        <v>5.5</v>
      </c>
      <c r="T26" s="14">
        <v>5.4</v>
      </c>
      <c r="U26" s="14">
        <v>5.3</v>
      </c>
      <c r="V26" s="14">
        <v>5.0999999999999996</v>
      </c>
      <c r="W26" s="14">
        <v>5</v>
      </c>
      <c r="X26" s="14">
        <v>4.9000000000000004</v>
      </c>
      <c r="Y26" s="14">
        <v>4.8</v>
      </c>
      <c r="Z26" s="14">
        <v>4.9000000000000004</v>
      </c>
      <c r="AA26" s="14"/>
      <c r="AB26" s="14"/>
      <c r="AC26" s="14"/>
      <c r="AD26" s="14"/>
      <c r="AE26" s="14"/>
      <c r="AF26" s="14"/>
      <c r="AG26" s="152"/>
      <c r="AH26" s="44"/>
    </row>
    <row r="27" spans="1:34" ht="15.75" x14ac:dyDescent="0.25">
      <c r="A27" s="189">
        <f>SUM!$D$11</f>
        <v>0</v>
      </c>
      <c r="B27" s="19" t="s">
        <v>141</v>
      </c>
      <c r="C27" s="14">
        <v>6.1</v>
      </c>
      <c r="D27" s="14">
        <v>5.8</v>
      </c>
      <c r="E27" s="14">
        <v>5.0999999999999996</v>
      </c>
      <c r="F27" s="14">
        <v>5.3</v>
      </c>
      <c r="G27" s="14">
        <v>5.4</v>
      </c>
      <c r="H27" s="14">
        <v>5.6</v>
      </c>
      <c r="I27" s="14">
        <v>5.3</v>
      </c>
      <c r="J27" s="14">
        <v>5.4</v>
      </c>
      <c r="K27" s="14">
        <v>5.8</v>
      </c>
      <c r="L27" s="14">
        <v>5.3</v>
      </c>
      <c r="M27" s="14">
        <v>5.4</v>
      </c>
      <c r="N27" s="14">
        <v>5.2</v>
      </c>
      <c r="O27" s="14">
        <v>5.2</v>
      </c>
      <c r="P27" s="14">
        <v>5.4</v>
      </c>
      <c r="Q27" s="14">
        <v>5.4</v>
      </c>
      <c r="R27" s="14">
        <v>5.0999999999999996</v>
      </c>
      <c r="S27" s="14">
        <v>5.4</v>
      </c>
      <c r="T27" s="14">
        <v>5</v>
      </c>
      <c r="U27" s="14">
        <v>5.0999999999999996</v>
      </c>
      <c r="V27" s="14">
        <v>4.9000000000000004</v>
      </c>
      <c r="W27" s="14">
        <v>4.8</v>
      </c>
      <c r="X27" s="14">
        <v>4.7</v>
      </c>
      <c r="Y27" s="14">
        <v>5</v>
      </c>
      <c r="Z27" s="14">
        <v>5.0999999999999996</v>
      </c>
      <c r="AA27" s="14"/>
      <c r="AB27" s="14"/>
      <c r="AC27" s="14"/>
      <c r="AD27" s="14"/>
      <c r="AE27" s="14"/>
      <c r="AF27" s="14"/>
      <c r="AG27" s="152"/>
      <c r="AH27" s="44"/>
    </row>
    <row r="28" spans="1:34" ht="16.5" thickBot="1" x14ac:dyDescent="0.3">
      <c r="A28" s="190" t="str">
        <f>'[1]Bij Dan'!$M$10</f>
        <v>4 month(s), 24 Days</v>
      </c>
      <c r="B28" s="159"/>
      <c r="C28" s="159">
        <f t="shared" ref="C28:AG28" si="9">SUM(C26:C27)</f>
        <v>12.1</v>
      </c>
      <c r="D28" s="159">
        <f t="shared" si="9"/>
        <v>11.8</v>
      </c>
      <c r="E28" s="159">
        <f t="shared" si="9"/>
        <v>10.5</v>
      </c>
      <c r="F28" s="159">
        <f t="shared" si="9"/>
        <v>10.8</v>
      </c>
      <c r="G28" s="159">
        <f t="shared" si="9"/>
        <v>10.7</v>
      </c>
      <c r="H28" s="159">
        <f t="shared" si="9"/>
        <v>11.1</v>
      </c>
      <c r="I28" s="159">
        <f t="shared" si="9"/>
        <v>10.7</v>
      </c>
      <c r="J28" s="159">
        <f t="shared" si="9"/>
        <v>10.7</v>
      </c>
      <c r="K28" s="159">
        <f t="shared" si="9"/>
        <v>11.1</v>
      </c>
      <c r="L28" s="159">
        <f t="shared" si="9"/>
        <v>10.7</v>
      </c>
      <c r="M28" s="159">
        <f t="shared" si="9"/>
        <v>10.600000000000001</v>
      </c>
      <c r="N28" s="159">
        <f t="shared" si="9"/>
        <v>10.5</v>
      </c>
      <c r="O28" s="159">
        <f t="shared" si="9"/>
        <v>10.600000000000001</v>
      </c>
      <c r="P28" s="159">
        <f t="shared" si="9"/>
        <v>10.9</v>
      </c>
      <c r="Q28" s="159">
        <f t="shared" si="9"/>
        <v>10.7</v>
      </c>
      <c r="R28" s="159">
        <f t="shared" si="9"/>
        <v>10.5</v>
      </c>
      <c r="S28" s="159">
        <f t="shared" si="9"/>
        <v>10.9</v>
      </c>
      <c r="T28" s="159">
        <f t="shared" si="9"/>
        <v>10.4</v>
      </c>
      <c r="U28" s="159">
        <f t="shared" si="9"/>
        <v>10.399999999999999</v>
      </c>
      <c r="V28" s="159">
        <f t="shared" si="9"/>
        <v>10</v>
      </c>
      <c r="W28" s="159">
        <f t="shared" si="9"/>
        <v>9.8000000000000007</v>
      </c>
      <c r="X28" s="159">
        <f t="shared" si="9"/>
        <v>9.6000000000000014</v>
      </c>
      <c r="Y28" s="159">
        <f t="shared" si="9"/>
        <v>9.8000000000000007</v>
      </c>
      <c r="Z28" s="159">
        <f t="shared" si="9"/>
        <v>10</v>
      </c>
      <c r="AA28" s="159">
        <f t="shared" si="9"/>
        <v>0</v>
      </c>
      <c r="AB28" s="159">
        <f t="shared" si="9"/>
        <v>0</v>
      </c>
      <c r="AC28" s="159">
        <f t="shared" si="9"/>
        <v>0</v>
      </c>
      <c r="AD28" s="159">
        <f t="shared" si="9"/>
        <v>0</v>
      </c>
      <c r="AE28" s="159">
        <f t="shared" si="9"/>
        <v>0</v>
      </c>
      <c r="AF28" s="159">
        <f t="shared" si="9"/>
        <v>0</v>
      </c>
      <c r="AG28" s="161">
        <f t="shared" si="9"/>
        <v>0</v>
      </c>
      <c r="AH28" s="2">
        <f t="shared" si="1"/>
        <v>254.90000000000003</v>
      </c>
    </row>
    <row r="29" spans="1:34" ht="15.75" x14ac:dyDescent="0.25">
      <c r="A29" s="162" t="s">
        <v>116</v>
      </c>
      <c r="B29" s="22" t="s">
        <v>142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4"/>
      <c r="AH29" s="44"/>
    </row>
    <row r="30" spans="1:34" ht="15.75" x14ac:dyDescent="0.25">
      <c r="A30" s="189">
        <f>SUM!$D$12</f>
        <v>0</v>
      </c>
      <c r="B30" s="19" t="s">
        <v>141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64"/>
      <c r="AH30" s="44"/>
    </row>
    <row r="31" spans="1:34" ht="16.5" thickBot="1" x14ac:dyDescent="0.3">
      <c r="A31" s="190" t="str">
        <f>'[1]Bij Dan'!$M$11</f>
        <v>6 month(s), 10 Days</v>
      </c>
      <c r="B31" s="41"/>
      <c r="C31" s="41">
        <f>SUM(C29:C30)</f>
        <v>0</v>
      </c>
      <c r="D31" s="41">
        <f t="shared" ref="D31:AG31" si="10">SUM(D29:D30)</f>
        <v>0</v>
      </c>
      <c r="E31" s="41">
        <f t="shared" si="10"/>
        <v>0</v>
      </c>
      <c r="F31" s="41">
        <f t="shared" si="10"/>
        <v>0</v>
      </c>
      <c r="G31" s="41">
        <f t="shared" si="10"/>
        <v>0</v>
      </c>
      <c r="H31" s="41">
        <f t="shared" si="10"/>
        <v>0</v>
      </c>
      <c r="I31" s="41">
        <f t="shared" si="10"/>
        <v>0</v>
      </c>
      <c r="J31" s="41">
        <f t="shared" si="10"/>
        <v>0</v>
      </c>
      <c r="K31" s="41">
        <f t="shared" si="10"/>
        <v>0</v>
      </c>
      <c r="L31" s="41">
        <f t="shared" si="10"/>
        <v>0</v>
      </c>
      <c r="M31" s="41">
        <f t="shared" si="10"/>
        <v>0</v>
      </c>
      <c r="N31" s="41">
        <f t="shared" si="10"/>
        <v>0</v>
      </c>
      <c r="O31" s="41">
        <f t="shared" si="10"/>
        <v>0</v>
      </c>
      <c r="P31" s="41">
        <f t="shared" si="10"/>
        <v>0</v>
      </c>
      <c r="Q31" s="41">
        <f t="shared" si="10"/>
        <v>0</v>
      </c>
      <c r="R31" s="41">
        <f t="shared" si="10"/>
        <v>0</v>
      </c>
      <c r="S31" s="41">
        <f t="shared" si="10"/>
        <v>0</v>
      </c>
      <c r="T31" s="41">
        <f t="shared" si="10"/>
        <v>0</v>
      </c>
      <c r="U31" s="41">
        <f t="shared" si="10"/>
        <v>0</v>
      </c>
      <c r="V31" s="41">
        <f t="shared" si="10"/>
        <v>0</v>
      </c>
      <c r="W31" s="41">
        <f t="shared" si="10"/>
        <v>0</v>
      </c>
      <c r="X31" s="41">
        <f t="shared" si="10"/>
        <v>0</v>
      </c>
      <c r="Y31" s="41">
        <f t="shared" si="10"/>
        <v>0</v>
      </c>
      <c r="Z31" s="41">
        <f t="shared" si="10"/>
        <v>0</v>
      </c>
      <c r="AA31" s="41">
        <f t="shared" si="10"/>
        <v>0</v>
      </c>
      <c r="AB31" s="41">
        <f t="shared" si="10"/>
        <v>0</v>
      </c>
      <c r="AC31" s="41">
        <f t="shared" si="10"/>
        <v>0</v>
      </c>
      <c r="AD31" s="41">
        <f t="shared" si="10"/>
        <v>0</v>
      </c>
      <c r="AE31" s="41">
        <f t="shared" si="10"/>
        <v>0</v>
      </c>
      <c r="AF31" s="41">
        <f t="shared" si="10"/>
        <v>0</v>
      </c>
      <c r="AG31" s="157">
        <f t="shared" si="10"/>
        <v>0</v>
      </c>
      <c r="AH31" s="2">
        <f t="shared" si="1"/>
        <v>0</v>
      </c>
    </row>
    <row r="32" spans="1:34" ht="15.75" x14ac:dyDescent="0.25">
      <c r="A32" s="155" t="s">
        <v>117</v>
      </c>
      <c r="B32" s="22" t="s">
        <v>142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64"/>
      <c r="AH32" s="44"/>
    </row>
    <row r="33" spans="1:34" ht="15.75" x14ac:dyDescent="0.25">
      <c r="A33" s="189">
        <f>SUM!$D$13</f>
        <v>0</v>
      </c>
      <c r="B33" s="19" t="s">
        <v>141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64"/>
      <c r="AH33" s="44"/>
    </row>
    <row r="34" spans="1:34" ht="16.5" thickBot="1" x14ac:dyDescent="0.3">
      <c r="A34" s="190" t="str">
        <f>'[1]Bij Dan'!$M$12</f>
        <v>7 month(s), 14 Days</v>
      </c>
      <c r="B34" s="41"/>
      <c r="C34" s="41">
        <f>SUM(C32:C33)</f>
        <v>0</v>
      </c>
      <c r="D34" s="41">
        <f t="shared" ref="D34:AG34" si="11">SUM(D32:D33)</f>
        <v>0</v>
      </c>
      <c r="E34" s="41">
        <f t="shared" si="11"/>
        <v>0</v>
      </c>
      <c r="F34" s="41">
        <f t="shared" si="11"/>
        <v>0</v>
      </c>
      <c r="G34" s="41">
        <f t="shared" si="11"/>
        <v>0</v>
      </c>
      <c r="H34" s="41">
        <f t="shared" si="11"/>
        <v>0</v>
      </c>
      <c r="I34" s="41">
        <f t="shared" si="11"/>
        <v>0</v>
      </c>
      <c r="J34" s="41">
        <f t="shared" si="11"/>
        <v>0</v>
      </c>
      <c r="K34" s="41">
        <f t="shared" si="11"/>
        <v>0</v>
      </c>
      <c r="L34" s="41">
        <f t="shared" si="11"/>
        <v>0</v>
      </c>
      <c r="M34" s="41">
        <f t="shared" si="11"/>
        <v>0</v>
      </c>
      <c r="N34" s="41">
        <f t="shared" si="11"/>
        <v>0</v>
      </c>
      <c r="O34" s="41">
        <f t="shared" si="11"/>
        <v>0</v>
      </c>
      <c r="P34" s="41">
        <f t="shared" si="11"/>
        <v>0</v>
      </c>
      <c r="Q34" s="41">
        <f t="shared" si="11"/>
        <v>0</v>
      </c>
      <c r="R34" s="41">
        <f t="shared" si="11"/>
        <v>0</v>
      </c>
      <c r="S34" s="41">
        <f t="shared" si="11"/>
        <v>0</v>
      </c>
      <c r="T34" s="41">
        <f t="shared" si="11"/>
        <v>0</v>
      </c>
      <c r="U34" s="41">
        <f t="shared" si="11"/>
        <v>0</v>
      </c>
      <c r="V34" s="41">
        <f t="shared" si="11"/>
        <v>0</v>
      </c>
      <c r="W34" s="41">
        <f t="shared" si="11"/>
        <v>0</v>
      </c>
      <c r="X34" s="41">
        <f t="shared" si="11"/>
        <v>0</v>
      </c>
      <c r="Y34" s="41">
        <f t="shared" si="11"/>
        <v>0</v>
      </c>
      <c r="Z34" s="41">
        <f t="shared" si="11"/>
        <v>0</v>
      </c>
      <c r="AA34" s="41">
        <f t="shared" si="11"/>
        <v>0</v>
      </c>
      <c r="AB34" s="41">
        <f t="shared" si="11"/>
        <v>0</v>
      </c>
      <c r="AC34" s="41">
        <f t="shared" si="11"/>
        <v>0</v>
      </c>
      <c r="AD34" s="41">
        <f t="shared" si="11"/>
        <v>0</v>
      </c>
      <c r="AE34" s="41">
        <f t="shared" si="11"/>
        <v>0</v>
      </c>
      <c r="AF34" s="41">
        <f t="shared" si="11"/>
        <v>0</v>
      </c>
      <c r="AG34" s="157">
        <f t="shared" si="11"/>
        <v>0</v>
      </c>
      <c r="AH34" s="2">
        <f t="shared" si="1"/>
        <v>0</v>
      </c>
    </row>
    <row r="35" spans="1:34" ht="15.75" x14ac:dyDescent="0.25">
      <c r="A35" s="155" t="s">
        <v>118</v>
      </c>
      <c r="B35" s="22" t="s">
        <v>142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64"/>
      <c r="AH35" s="44"/>
    </row>
    <row r="36" spans="1:34" ht="15.75" x14ac:dyDescent="0.25">
      <c r="A36" s="189">
        <f>SUM!$D$14</f>
        <v>0</v>
      </c>
      <c r="B36" s="19" t="s">
        <v>141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64"/>
      <c r="AH36" s="44"/>
    </row>
    <row r="37" spans="1:34" ht="16.5" thickBot="1" x14ac:dyDescent="0.3">
      <c r="A37" s="190" t="str">
        <f>'[1]Bij Dan'!$M$13</f>
        <v>2 month(s), 2 Days</v>
      </c>
      <c r="B37" s="153"/>
      <c r="C37" s="41">
        <f>SUM(C35:C36)</f>
        <v>0</v>
      </c>
      <c r="D37" s="41">
        <f t="shared" ref="D37:AG37" si="12">SUM(D35:D36)</f>
        <v>0</v>
      </c>
      <c r="E37" s="41">
        <f t="shared" si="12"/>
        <v>0</v>
      </c>
      <c r="F37" s="41">
        <f t="shared" si="12"/>
        <v>0</v>
      </c>
      <c r="G37" s="41">
        <f t="shared" si="12"/>
        <v>0</v>
      </c>
      <c r="H37" s="41">
        <f t="shared" si="12"/>
        <v>0</v>
      </c>
      <c r="I37" s="41">
        <f t="shared" si="12"/>
        <v>0</v>
      </c>
      <c r="J37" s="41">
        <f t="shared" si="12"/>
        <v>0</v>
      </c>
      <c r="K37" s="41">
        <f t="shared" si="12"/>
        <v>0</v>
      </c>
      <c r="L37" s="41">
        <f t="shared" si="12"/>
        <v>0</v>
      </c>
      <c r="M37" s="41">
        <f t="shared" si="12"/>
        <v>0</v>
      </c>
      <c r="N37" s="41">
        <f t="shared" si="12"/>
        <v>0</v>
      </c>
      <c r="O37" s="41">
        <f t="shared" si="12"/>
        <v>0</v>
      </c>
      <c r="P37" s="41">
        <f t="shared" si="12"/>
        <v>0</v>
      </c>
      <c r="Q37" s="41">
        <f t="shared" si="12"/>
        <v>0</v>
      </c>
      <c r="R37" s="41">
        <f t="shared" si="12"/>
        <v>0</v>
      </c>
      <c r="S37" s="41">
        <f t="shared" si="12"/>
        <v>0</v>
      </c>
      <c r="T37" s="41">
        <f t="shared" si="12"/>
        <v>0</v>
      </c>
      <c r="U37" s="41">
        <f t="shared" si="12"/>
        <v>0</v>
      </c>
      <c r="V37" s="41">
        <f t="shared" si="12"/>
        <v>0</v>
      </c>
      <c r="W37" s="41">
        <f t="shared" si="12"/>
        <v>0</v>
      </c>
      <c r="X37" s="41">
        <f t="shared" si="12"/>
        <v>0</v>
      </c>
      <c r="Y37" s="41">
        <f t="shared" si="12"/>
        <v>0</v>
      </c>
      <c r="Z37" s="41">
        <f t="shared" si="12"/>
        <v>0</v>
      </c>
      <c r="AA37" s="41">
        <f t="shared" si="12"/>
        <v>0</v>
      </c>
      <c r="AB37" s="41">
        <f t="shared" si="12"/>
        <v>0</v>
      </c>
      <c r="AC37" s="41">
        <f t="shared" si="12"/>
        <v>0</v>
      </c>
      <c r="AD37" s="41">
        <f t="shared" si="12"/>
        <v>0</v>
      </c>
      <c r="AE37" s="41">
        <f t="shared" si="12"/>
        <v>0</v>
      </c>
      <c r="AF37" s="41">
        <f t="shared" si="12"/>
        <v>0</v>
      </c>
      <c r="AG37" s="157">
        <f t="shared" si="12"/>
        <v>0</v>
      </c>
      <c r="AH37" s="2">
        <f t="shared" si="1"/>
        <v>0</v>
      </c>
    </row>
    <row r="38" spans="1:34" ht="15.75" x14ac:dyDescent="0.25">
      <c r="A38" s="155" t="s">
        <v>119</v>
      </c>
      <c r="B38" s="22" t="s">
        <v>142</v>
      </c>
      <c r="C38" s="15">
        <v>4</v>
      </c>
      <c r="D38" s="15">
        <v>3.3</v>
      </c>
      <c r="E38" s="15">
        <v>3.3</v>
      </c>
      <c r="F38" s="15">
        <v>3.1</v>
      </c>
      <c r="G38" s="15">
        <v>2.7</v>
      </c>
      <c r="H38" s="15">
        <v>3</v>
      </c>
      <c r="I38" s="15">
        <v>3.1</v>
      </c>
      <c r="J38" s="15">
        <v>2.8</v>
      </c>
      <c r="K38" s="15">
        <v>3.2</v>
      </c>
      <c r="L38" s="15">
        <v>3.4</v>
      </c>
      <c r="M38" s="15">
        <v>3.5</v>
      </c>
      <c r="N38" s="15">
        <v>3.6</v>
      </c>
      <c r="O38" s="15">
        <v>3.2</v>
      </c>
      <c r="P38" s="15">
        <v>3.7</v>
      </c>
      <c r="Q38" s="15">
        <v>3.4</v>
      </c>
      <c r="R38" s="15">
        <v>3.1</v>
      </c>
      <c r="S38" s="15">
        <v>3</v>
      </c>
      <c r="T38" s="15">
        <v>3.2</v>
      </c>
      <c r="U38" s="15">
        <v>3.3</v>
      </c>
      <c r="V38" s="15">
        <v>2.9</v>
      </c>
      <c r="W38" s="15">
        <v>2.7</v>
      </c>
      <c r="X38" s="15">
        <v>2.8</v>
      </c>
      <c r="Y38" s="15">
        <v>3</v>
      </c>
      <c r="Z38" s="15">
        <v>2.8</v>
      </c>
      <c r="AA38" s="15"/>
      <c r="AB38" s="15"/>
      <c r="AC38" s="15"/>
      <c r="AD38" s="15"/>
      <c r="AE38" s="15"/>
      <c r="AF38" s="15"/>
      <c r="AG38" s="64"/>
      <c r="AH38" s="44"/>
    </row>
    <row r="39" spans="1:34" ht="15.75" x14ac:dyDescent="0.25">
      <c r="A39" s="189">
        <f>SUM!$D$15</f>
        <v>0</v>
      </c>
      <c r="B39" s="19" t="s">
        <v>141</v>
      </c>
      <c r="C39" s="15">
        <v>3.8</v>
      </c>
      <c r="D39" s="15">
        <v>3.1</v>
      </c>
      <c r="E39" s="15">
        <v>3.2</v>
      </c>
      <c r="F39" s="15">
        <v>3</v>
      </c>
      <c r="G39" s="15">
        <v>2.6</v>
      </c>
      <c r="H39" s="15">
        <v>2.9</v>
      </c>
      <c r="I39" s="15">
        <v>3</v>
      </c>
      <c r="J39" s="15">
        <v>2.9</v>
      </c>
      <c r="K39" s="15">
        <v>3.8</v>
      </c>
      <c r="L39" s="15">
        <v>3.3</v>
      </c>
      <c r="M39" s="15">
        <v>3.2</v>
      </c>
      <c r="N39" s="15">
        <v>3.5</v>
      </c>
      <c r="O39" s="15">
        <v>3.1</v>
      </c>
      <c r="P39" s="15">
        <v>3.5</v>
      </c>
      <c r="Q39" s="15">
        <v>3.3</v>
      </c>
      <c r="R39" s="15">
        <v>3.2</v>
      </c>
      <c r="S39" s="15">
        <v>3.1</v>
      </c>
      <c r="T39" s="15">
        <v>3.2</v>
      </c>
      <c r="U39" s="15">
        <v>3.2</v>
      </c>
      <c r="V39" s="15">
        <v>2.8</v>
      </c>
      <c r="W39" s="15">
        <v>2.6</v>
      </c>
      <c r="X39" s="15">
        <v>2.7</v>
      </c>
      <c r="Y39" s="15">
        <v>2.6</v>
      </c>
      <c r="Z39" s="15">
        <v>2.5</v>
      </c>
      <c r="AA39" s="15"/>
      <c r="AB39" s="15"/>
      <c r="AC39" s="15"/>
      <c r="AD39" s="15"/>
      <c r="AE39" s="15"/>
      <c r="AF39" s="15"/>
      <c r="AG39" s="64"/>
      <c r="AH39" s="44"/>
    </row>
    <row r="40" spans="1:34" ht="16.5" thickBot="1" x14ac:dyDescent="0.3">
      <c r="A40" s="190" t="str">
        <f>'[1]Bij Dan'!$M$14</f>
        <v>4 month(s), 24 Days</v>
      </c>
      <c r="B40" s="153"/>
      <c r="C40" s="41">
        <f>SUM(C38:C39)</f>
        <v>7.8</v>
      </c>
      <c r="D40" s="41">
        <f t="shared" ref="D40:AG40" si="13">SUM(D38:D39)</f>
        <v>6.4</v>
      </c>
      <c r="E40" s="41">
        <f t="shared" si="13"/>
        <v>6.5</v>
      </c>
      <c r="F40" s="41">
        <f t="shared" si="13"/>
        <v>6.1</v>
      </c>
      <c r="G40" s="41">
        <f t="shared" si="13"/>
        <v>5.3000000000000007</v>
      </c>
      <c r="H40" s="41">
        <f t="shared" si="13"/>
        <v>5.9</v>
      </c>
      <c r="I40" s="41">
        <f t="shared" si="13"/>
        <v>6.1</v>
      </c>
      <c r="J40" s="41">
        <f t="shared" si="13"/>
        <v>5.6999999999999993</v>
      </c>
      <c r="K40" s="41">
        <f t="shared" si="13"/>
        <v>7</v>
      </c>
      <c r="L40" s="41">
        <f t="shared" si="13"/>
        <v>6.6999999999999993</v>
      </c>
      <c r="M40" s="41">
        <f t="shared" si="13"/>
        <v>6.7</v>
      </c>
      <c r="N40" s="41">
        <f t="shared" si="13"/>
        <v>7.1</v>
      </c>
      <c r="O40" s="41">
        <f t="shared" si="13"/>
        <v>6.3000000000000007</v>
      </c>
      <c r="P40" s="41">
        <f t="shared" si="13"/>
        <v>7.2</v>
      </c>
      <c r="Q40" s="41">
        <f t="shared" si="13"/>
        <v>6.6999999999999993</v>
      </c>
      <c r="R40" s="41">
        <f t="shared" si="13"/>
        <v>6.3000000000000007</v>
      </c>
      <c r="S40" s="41">
        <f t="shared" si="13"/>
        <v>6.1</v>
      </c>
      <c r="T40" s="41">
        <f t="shared" si="13"/>
        <v>6.4</v>
      </c>
      <c r="U40" s="41">
        <f t="shared" si="13"/>
        <v>6.5</v>
      </c>
      <c r="V40" s="41">
        <f t="shared" si="13"/>
        <v>5.6999999999999993</v>
      </c>
      <c r="W40" s="41">
        <f t="shared" si="13"/>
        <v>5.3000000000000007</v>
      </c>
      <c r="X40" s="41">
        <f t="shared" si="13"/>
        <v>5.5</v>
      </c>
      <c r="Y40" s="41">
        <f t="shared" si="13"/>
        <v>5.6</v>
      </c>
      <c r="Z40" s="41">
        <f t="shared" si="13"/>
        <v>5.3</v>
      </c>
      <c r="AA40" s="41">
        <f t="shared" si="13"/>
        <v>0</v>
      </c>
      <c r="AB40" s="41">
        <f t="shared" si="13"/>
        <v>0</v>
      </c>
      <c r="AC40" s="41">
        <f t="shared" si="13"/>
        <v>0</v>
      </c>
      <c r="AD40" s="41">
        <f t="shared" si="13"/>
        <v>0</v>
      </c>
      <c r="AE40" s="41">
        <f t="shared" si="13"/>
        <v>0</v>
      </c>
      <c r="AF40" s="41">
        <f t="shared" si="13"/>
        <v>0</v>
      </c>
      <c r="AG40" s="157">
        <f t="shared" si="13"/>
        <v>0</v>
      </c>
      <c r="AH40" s="2">
        <f t="shared" si="1"/>
        <v>150.20000000000002</v>
      </c>
    </row>
    <row r="41" spans="1:34" ht="15.75" x14ac:dyDescent="0.25">
      <c r="A41" s="155" t="s">
        <v>120</v>
      </c>
      <c r="B41" s="22" t="s">
        <v>142</v>
      </c>
      <c r="C41" s="15">
        <v>2.9</v>
      </c>
      <c r="D41" s="15">
        <v>2.7</v>
      </c>
      <c r="E41" s="15">
        <v>2.6</v>
      </c>
      <c r="F41" s="15">
        <v>2.5</v>
      </c>
      <c r="G41" s="15">
        <v>2.9</v>
      </c>
      <c r="H41" s="15">
        <v>2.6</v>
      </c>
      <c r="I41" s="15">
        <v>2.7</v>
      </c>
      <c r="J41" s="15">
        <v>2.2999999999999998</v>
      </c>
      <c r="K41" s="15">
        <v>2.7</v>
      </c>
      <c r="L41" s="15">
        <v>2.7</v>
      </c>
      <c r="M41" s="15">
        <v>2.6</v>
      </c>
      <c r="N41" s="15">
        <v>2.8</v>
      </c>
      <c r="O41" s="15">
        <v>2.7</v>
      </c>
      <c r="P41" s="15">
        <v>2.9</v>
      </c>
      <c r="Q41" s="15">
        <v>2.8</v>
      </c>
      <c r="R41" s="15">
        <v>2.7</v>
      </c>
      <c r="S41" s="15">
        <v>2.6</v>
      </c>
      <c r="T41" s="15">
        <v>2.6</v>
      </c>
      <c r="U41" s="15">
        <v>2.2999999999999998</v>
      </c>
      <c r="V41" s="15">
        <v>2.2999999999999998</v>
      </c>
      <c r="W41" s="15">
        <v>2.5</v>
      </c>
      <c r="X41" s="15">
        <v>2.4</v>
      </c>
      <c r="Y41" s="15">
        <v>2.2999999999999998</v>
      </c>
      <c r="Z41" s="15">
        <v>2.4</v>
      </c>
      <c r="AA41" s="15"/>
      <c r="AB41" s="15"/>
      <c r="AC41" s="15"/>
      <c r="AD41" s="15"/>
      <c r="AE41" s="15"/>
      <c r="AF41" s="15"/>
      <c r="AG41" s="64"/>
      <c r="AH41" s="44"/>
    </row>
    <row r="42" spans="1:34" ht="15.75" x14ac:dyDescent="0.25">
      <c r="A42" s="189">
        <f>SUM!$D$16</f>
        <v>0</v>
      </c>
      <c r="B42" s="19" t="s">
        <v>141</v>
      </c>
      <c r="C42" s="15">
        <v>2.8</v>
      </c>
      <c r="D42" s="15">
        <v>2.5</v>
      </c>
      <c r="E42" s="15">
        <v>2.5</v>
      </c>
      <c r="F42" s="15">
        <v>2.4</v>
      </c>
      <c r="G42" s="15">
        <v>2.8</v>
      </c>
      <c r="H42" s="15">
        <v>2.7</v>
      </c>
      <c r="I42" s="15">
        <v>2.5</v>
      </c>
      <c r="J42" s="15">
        <v>2.4</v>
      </c>
      <c r="K42" s="15">
        <v>2.6</v>
      </c>
      <c r="L42" s="15">
        <v>2.6</v>
      </c>
      <c r="M42" s="15">
        <v>2.5</v>
      </c>
      <c r="N42" s="15">
        <v>2.9</v>
      </c>
      <c r="O42" s="15">
        <v>2.6</v>
      </c>
      <c r="P42" s="15">
        <v>2.7</v>
      </c>
      <c r="Q42" s="15">
        <v>2.6</v>
      </c>
      <c r="R42" s="15">
        <v>2.6</v>
      </c>
      <c r="S42" s="15">
        <v>2.5</v>
      </c>
      <c r="T42" s="15">
        <v>2.4</v>
      </c>
      <c r="U42" s="15">
        <v>2.2000000000000002</v>
      </c>
      <c r="V42" s="15">
        <v>2.2000000000000002</v>
      </c>
      <c r="W42" s="15">
        <v>2.4</v>
      </c>
      <c r="X42" s="15">
        <v>2.5</v>
      </c>
      <c r="Y42" s="15">
        <v>2</v>
      </c>
      <c r="Z42" s="15">
        <v>2.2999999999999998</v>
      </c>
      <c r="AA42" s="15"/>
      <c r="AB42" s="15"/>
      <c r="AC42" s="15"/>
      <c r="AD42" s="15"/>
      <c r="AE42" s="15"/>
      <c r="AF42" s="15"/>
      <c r="AG42" s="64"/>
      <c r="AH42" s="44"/>
    </row>
    <row r="43" spans="1:34" ht="16.5" thickBot="1" x14ac:dyDescent="0.3">
      <c r="A43" s="190" t="e">
        <f>'[1]Bij Dan'!$M$15</f>
        <v>#VALUE!</v>
      </c>
      <c r="B43" s="41"/>
      <c r="C43" s="41">
        <f>SUM(C41:C42)</f>
        <v>5.6999999999999993</v>
      </c>
      <c r="D43" s="41">
        <f t="shared" ref="D43:AG43" si="14">SUM(D41:D42)</f>
        <v>5.2</v>
      </c>
      <c r="E43" s="41">
        <f t="shared" si="14"/>
        <v>5.0999999999999996</v>
      </c>
      <c r="F43" s="41">
        <f t="shared" si="14"/>
        <v>4.9000000000000004</v>
      </c>
      <c r="G43" s="41">
        <f t="shared" si="14"/>
        <v>5.6999999999999993</v>
      </c>
      <c r="H43" s="41">
        <f t="shared" si="14"/>
        <v>5.3000000000000007</v>
      </c>
      <c r="I43" s="41">
        <f t="shared" si="14"/>
        <v>5.2</v>
      </c>
      <c r="J43" s="41">
        <f t="shared" si="14"/>
        <v>4.6999999999999993</v>
      </c>
      <c r="K43" s="41">
        <f t="shared" si="14"/>
        <v>5.3000000000000007</v>
      </c>
      <c r="L43" s="41">
        <f t="shared" si="14"/>
        <v>5.3000000000000007</v>
      </c>
      <c r="M43" s="41">
        <f t="shared" si="14"/>
        <v>5.0999999999999996</v>
      </c>
      <c r="N43" s="41">
        <f t="shared" si="14"/>
        <v>5.6999999999999993</v>
      </c>
      <c r="O43" s="41">
        <f t="shared" si="14"/>
        <v>5.3000000000000007</v>
      </c>
      <c r="P43" s="41">
        <f t="shared" si="14"/>
        <v>5.6</v>
      </c>
      <c r="Q43" s="41">
        <f t="shared" si="14"/>
        <v>5.4</v>
      </c>
      <c r="R43" s="41">
        <f t="shared" si="14"/>
        <v>5.3000000000000007</v>
      </c>
      <c r="S43" s="41">
        <f t="shared" si="14"/>
        <v>5.0999999999999996</v>
      </c>
      <c r="T43" s="41">
        <f t="shared" si="14"/>
        <v>5</v>
      </c>
      <c r="U43" s="41">
        <f t="shared" si="14"/>
        <v>4.5</v>
      </c>
      <c r="V43" s="41">
        <f t="shared" si="14"/>
        <v>4.5</v>
      </c>
      <c r="W43" s="41">
        <f t="shared" si="14"/>
        <v>4.9000000000000004</v>
      </c>
      <c r="X43" s="41">
        <f t="shared" si="14"/>
        <v>4.9000000000000004</v>
      </c>
      <c r="Y43" s="41">
        <f t="shared" si="14"/>
        <v>4.3</v>
      </c>
      <c r="Z43" s="41">
        <f t="shared" si="14"/>
        <v>4.6999999999999993</v>
      </c>
      <c r="AA43" s="41">
        <f t="shared" si="14"/>
        <v>0</v>
      </c>
      <c r="AB43" s="41">
        <f t="shared" si="14"/>
        <v>0</v>
      </c>
      <c r="AC43" s="41">
        <f t="shared" si="14"/>
        <v>0</v>
      </c>
      <c r="AD43" s="41">
        <f t="shared" si="14"/>
        <v>0</v>
      </c>
      <c r="AE43" s="41">
        <f t="shared" si="14"/>
        <v>0</v>
      </c>
      <c r="AF43" s="41">
        <f t="shared" si="14"/>
        <v>0</v>
      </c>
      <c r="AG43" s="157">
        <f t="shared" si="14"/>
        <v>0</v>
      </c>
      <c r="AH43" s="2">
        <f t="shared" si="1"/>
        <v>122.69999999999999</v>
      </c>
    </row>
    <row r="44" spans="1:34" ht="15.75" x14ac:dyDescent="0.25">
      <c r="A44" s="155" t="s">
        <v>121</v>
      </c>
      <c r="B44" s="22" t="s">
        <v>142</v>
      </c>
      <c r="C44" s="15">
        <v>5.9</v>
      </c>
      <c r="D44" s="15">
        <v>6</v>
      </c>
      <c r="E44" s="15">
        <v>6.8</v>
      </c>
      <c r="F44" s="15">
        <v>6.9</v>
      </c>
      <c r="G44" s="15">
        <v>6.5</v>
      </c>
      <c r="H44" s="15">
        <v>6.4</v>
      </c>
      <c r="I44" s="15">
        <v>3.2</v>
      </c>
      <c r="J44" s="15">
        <v>4.0999999999999996</v>
      </c>
      <c r="K44" s="15">
        <v>4.7</v>
      </c>
      <c r="L44" s="15">
        <v>3.8</v>
      </c>
      <c r="M44" s="15">
        <v>4.5</v>
      </c>
      <c r="N44" s="15">
        <v>4.7</v>
      </c>
      <c r="O44" s="15">
        <v>3.9</v>
      </c>
      <c r="P44" s="15">
        <v>4.5999999999999996</v>
      </c>
      <c r="Q44" s="15">
        <v>4.5</v>
      </c>
      <c r="R44" s="15">
        <v>4.3</v>
      </c>
      <c r="S44" s="15">
        <v>4.2</v>
      </c>
      <c r="T44" s="15">
        <v>4.5</v>
      </c>
      <c r="U44" s="15">
        <v>2.7</v>
      </c>
      <c r="V44" s="15">
        <v>2.5</v>
      </c>
      <c r="W44" s="15">
        <v>2.6</v>
      </c>
      <c r="X44" s="15">
        <v>3</v>
      </c>
      <c r="Y44" s="15">
        <v>2.9</v>
      </c>
      <c r="Z44" s="15">
        <v>2.7</v>
      </c>
      <c r="AA44" s="15"/>
      <c r="AB44" s="15"/>
      <c r="AC44" s="15"/>
      <c r="AD44" s="15"/>
      <c r="AE44" s="15"/>
      <c r="AF44" s="15"/>
      <c r="AG44" s="64"/>
      <c r="AH44" s="44"/>
    </row>
    <row r="45" spans="1:34" ht="15.75" x14ac:dyDescent="0.25">
      <c r="A45" s="189">
        <f>SUM!$D$17</f>
        <v>0</v>
      </c>
      <c r="B45" s="19" t="s">
        <v>141</v>
      </c>
      <c r="C45" s="15">
        <v>5.8</v>
      </c>
      <c r="D45" s="15">
        <v>5.9</v>
      </c>
      <c r="E45" s="15">
        <v>6.7</v>
      </c>
      <c r="F45" s="15">
        <v>6.7</v>
      </c>
      <c r="G45" s="15">
        <v>6.4</v>
      </c>
      <c r="H45" s="15">
        <v>3</v>
      </c>
      <c r="I45" s="15">
        <v>3</v>
      </c>
      <c r="J45" s="15">
        <v>5</v>
      </c>
      <c r="K45" s="15">
        <v>4.5</v>
      </c>
      <c r="L45" s="15">
        <v>4</v>
      </c>
      <c r="M45" s="15">
        <v>4.3</v>
      </c>
      <c r="N45" s="15">
        <v>4.4000000000000004</v>
      </c>
      <c r="O45" s="15">
        <v>3.8</v>
      </c>
      <c r="P45" s="15">
        <v>4.5</v>
      </c>
      <c r="Q45" s="15">
        <v>4.4000000000000004</v>
      </c>
      <c r="R45" s="15">
        <v>4.4000000000000004</v>
      </c>
      <c r="S45" s="15">
        <v>4.3</v>
      </c>
      <c r="T45" s="15">
        <v>4.3</v>
      </c>
      <c r="U45" s="15">
        <v>2.5</v>
      </c>
      <c r="V45" s="15">
        <v>2.6</v>
      </c>
      <c r="W45" s="15">
        <v>2.5</v>
      </c>
      <c r="X45" s="15">
        <v>3.5</v>
      </c>
      <c r="Y45" s="15">
        <v>2.7</v>
      </c>
      <c r="Z45" s="15">
        <v>3</v>
      </c>
      <c r="AA45" s="15"/>
      <c r="AB45" s="15"/>
      <c r="AC45" s="15"/>
      <c r="AD45" s="15"/>
      <c r="AE45" s="15"/>
      <c r="AF45" s="15"/>
      <c r="AG45" s="64"/>
      <c r="AH45" s="44"/>
    </row>
    <row r="46" spans="1:34" ht="16.5" thickBot="1" x14ac:dyDescent="0.3">
      <c r="A46" s="190" t="str">
        <f>'[1]Bij Dan'!$M$16</f>
        <v>2 month(s), 8 Days</v>
      </c>
      <c r="B46" s="153"/>
      <c r="C46" s="41">
        <f>SUM(C44:C45)</f>
        <v>11.7</v>
      </c>
      <c r="D46" s="41">
        <f t="shared" ref="D46:AG46" si="15">SUM(D44:D45)</f>
        <v>11.9</v>
      </c>
      <c r="E46" s="41">
        <f t="shared" si="15"/>
        <v>13.5</v>
      </c>
      <c r="F46" s="41">
        <f t="shared" si="15"/>
        <v>13.600000000000001</v>
      </c>
      <c r="G46" s="41">
        <f t="shared" si="15"/>
        <v>12.9</v>
      </c>
      <c r="H46" s="41">
        <f t="shared" si="15"/>
        <v>9.4</v>
      </c>
      <c r="I46" s="41">
        <f t="shared" si="15"/>
        <v>6.2</v>
      </c>
      <c r="J46" s="41">
        <f t="shared" si="15"/>
        <v>9.1</v>
      </c>
      <c r="K46" s="41">
        <f t="shared" si="15"/>
        <v>9.1999999999999993</v>
      </c>
      <c r="L46" s="41">
        <f t="shared" si="15"/>
        <v>7.8</v>
      </c>
      <c r="M46" s="41">
        <f t="shared" si="15"/>
        <v>8.8000000000000007</v>
      </c>
      <c r="N46" s="41">
        <f t="shared" si="15"/>
        <v>9.1000000000000014</v>
      </c>
      <c r="O46" s="41">
        <f t="shared" si="15"/>
        <v>7.6999999999999993</v>
      </c>
      <c r="P46" s="41">
        <f t="shared" si="15"/>
        <v>9.1</v>
      </c>
      <c r="Q46" s="41">
        <f t="shared" si="15"/>
        <v>8.9</v>
      </c>
      <c r="R46" s="41">
        <f t="shared" si="15"/>
        <v>8.6999999999999993</v>
      </c>
      <c r="S46" s="41">
        <f t="shared" si="15"/>
        <v>8.5</v>
      </c>
      <c r="T46" s="41">
        <f t="shared" si="15"/>
        <v>8.8000000000000007</v>
      </c>
      <c r="U46" s="41">
        <f t="shared" si="15"/>
        <v>5.2</v>
      </c>
      <c r="V46" s="41">
        <f t="shared" si="15"/>
        <v>5.0999999999999996</v>
      </c>
      <c r="W46" s="41">
        <f t="shared" si="15"/>
        <v>5.0999999999999996</v>
      </c>
      <c r="X46" s="41">
        <f t="shared" si="15"/>
        <v>6.5</v>
      </c>
      <c r="Y46" s="41">
        <f t="shared" si="15"/>
        <v>5.6</v>
      </c>
      <c r="Z46" s="41">
        <f t="shared" si="15"/>
        <v>5.7</v>
      </c>
      <c r="AA46" s="41">
        <f t="shared" si="15"/>
        <v>0</v>
      </c>
      <c r="AB46" s="41">
        <f t="shared" si="15"/>
        <v>0</v>
      </c>
      <c r="AC46" s="41">
        <f t="shared" si="15"/>
        <v>0</v>
      </c>
      <c r="AD46" s="41">
        <f t="shared" si="15"/>
        <v>0</v>
      </c>
      <c r="AE46" s="41">
        <f t="shared" si="15"/>
        <v>0</v>
      </c>
      <c r="AF46" s="41">
        <f t="shared" si="15"/>
        <v>0</v>
      </c>
      <c r="AG46" s="157">
        <f t="shared" si="15"/>
        <v>0</v>
      </c>
      <c r="AH46" s="2">
        <f t="shared" si="1"/>
        <v>208.09999999999994</v>
      </c>
    </row>
    <row r="47" spans="1:34" ht="15.75" x14ac:dyDescent="0.25">
      <c r="A47" s="155" t="s">
        <v>122</v>
      </c>
      <c r="B47" s="22" t="s">
        <v>142</v>
      </c>
      <c r="C47" s="15">
        <v>5.6</v>
      </c>
      <c r="D47" s="15">
        <v>4.3</v>
      </c>
      <c r="E47" s="15">
        <v>4.5</v>
      </c>
      <c r="F47" s="15">
        <v>4.5</v>
      </c>
      <c r="G47" s="15">
        <v>4.4000000000000004</v>
      </c>
      <c r="H47" s="15">
        <v>4.5999999999999996</v>
      </c>
      <c r="I47" s="15">
        <v>4.5</v>
      </c>
      <c r="J47" s="15">
        <v>4.5</v>
      </c>
      <c r="K47" s="15">
        <v>4.8</v>
      </c>
      <c r="L47" s="15">
        <v>4.4000000000000004</v>
      </c>
      <c r="M47" s="15">
        <v>4.0999999999999996</v>
      </c>
      <c r="N47" s="15">
        <v>4.2</v>
      </c>
      <c r="O47" s="15">
        <v>4</v>
      </c>
      <c r="P47" s="15">
        <v>4.4000000000000004</v>
      </c>
      <c r="Q47" s="15">
        <v>4.3</v>
      </c>
      <c r="R47" s="15">
        <v>4.0999999999999996</v>
      </c>
      <c r="S47" s="15">
        <v>4.2</v>
      </c>
      <c r="T47" s="15">
        <v>4.0999999999999996</v>
      </c>
      <c r="U47" s="15">
        <v>4.0999999999999996</v>
      </c>
      <c r="V47" s="15">
        <v>4.0999999999999996</v>
      </c>
      <c r="W47" s="15">
        <v>4</v>
      </c>
      <c r="X47" s="15">
        <v>4.2</v>
      </c>
      <c r="Y47" s="15">
        <v>4</v>
      </c>
      <c r="Z47" s="15">
        <v>4.3</v>
      </c>
      <c r="AA47" s="15"/>
      <c r="AB47" s="15"/>
      <c r="AC47" s="15"/>
      <c r="AD47" s="15"/>
      <c r="AE47" s="15"/>
      <c r="AF47" s="15"/>
      <c r="AG47" s="64"/>
      <c r="AH47" s="44"/>
    </row>
    <row r="48" spans="1:34" ht="15.75" x14ac:dyDescent="0.25">
      <c r="A48" s="189">
        <f>SUM!$D$18</f>
        <v>0</v>
      </c>
      <c r="B48" s="19" t="s">
        <v>141</v>
      </c>
      <c r="C48" s="15">
        <v>5.5</v>
      </c>
      <c r="D48" s="15">
        <v>4.0999999999999996</v>
      </c>
      <c r="E48" s="15">
        <v>4.4000000000000004</v>
      </c>
      <c r="F48" s="15">
        <v>4.4000000000000004</v>
      </c>
      <c r="G48" s="15">
        <v>4.3</v>
      </c>
      <c r="H48" s="15">
        <v>4.4000000000000004</v>
      </c>
      <c r="I48" s="15">
        <v>4.5999999999999996</v>
      </c>
      <c r="J48" s="15">
        <v>5</v>
      </c>
      <c r="K48" s="15">
        <v>4.9000000000000004</v>
      </c>
      <c r="L48" s="15">
        <v>4.0999999999999996</v>
      </c>
      <c r="M48" s="15">
        <v>4</v>
      </c>
      <c r="N48" s="15">
        <v>4.0999999999999996</v>
      </c>
      <c r="O48" s="15">
        <v>3.9</v>
      </c>
      <c r="P48" s="15">
        <v>4.3</v>
      </c>
      <c r="Q48" s="15">
        <v>4.2</v>
      </c>
      <c r="R48" s="15">
        <v>4</v>
      </c>
      <c r="S48" s="15">
        <v>4.0999999999999996</v>
      </c>
      <c r="T48" s="15">
        <v>4.0999999999999996</v>
      </c>
      <c r="U48" s="15">
        <v>4.2</v>
      </c>
      <c r="V48" s="15">
        <v>1.5</v>
      </c>
      <c r="W48" s="15">
        <v>4.0999999999999996</v>
      </c>
      <c r="X48" s="15">
        <v>4.5999999999999996</v>
      </c>
      <c r="Y48" s="15">
        <v>4.0999999999999996</v>
      </c>
      <c r="Z48" s="15">
        <v>3.9</v>
      </c>
      <c r="AA48" s="15"/>
      <c r="AB48" s="15"/>
      <c r="AC48" s="15"/>
      <c r="AD48" s="15"/>
      <c r="AE48" s="15"/>
      <c r="AF48" s="15"/>
      <c r="AG48" s="64"/>
      <c r="AH48" s="44"/>
    </row>
    <row r="49" spans="1:34" ht="16.5" thickBot="1" x14ac:dyDescent="0.3">
      <c r="A49" s="190" t="e">
        <f>'[1]Bij Dan'!$M$17</f>
        <v>#VALUE!</v>
      </c>
      <c r="B49" s="153"/>
      <c r="C49" s="41">
        <f>SUM(C47:C48)</f>
        <v>11.1</v>
      </c>
      <c r="D49" s="41">
        <f t="shared" ref="D49:AG49" si="16">SUM(D47:D48)</f>
        <v>8.3999999999999986</v>
      </c>
      <c r="E49" s="41">
        <f t="shared" si="16"/>
        <v>8.9</v>
      </c>
      <c r="F49" s="41">
        <f t="shared" si="16"/>
        <v>8.9</v>
      </c>
      <c r="G49" s="41">
        <f t="shared" si="16"/>
        <v>8.6999999999999993</v>
      </c>
      <c r="H49" s="41">
        <f t="shared" si="16"/>
        <v>9</v>
      </c>
      <c r="I49" s="41">
        <f t="shared" si="16"/>
        <v>9.1</v>
      </c>
      <c r="J49" s="41">
        <f t="shared" si="16"/>
        <v>9.5</v>
      </c>
      <c r="K49" s="41">
        <f t="shared" si="16"/>
        <v>9.6999999999999993</v>
      </c>
      <c r="L49" s="41">
        <f t="shared" si="16"/>
        <v>8.5</v>
      </c>
      <c r="M49" s="41">
        <f t="shared" si="16"/>
        <v>8.1</v>
      </c>
      <c r="N49" s="41">
        <f t="shared" si="16"/>
        <v>8.3000000000000007</v>
      </c>
      <c r="O49" s="41">
        <f t="shared" si="16"/>
        <v>7.9</v>
      </c>
      <c r="P49" s="41">
        <f t="shared" si="16"/>
        <v>8.6999999999999993</v>
      </c>
      <c r="Q49" s="41">
        <f t="shared" si="16"/>
        <v>8.5</v>
      </c>
      <c r="R49" s="41">
        <f t="shared" si="16"/>
        <v>8.1</v>
      </c>
      <c r="S49" s="41">
        <f t="shared" si="16"/>
        <v>8.3000000000000007</v>
      </c>
      <c r="T49" s="41">
        <f t="shared" si="16"/>
        <v>8.1999999999999993</v>
      </c>
      <c r="U49" s="41">
        <f t="shared" si="16"/>
        <v>8.3000000000000007</v>
      </c>
      <c r="V49" s="41">
        <f t="shared" si="16"/>
        <v>5.6</v>
      </c>
      <c r="W49" s="41">
        <f t="shared" si="16"/>
        <v>8.1</v>
      </c>
      <c r="X49" s="41">
        <f t="shared" si="16"/>
        <v>8.8000000000000007</v>
      </c>
      <c r="Y49" s="41">
        <f t="shared" si="16"/>
        <v>8.1</v>
      </c>
      <c r="Z49" s="41">
        <f t="shared" si="16"/>
        <v>8.1999999999999993</v>
      </c>
      <c r="AA49" s="41">
        <f t="shared" si="16"/>
        <v>0</v>
      </c>
      <c r="AB49" s="41">
        <f t="shared" si="16"/>
        <v>0</v>
      </c>
      <c r="AC49" s="41">
        <f t="shared" si="16"/>
        <v>0</v>
      </c>
      <c r="AD49" s="41">
        <f t="shared" si="16"/>
        <v>0</v>
      </c>
      <c r="AE49" s="41">
        <f t="shared" si="16"/>
        <v>0</v>
      </c>
      <c r="AF49" s="41">
        <f t="shared" si="16"/>
        <v>0</v>
      </c>
      <c r="AG49" s="157">
        <f t="shared" si="16"/>
        <v>0</v>
      </c>
      <c r="AH49" s="2">
        <f t="shared" si="1"/>
        <v>205</v>
      </c>
    </row>
    <row r="50" spans="1:34" ht="15.75" x14ac:dyDescent="0.25">
      <c r="A50" s="155" t="s">
        <v>123</v>
      </c>
      <c r="B50" s="22" t="s">
        <v>142</v>
      </c>
      <c r="C50" s="15">
        <v>5.2</v>
      </c>
      <c r="D50" s="15">
        <v>4.8</v>
      </c>
      <c r="E50" s="15">
        <v>4.2</v>
      </c>
      <c r="F50" s="15">
        <v>4.3</v>
      </c>
      <c r="G50" s="15">
        <v>4.4000000000000004</v>
      </c>
      <c r="H50" s="15">
        <v>4.5</v>
      </c>
      <c r="I50" s="15">
        <v>4.5999999999999996</v>
      </c>
      <c r="J50" s="15">
        <v>4.2</v>
      </c>
      <c r="K50" s="15">
        <v>4.5</v>
      </c>
      <c r="L50" s="15">
        <v>4</v>
      </c>
      <c r="M50" s="15">
        <v>4.2</v>
      </c>
      <c r="N50" s="15">
        <v>4.3</v>
      </c>
      <c r="O50" s="15">
        <v>4.0999999999999996</v>
      </c>
      <c r="P50" s="15">
        <v>4.3</v>
      </c>
      <c r="Q50" s="15">
        <v>3.9</v>
      </c>
      <c r="R50" s="15">
        <v>4</v>
      </c>
      <c r="S50" s="15">
        <v>4</v>
      </c>
      <c r="T50" s="15">
        <v>3.9</v>
      </c>
      <c r="U50" s="15">
        <v>4.5999999999999996</v>
      </c>
      <c r="V50" s="15">
        <v>3.9</v>
      </c>
      <c r="W50" s="15">
        <v>4</v>
      </c>
      <c r="X50" s="15">
        <v>4</v>
      </c>
      <c r="Y50" s="15">
        <v>4.2</v>
      </c>
      <c r="Z50" s="15">
        <v>4.3</v>
      </c>
      <c r="AA50" s="15"/>
      <c r="AB50" s="15"/>
      <c r="AC50" s="15"/>
      <c r="AD50" s="15"/>
      <c r="AE50" s="15"/>
      <c r="AF50" s="15"/>
      <c r="AG50" s="64"/>
      <c r="AH50" s="44"/>
    </row>
    <row r="51" spans="1:34" ht="15.75" x14ac:dyDescent="0.25">
      <c r="A51" s="189">
        <f>SUM!$D$19</f>
        <v>0</v>
      </c>
      <c r="B51" s="19" t="s">
        <v>141</v>
      </c>
      <c r="C51" s="15">
        <v>5.0999999999999996</v>
      </c>
      <c r="D51" s="15">
        <v>4.7</v>
      </c>
      <c r="E51" s="15">
        <v>4.0999999999999996</v>
      </c>
      <c r="F51" s="15">
        <v>4.2</v>
      </c>
      <c r="G51" s="15">
        <v>4.5</v>
      </c>
      <c r="H51" s="15">
        <v>4.7</v>
      </c>
      <c r="I51" s="15">
        <v>4.7</v>
      </c>
      <c r="J51" s="15">
        <v>4</v>
      </c>
      <c r="K51" s="15">
        <v>4.2</v>
      </c>
      <c r="L51" s="15">
        <v>3.8</v>
      </c>
      <c r="M51" s="15">
        <v>4.4000000000000004</v>
      </c>
      <c r="N51" s="15">
        <v>4</v>
      </c>
      <c r="O51" s="15">
        <v>4.2</v>
      </c>
      <c r="P51" s="15">
        <v>4.0999999999999996</v>
      </c>
      <c r="Q51" s="15">
        <v>3.6</v>
      </c>
      <c r="R51" s="15">
        <v>3.9</v>
      </c>
      <c r="S51" s="15">
        <v>3.8</v>
      </c>
      <c r="T51" s="15">
        <v>3.8</v>
      </c>
      <c r="U51" s="15">
        <v>4.4000000000000004</v>
      </c>
      <c r="V51" s="15">
        <v>4</v>
      </c>
      <c r="W51" s="15">
        <v>4</v>
      </c>
      <c r="X51" s="15">
        <v>4</v>
      </c>
      <c r="Y51" s="15">
        <v>4.3</v>
      </c>
      <c r="Z51" s="15">
        <v>4</v>
      </c>
      <c r="AA51" s="15"/>
      <c r="AB51" s="15"/>
      <c r="AC51" s="15"/>
      <c r="AD51" s="15"/>
      <c r="AE51" s="15"/>
      <c r="AF51" s="15"/>
      <c r="AG51" s="64"/>
      <c r="AH51" s="44"/>
    </row>
    <row r="52" spans="1:34" ht="16.5" thickBot="1" x14ac:dyDescent="0.3">
      <c r="A52" s="190" t="e">
        <f>'[1]Bij Dan'!$M$18</f>
        <v>#VALUE!</v>
      </c>
      <c r="B52" s="153"/>
      <c r="C52" s="41">
        <f>SUM(C50:C51)</f>
        <v>10.3</v>
      </c>
      <c r="D52" s="41">
        <f t="shared" ref="D52:AG52" si="17">SUM(D50:D51)</f>
        <v>9.5</v>
      </c>
      <c r="E52" s="41">
        <f t="shared" si="17"/>
        <v>8.3000000000000007</v>
      </c>
      <c r="F52" s="41">
        <f t="shared" si="17"/>
        <v>8.5</v>
      </c>
      <c r="G52" s="41">
        <f t="shared" si="17"/>
        <v>8.9</v>
      </c>
      <c r="H52" s="41">
        <f t="shared" si="17"/>
        <v>9.1999999999999993</v>
      </c>
      <c r="I52" s="41">
        <f t="shared" si="17"/>
        <v>9.3000000000000007</v>
      </c>
      <c r="J52" s="41">
        <f t="shared" si="17"/>
        <v>8.1999999999999993</v>
      </c>
      <c r="K52" s="41">
        <f t="shared" si="17"/>
        <v>8.6999999999999993</v>
      </c>
      <c r="L52" s="41">
        <f t="shared" si="17"/>
        <v>7.8</v>
      </c>
      <c r="M52" s="41">
        <f t="shared" si="17"/>
        <v>8.6000000000000014</v>
      </c>
      <c r="N52" s="41">
        <f t="shared" si="17"/>
        <v>8.3000000000000007</v>
      </c>
      <c r="O52" s="41">
        <f t="shared" si="17"/>
        <v>8.3000000000000007</v>
      </c>
      <c r="P52" s="41">
        <f t="shared" si="17"/>
        <v>8.3999999999999986</v>
      </c>
      <c r="Q52" s="41">
        <f t="shared" si="17"/>
        <v>7.5</v>
      </c>
      <c r="R52" s="41">
        <f t="shared" si="17"/>
        <v>7.9</v>
      </c>
      <c r="S52" s="41">
        <f t="shared" si="17"/>
        <v>7.8</v>
      </c>
      <c r="T52" s="41">
        <f t="shared" si="17"/>
        <v>7.6999999999999993</v>
      </c>
      <c r="U52" s="41">
        <f t="shared" si="17"/>
        <v>9</v>
      </c>
      <c r="V52" s="41">
        <f t="shared" si="17"/>
        <v>7.9</v>
      </c>
      <c r="W52" s="41">
        <f t="shared" si="17"/>
        <v>8</v>
      </c>
      <c r="X52" s="41">
        <f t="shared" si="17"/>
        <v>8</v>
      </c>
      <c r="Y52" s="41">
        <f t="shared" si="17"/>
        <v>8.5</v>
      </c>
      <c r="Z52" s="41">
        <f t="shared" si="17"/>
        <v>8.3000000000000007</v>
      </c>
      <c r="AA52" s="41">
        <f t="shared" si="17"/>
        <v>0</v>
      </c>
      <c r="AB52" s="41">
        <f t="shared" si="17"/>
        <v>0</v>
      </c>
      <c r="AC52" s="41">
        <f t="shared" si="17"/>
        <v>0</v>
      </c>
      <c r="AD52" s="41">
        <f t="shared" si="17"/>
        <v>0</v>
      </c>
      <c r="AE52" s="41">
        <f t="shared" si="17"/>
        <v>0</v>
      </c>
      <c r="AF52" s="41">
        <f t="shared" si="17"/>
        <v>0</v>
      </c>
      <c r="AG52" s="157">
        <f t="shared" si="17"/>
        <v>0</v>
      </c>
      <c r="AH52" s="2">
        <f t="shared" si="1"/>
        <v>202.90000000000003</v>
      </c>
    </row>
    <row r="53" spans="1:34" ht="15.75" x14ac:dyDescent="0.25">
      <c r="A53" s="155" t="s">
        <v>124</v>
      </c>
      <c r="B53" s="22" t="s">
        <v>142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64"/>
      <c r="AH53" s="44"/>
    </row>
    <row r="54" spans="1:34" ht="15.75" x14ac:dyDescent="0.25">
      <c r="A54" s="189">
        <f>SUM!$D$20</f>
        <v>0</v>
      </c>
      <c r="B54" s="19" t="s">
        <v>141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64"/>
      <c r="AH54" s="44"/>
    </row>
    <row r="55" spans="1:34" ht="16.5" thickBot="1" x14ac:dyDescent="0.3">
      <c r="A55" s="190" t="e">
        <f>'[1]Bij Dan'!$M$19</f>
        <v>#VALUE!</v>
      </c>
      <c r="B55" s="153"/>
      <c r="C55" s="41">
        <f>SUM(C53:C54)</f>
        <v>0</v>
      </c>
      <c r="D55" s="41">
        <f t="shared" ref="D55:AG55" si="18">SUM(D53:D54)</f>
        <v>0</v>
      </c>
      <c r="E55" s="41">
        <f t="shared" si="18"/>
        <v>0</v>
      </c>
      <c r="F55" s="41">
        <f t="shared" si="18"/>
        <v>0</v>
      </c>
      <c r="G55" s="41">
        <f t="shared" si="18"/>
        <v>0</v>
      </c>
      <c r="H55" s="41">
        <f t="shared" si="18"/>
        <v>0</v>
      </c>
      <c r="I55" s="41">
        <f t="shared" si="18"/>
        <v>0</v>
      </c>
      <c r="J55" s="41">
        <f t="shared" si="18"/>
        <v>0</v>
      </c>
      <c r="K55" s="41">
        <f t="shared" si="18"/>
        <v>0</v>
      </c>
      <c r="L55" s="41">
        <f t="shared" si="18"/>
        <v>0</v>
      </c>
      <c r="M55" s="41">
        <f t="shared" si="18"/>
        <v>0</v>
      </c>
      <c r="N55" s="41">
        <f t="shared" si="18"/>
        <v>0</v>
      </c>
      <c r="O55" s="41">
        <f t="shared" si="18"/>
        <v>0</v>
      </c>
      <c r="P55" s="41">
        <f t="shared" si="18"/>
        <v>0</v>
      </c>
      <c r="Q55" s="41">
        <f t="shared" si="18"/>
        <v>0</v>
      </c>
      <c r="R55" s="41">
        <f t="shared" si="18"/>
        <v>0</v>
      </c>
      <c r="S55" s="41">
        <f t="shared" si="18"/>
        <v>0</v>
      </c>
      <c r="T55" s="41">
        <f t="shared" si="18"/>
        <v>0</v>
      </c>
      <c r="U55" s="41">
        <f t="shared" si="18"/>
        <v>0</v>
      </c>
      <c r="V55" s="41">
        <f t="shared" si="18"/>
        <v>0</v>
      </c>
      <c r="W55" s="41">
        <f t="shared" si="18"/>
        <v>0</v>
      </c>
      <c r="X55" s="41">
        <f t="shared" si="18"/>
        <v>0</v>
      </c>
      <c r="Y55" s="41">
        <f t="shared" si="18"/>
        <v>0</v>
      </c>
      <c r="Z55" s="41">
        <f t="shared" si="18"/>
        <v>0</v>
      </c>
      <c r="AA55" s="41">
        <f t="shared" si="18"/>
        <v>0</v>
      </c>
      <c r="AB55" s="41">
        <f t="shared" si="18"/>
        <v>0</v>
      </c>
      <c r="AC55" s="41">
        <f t="shared" si="18"/>
        <v>0</v>
      </c>
      <c r="AD55" s="41">
        <f t="shared" si="18"/>
        <v>0</v>
      </c>
      <c r="AE55" s="41">
        <f t="shared" si="18"/>
        <v>0</v>
      </c>
      <c r="AF55" s="41">
        <f t="shared" si="18"/>
        <v>0</v>
      </c>
      <c r="AG55" s="157">
        <f t="shared" si="18"/>
        <v>0</v>
      </c>
      <c r="AH55" s="2">
        <f t="shared" si="1"/>
        <v>0</v>
      </c>
    </row>
    <row r="56" spans="1:34" ht="15.75" x14ac:dyDescent="0.25">
      <c r="A56" s="155" t="s">
        <v>125</v>
      </c>
      <c r="B56" s="22" t="s">
        <v>142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>
        <v>5.7</v>
      </c>
      <c r="O56" s="15">
        <v>5.8</v>
      </c>
      <c r="P56" s="15">
        <v>5.9</v>
      </c>
      <c r="Q56" s="15">
        <v>5.8</v>
      </c>
      <c r="R56" s="15">
        <v>5.9</v>
      </c>
      <c r="S56" s="15">
        <v>6</v>
      </c>
      <c r="T56" s="15">
        <v>6.3</v>
      </c>
      <c r="U56" s="15">
        <v>6</v>
      </c>
      <c r="V56" s="15">
        <v>5.5</v>
      </c>
      <c r="W56" s="15">
        <v>7</v>
      </c>
      <c r="X56" s="15">
        <v>6</v>
      </c>
      <c r="Y56" s="15">
        <v>6.3</v>
      </c>
      <c r="Z56" s="15">
        <v>6.4</v>
      </c>
      <c r="AA56" s="15"/>
      <c r="AB56" s="15"/>
      <c r="AC56" s="15"/>
      <c r="AD56" s="15"/>
      <c r="AE56" s="15"/>
      <c r="AF56" s="15"/>
      <c r="AG56" s="64"/>
      <c r="AH56" s="44"/>
    </row>
    <row r="57" spans="1:34" ht="15.75" x14ac:dyDescent="0.25">
      <c r="A57" s="189">
        <f>SUM!$D$21</f>
        <v>0</v>
      </c>
      <c r="B57" s="19" t="s">
        <v>141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>
        <v>5.5</v>
      </c>
      <c r="N57" s="15">
        <v>5.5</v>
      </c>
      <c r="O57" s="15">
        <v>5.9</v>
      </c>
      <c r="P57" s="15">
        <v>5.8</v>
      </c>
      <c r="Q57" s="15">
        <v>5.9</v>
      </c>
      <c r="R57" s="15">
        <v>5.7</v>
      </c>
      <c r="S57" s="15">
        <v>5.9</v>
      </c>
      <c r="T57" s="15">
        <v>5.9</v>
      </c>
      <c r="U57" s="15">
        <v>6.4</v>
      </c>
      <c r="V57" s="15">
        <v>1</v>
      </c>
      <c r="W57" s="15">
        <v>5</v>
      </c>
      <c r="X57" s="15">
        <v>6.1</v>
      </c>
      <c r="Y57" s="15">
        <v>6.2</v>
      </c>
      <c r="Z57" s="15">
        <v>6.5</v>
      </c>
      <c r="AA57" s="15"/>
      <c r="AB57" s="15"/>
      <c r="AC57" s="15"/>
      <c r="AD57" s="15"/>
      <c r="AE57" s="15"/>
      <c r="AF57" s="15"/>
      <c r="AG57" s="64"/>
      <c r="AH57" s="44"/>
    </row>
    <row r="58" spans="1:34" ht="16.5" thickBot="1" x14ac:dyDescent="0.3">
      <c r="A58" s="190" t="str">
        <f>'[1]Bij Dan'!$M$20</f>
        <v>10 month(s), 1 Days</v>
      </c>
      <c r="B58" s="159"/>
      <c r="C58" s="159">
        <f>SUM(C56:C57)</f>
        <v>0</v>
      </c>
      <c r="D58" s="159">
        <f t="shared" ref="D58:AG58" si="19">SUM(D56:D57)</f>
        <v>0</v>
      </c>
      <c r="E58" s="159">
        <f t="shared" si="19"/>
        <v>0</v>
      </c>
      <c r="F58" s="159">
        <f t="shared" si="19"/>
        <v>0</v>
      </c>
      <c r="G58" s="159">
        <f t="shared" si="19"/>
        <v>0</v>
      </c>
      <c r="H58" s="159">
        <f t="shared" si="19"/>
        <v>0</v>
      </c>
      <c r="I58" s="159">
        <f t="shared" si="19"/>
        <v>0</v>
      </c>
      <c r="J58" s="159">
        <f t="shared" si="19"/>
        <v>0</v>
      </c>
      <c r="K58" s="159">
        <f t="shared" si="19"/>
        <v>0</v>
      </c>
      <c r="L58" s="159">
        <f t="shared" si="19"/>
        <v>0</v>
      </c>
      <c r="M58" s="159">
        <f t="shared" si="19"/>
        <v>5.5</v>
      </c>
      <c r="N58" s="159">
        <f t="shared" si="19"/>
        <v>11.2</v>
      </c>
      <c r="O58" s="159">
        <f t="shared" si="19"/>
        <v>11.7</v>
      </c>
      <c r="P58" s="159">
        <f t="shared" si="19"/>
        <v>11.7</v>
      </c>
      <c r="Q58" s="159">
        <f t="shared" si="19"/>
        <v>11.7</v>
      </c>
      <c r="R58" s="159">
        <f t="shared" si="19"/>
        <v>11.600000000000001</v>
      </c>
      <c r="S58" s="159">
        <f t="shared" si="19"/>
        <v>11.9</v>
      </c>
      <c r="T58" s="159">
        <f t="shared" si="19"/>
        <v>12.2</v>
      </c>
      <c r="U58" s="159">
        <f t="shared" si="19"/>
        <v>12.4</v>
      </c>
      <c r="V58" s="159">
        <f t="shared" si="19"/>
        <v>6.5</v>
      </c>
      <c r="W58" s="159">
        <f t="shared" si="19"/>
        <v>12</v>
      </c>
      <c r="X58" s="159">
        <f t="shared" si="19"/>
        <v>12.1</v>
      </c>
      <c r="Y58" s="159">
        <f t="shared" si="19"/>
        <v>12.5</v>
      </c>
      <c r="Z58" s="159">
        <f t="shared" si="19"/>
        <v>12.9</v>
      </c>
      <c r="AA58" s="159">
        <f t="shared" si="19"/>
        <v>0</v>
      </c>
      <c r="AB58" s="159">
        <f t="shared" si="19"/>
        <v>0</v>
      </c>
      <c r="AC58" s="159">
        <f t="shared" si="19"/>
        <v>0</v>
      </c>
      <c r="AD58" s="159">
        <f t="shared" si="19"/>
        <v>0</v>
      </c>
      <c r="AE58" s="159">
        <f t="shared" si="19"/>
        <v>0</v>
      </c>
      <c r="AF58" s="159">
        <f t="shared" si="19"/>
        <v>0</v>
      </c>
      <c r="AG58" s="161">
        <f t="shared" si="19"/>
        <v>0</v>
      </c>
      <c r="AH58" s="2">
        <f t="shared" ref="AH58" si="20">SUM(C58:AG58)</f>
        <v>155.9</v>
      </c>
    </row>
    <row r="59" spans="1:34" ht="15.75" x14ac:dyDescent="0.25">
      <c r="A59" s="195" t="s">
        <v>126</v>
      </c>
      <c r="B59" s="50" t="s">
        <v>142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64"/>
      <c r="AH59" s="44"/>
    </row>
    <row r="60" spans="1:34" ht="15.75" x14ac:dyDescent="0.25">
      <c r="A60" s="196">
        <f>SUM!$D$22</f>
        <v>0</v>
      </c>
      <c r="B60" s="52" t="s">
        <v>141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52"/>
      <c r="AH60" s="44"/>
    </row>
    <row r="61" spans="1:34" ht="16.5" thickBot="1" x14ac:dyDescent="0.3">
      <c r="A61" s="197" t="str">
        <f>'[1]Bij Dan'!$M$21</f>
        <v>7 month(s), 14 Days</v>
      </c>
      <c r="B61" s="199"/>
      <c r="C61" s="41">
        <f>SUM(C59:C60)</f>
        <v>0</v>
      </c>
      <c r="D61" s="41">
        <f t="shared" ref="D61:AG61" si="21">SUM(D59:D60)</f>
        <v>0</v>
      </c>
      <c r="E61" s="41">
        <f t="shared" si="21"/>
        <v>0</v>
      </c>
      <c r="F61" s="41">
        <f t="shared" si="21"/>
        <v>0</v>
      </c>
      <c r="G61" s="41">
        <f t="shared" si="21"/>
        <v>0</v>
      </c>
      <c r="H61" s="41">
        <f t="shared" si="21"/>
        <v>0</v>
      </c>
      <c r="I61" s="41">
        <f t="shared" si="21"/>
        <v>0</v>
      </c>
      <c r="J61" s="41">
        <f t="shared" si="21"/>
        <v>0</v>
      </c>
      <c r="K61" s="41">
        <f t="shared" si="21"/>
        <v>0</v>
      </c>
      <c r="L61" s="41">
        <f t="shared" si="21"/>
        <v>0</v>
      </c>
      <c r="M61" s="41">
        <f t="shared" si="21"/>
        <v>0</v>
      </c>
      <c r="N61" s="41">
        <f t="shared" si="21"/>
        <v>0</v>
      </c>
      <c r="O61" s="41">
        <f t="shared" si="21"/>
        <v>0</v>
      </c>
      <c r="P61" s="41">
        <f t="shared" si="21"/>
        <v>0</v>
      </c>
      <c r="Q61" s="41">
        <f t="shared" si="21"/>
        <v>0</v>
      </c>
      <c r="R61" s="41">
        <f t="shared" si="21"/>
        <v>0</v>
      </c>
      <c r="S61" s="41">
        <f t="shared" si="21"/>
        <v>0</v>
      </c>
      <c r="T61" s="41">
        <f t="shared" si="21"/>
        <v>0</v>
      </c>
      <c r="U61" s="41">
        <f t="shared" si="21"/>
        <v>0</v>
      </c>
      <c r="V61" s="41">
        <f t="shared" si="21"/>
        <v>0</v>
      </c>
      <c r="W61" s="41">
        <f t="shared" si="21"/>
        <v>0</v>
      </c>
      <c r="X61" s="41">
        <f t="shared" si="21"/>
        <v>0</v>
      </c>
      <c r="Y61" s="41">
        <f t="shared" si="21"/>
        <v>0</v>
      </c>
      <c r="Z61" s="41">
        <f t="shared" si="21"/>
        <v>0</v>
      </c>
      <c r="AA61" s="41">
        <f t="shared" si="21"/>
        <v>0</v>
      </c>
      <c r="AB61" s="41">
        <f t="shared" si="21"/>
        <v>0</v>
      </c>
      <c r="AC61" s="41">
        <f t="shared" si="21"/>
        <v>0</v>
      </c>
      <c r="AD61" s="41">
        <f t="shared" si="21"/>
        <v>0</v>
      </c>
      <c r="AE61" s="41">
        <f t="shared" si="21"/>
        <v>0</v>
      </c>
      <c r="AF61" s="41">
        <f t="shared" si="21"/>
        <v>0</v>
      </c>
      <c r="AG61" s="157">
        <f t="shared" si="21"/>
        <v>0</v>
      </c>
      <c r="AH61" s="2">
        <f t="shared" ref="AH61:AH73" si="22">SUM(C61:AG61)</f>
        <v>0</v>
      </c>
    </row>
    <row r="62" spans="1:34" ht="15.75" x14ac:dyDescent="0.25">
      <c r="A62" s="198" t="s">
        <v>127</v>
      </c>
      <c r="B62" s="50" t="s">
        <v>142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52"/>
      <c r="AH62" s="44"/>
    </row>
    <row r="63" spans="1:34" ht="15.75" x14ac:dyDescent="0.25">
      <c r="A63" s="196">
        <f>SUM!$D$23</f>
        <v>0</v>
      </c>
      <c r="B63" s="52" t="s">
        <v>141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52"/>
      <c r="AH63" s="44"/>
    </row>
    <row r="64" spans="1:34" ht="16.5" thickBot="1" x14ac:dyDescent="0.3">
      <c r="A64" s="197" t="str">
        <f>'[1]Bij Dan'!$M$22</f>
        <v>5 month(s), 12 Days</v>
      </c>
      <c r="B64" s="199"/>
      <c r="C64" s="41">
        <f>SUM(C62:C63)</f>
        <v>0</v>
      </c>
      <c r="D64" s="41">
        <f t="shared" ref="D64:AG64" si="23">SUM(D62:D63)</f>
        <v>0</v>
      </c>
      <c r="E64" s="41">
        <f t="shared" si="23"/>
        <v>0</v>
      </c>
      <c r="F64" s="41">
        <f t="shared" si="23"/>
        <v>0</v>
      </c>
      <c r="G64" s="41">
        <f t="shared" si="23"/>
        <v>0</v>
      </c>
      <c r="H64" s="41">
        <f t="shared" si="23"/>
        <v>0</v>
      </c>
      <c r="I64" s="41">
        <f t="shared" si="23"/>
        <v>0</v>
      </c>
      <c r="J64" s="41">
        <f t="shared" si="23"/>
        <v>0</v>
      </c>
      <c r="K64" s="41">
        <f t="shared" si="23"/>
        <v>0</v>
      </c>
      <c r="L64" s="41">
        <f t="shared" si="23"/>
        <v>0</v>
      </c>
      <c r="M64" s="41">
        <f t="shared" si="23"/>
        <v>0</v>
      </c>
      <c r="N64" s="41">
        <f t="shared" si="23"/>
        <v>0</v>
      </c>
      <c r="O64" s="41">
        <f t="shared" si="23"/>
        <v>0</v>
      </c>
      <c r="P64" s="41">
        <f t="shared" si="23"/>
        <v>0</v>
      </c>
      <c r="Q64" s="41">
        <f t="shared" si="23"/>
        <v>0</v>
      </c>
      <c r="R64" s="41">
        <f t="shared" si="23"/>
        <v>0</v>
      </c>
      <c r="S64" s="41">
        <f t="shared" si="23"/>
        <v>0</v>
      </c>
      <c r="T64" s="41">
        <f t="shared" si="23"/>
        <v>0</v>
      </c>
      <c r="U64" s="41">
        <f t="shared" si="23"/>
        <v>0</v>
      </c>
      <c r="V64" s="41">
        <f t="shared" si="23"/>
        <v>0</v>
      </c>
      <c r="W64" s="41">
        <f t="shared" si="23"/>
        <v>0</v>
      </c>
      <c r="X64" s="41">
        <f t="shared" si="23"/>
        <v>0</v>
      </c>
      <c r="Y64" s="41">
        <f t="shared" si="23"/>
        <v>0</v>
      </c>
      <c r="Z64" s="41">
        <f t="shared" si="23"/>
        <v>0</v>
      </c>
      <c r="AA64" s="41">
        <f t="shared" si="23"/>
        <v>0</v>
      </c>
      <c r="AB64" s="41">
        <f t="shared" si="23"/>
        <v>0</v>
      </c>
      <c r="AC64" s="41">
        <f t="shared" si="23"/>
        <v>0</v>
      </c>
      <c r="AD64" s="41">
        <f t="shared" si="23"/>
        <v>0</v>
      </c>
      <c r="AE64" s="41">
        <f t="shared" si="23"/>
        <v>0</v>
      </c>
      <c r="AF64" s="41">
        <f t="shared" si="23"/>
        <v>0</v>
      </c>
      <c r="AG64" s="157">
        <f t="shared" si="23"/>
        <v>0</v>
      </c>
      <c r="AH64" s="2">
        <f t="shared" si="22"/>
        <v>0</v>
      </c>
    </row>
    <row r="65" spans="1:34" ht="15.75" x14ac:dyDescent="0.25">
      <c r="A65" s="198" t="s">
        <v>128</v>
      </c>
      <c r="B65" s="50" t="s">
        <v>142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52"/>
      <c r="AH65" s="44"/>
    </row>
    <row r="66" spans="1:34" ht="15.75" x14ac:dyDescent="0.25">
      <c r="A66" s="196">
        <f>SUM!$D$24</f>
        <v>0</v>
      </c>
      <c r="B66" s="52" t="s">
        <v>141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52"/>
      <c r="AH66" s="44"/>
    </row>
    <row r="67" spans="1:34" ht="16.5" thickBot="1" x14ac:dyDescent="0.3">
      <c r="A67" s="197" t="str">
        <f>'[1]Bij Dan'!$M$23</f>
        <v>5 month(s), 11 Days</v>
      </c>
      <c r="B67" s="200"/>
      <c r="C67" s="41">
        <f>SUM(C65:C66)</f>
        <v>0</v>
      </c>
      <c r="D67" s="41">
        <f t="shared" ref="D67:AG67" si="24">SUM(D65:D66)</f>
        <v>0</v>
      </c>
      <c r="E67" s="41">
        <f t="shared" si="24"/>
        <v>0</v>
      </c>
      <c r="F67" s="41">
        <f t="shared" si="24"/>
        <v>0</v>
      </c>
      <c r="G67" s="41">
        <f t="shared" si="24"/>
        <v>0</v>
      </c>
      <c r="H67" s="41">
        <f t="shared" si="24"/>
        <v>0</v>
      </c>
      <c r="I67" s="41">
        <f t="shared" si="24"/>
        <v>0</v>
      </c>
      <c r="J67" s="41">
        <f t="shared" si="24"/>
        <v>0</v>
      </c>
      <c r="K67" s="41">
        <f t="shared" si="24"/>
        <v>0</v>
      </c>
      <c r="L67" s="41">
        <f t="shared" si="24"/>
        <v>0</v>
      </c>
      <c r="M67" s="41">
        <f t="shared" si="24"/>
        <v>0</v>
      </c>
      <c r="N67" s="41">
        <f t="shared" si="24"/>
        <v>0</v>
      </c>
      <c r="O67" s="41">
        <f t="shared" si="24"/>
        <v>0</v>
      </c>
      <c r="P67" s="41">
        <f t="shared" si="24"/>
        <v>0</v>
      </c>
      <c r="Q67" s="41">
        <f t="shared" si="24"/>
        <v>0</v>
      </c>
      <c r="R67" s="41">
        <f t="shared" si="24"/>
        <v>0</v>
      </c>
      <c r="S67" s="41">
        <f t="shared" si="24"/>
        <v>0</v>
      </c>
      <c r="T67" s="41">
        <f t="shared" si="24"/>
        <v>0</v>
      </c>
      <c r="U67" s="41">
        <f t="shared" si="24"/>
        <v>0</v>
      </c>
      <c r="V67" s="41">
        <f t="shared" si="24"/>
        <v>0</v>
      </c>
      <c r="W67" s="41">
        <f t="shared" si="24"/>
        <v>0</v>
      </c>
      <c r="X67" s="41">
        <f t="shared" si="24"/>
        <v>0</v>
      </c>
      <c r="Y67" s="41">
        <f t="shared" si="24"/>
        <v>0</v>
      </c>
      <c r="Z67" s="41">
        <f t="shared" si="24"/>
        <v>0</v>
      </c>
      <c r="AA67" s="41">
        <f t="shared" si="24"/>
        <v>0</v>
      </c>
      <c r="AB67" s="41">
        <f t="shared" si="24"/>
        <v>0</v>
      </c>
      <c r="AC67" s="41">
        <f t="shared" si="24"/>
        <v>0</v>
      </c>
      <c r="AD67" s="41">
        <f t="shared" si="24"/>
        <v>0</v>
      </c>
      <c r="AE67" s="41">
        <f t="shared" si="24"/>
        <v>0</v>
      </c>
      <c r="AF67" s="41">
        <f t="shared" si="24"/>
        <v>0</v>
      </c>
      <c r="AG67" s="157">
        <f t="shared" si="24"/>
        <v>0</v>
      </c>
      <c r="AH67" s="2">
        <f t="shared" si="22"/>
        <v>0</v>
      </c>
    </row>
    <row r="68" spans="1:34" ht="15.75" x14ac:dyDescent="0.25">
      <c r="A68" s="198" t="s">
        <v>129</v>
      </c>
      <c r="B68" s="50" t="s">
        <v>142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52"/>
      <c r="AH68" s="44"/>
    </row>
    <row r="69" spans="1:34" ht="15.75" x14ac:dyDescent="0.25">
      <c r="A69" s="196">
        <f>SUM!$D$25</f>
        <v>0</v>
      </c>
      <c r="B69" s="52" t="s">
        <v>141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52"/>
      <c r="AH69" s="44"/>
    </row>
    <row r="70" spans="1:34" ht="16.5" thickBot="1" x14ac:dyDescent="0.3">
      <c r="A70" s="197" t="e">
        <f>'[1]Bij Dan'!$M$24</f>
        <v>#VALUE!</v>
      </c>
      <c r="B70" s="200"/>
      <c r="C70" s="41">
        <f>SUM(C68:C69)</f>
        <v>0</v>
      </c>
      <c r="D70" s="41">
        <f t="shared" ref="D70:AG70" si="25">SUM(D68:D69)</f>
        <v>0</v>
      </c>
      <c r="E70" s="41">
        <f t="shared" si="25"/>
        <v>0</v>
      </c>
      <c r="F70" s="41">
        <f t="shared" si="25"/>
        <v>0</v>
      </c>
      <c r="G70" s="41">
        <f t="shared" si="25"/>
        <v>0</v>
      </c>
      <c r="H70" s="41">
        <f t="shared" si="25"/>
        <v>0</v>
      </c>
      <c r="I70" s="41">
        <f t="shared" si="25"/>
        <v>0</v>
      </c>
      <c r="J70" s="41">
        <f t="shared" si="25"/>
        <v>0</v>
      </c>
      <c r="K70" s="41">
        <f t="shared" si="25"/>
        <v>0</v>
      </c>
      <c r="L70" s="41">
        <f t="shared" si="25"/>
        <v>0</v>
      </c>
      <c r="M70" s="41">
        <f t="shared" si="25"/>
        <v>0</v>
      </c>
      <c r="N70" s="41">
        <f t="shared" si="25"/>
        <v>0</v>
      </c>
      <c r="O70" s="41">
        <f t="shared" si="25"/>
        <v>0</v>
      </c>
      <c r="P70" s="41">
        <f t="shared" si="25"/>
        <v>0</v>
      </c>
      <c r="Q70" s="41">
        <f t="shared" si="25"/>
        <v>0</v>
      </c>
      <c r="R70" s="41">
        <f t="shared" si="25"/>
        <v>0</v>
      </c>
      <c r="S70" s="41">
        <f t="shared" si="25"/>
        <v>0</v>
      </c>
      <c r="T70" s="41">
        <f t="shared" si="25"/>
        <v>0</v>
      </c>
      <c r="U70" s="41">
        <f t="shared" si="25"/>
        <v>0</v>
      </c>
      <c r="V70" s="41">
        <f t="shared" si="25"/>
        <v>0</v>
      </c>
      <c r="W70" s="41">
        <f t="shared" si="25"/>
        <v>0</v>
      </c>
      <c r="X70" s="41">
        <f t="shared" si="25"/>
        <v>0</v>
      </c>
      <c r="Y70" s="41">
        <f t="shared" si="25"/>
        <v>0</v>
      </c>
      <c r="Z70" s="41">
        <f t="shared" si="25"/>
        <v>0</v>
      </c>
      <c r="AA70" s="41">
        <f t="shared" si="25"/>
        <v>0</v>
      </c>
      <c r="AB70" s="41">
        <f t="shared" si="25"/>
        <v>0</v>
      </c>
      <c r="AC70" s="41">
        <f t="shared" si="25"/>
        <v>0</v>
      </c>
      <c r="AD70" s="41">
        <f t="shared" si="25"/>
        <v>0</v>
      </c>
      <c r="AE70" s="41">
        <f t="shared" si="25"/>
        <v>0</v>
      </c>
      <c r="AF70" s="41">
        <f t="shared" si="25"/>
        <v>0</v>
      </c>
      <c r="AG70" s="157">
        <f t="shared" si="25"/>
        <v>0</v>
      </c>
      <c r="AH70" s="2">
        <f t="shared" si="22"/>
        <v>0</v>
      </c>
    </row>
    <row r="71" spans="1:34" ht="15.75" x14ac:dyDescent="0.25">
      <c r="A71" s="198" t="s">
        <v>130</v>
      </c>
      <c r="B71" s="50" t="s">
        <v>142</v>
      </c>
      <c r="C71" s="14">
        <v>4.2</v>
      </c>
      <c r="D71" s="14">
        <v>4.2</v>
      </c>
      <c r="E71" s="14">
        <v>4.2</v>
      </c>
      <c r="F71" s="14">
        <v>4.4000000000000004</v>
      </c>
      <c r="G71" s="14">
        <v>4.3</v>
      </c>
      <c r="H71" s="14">
        <v>4.4000000000000004</v>
      </c>
      <c r="I71" s="14">
        <v>4.3</v>
      </c>
      <c r="J71" s="14">
        <v>4</v>
      </c>
      <c r="K71" s="14">
        <v>4.3</v>
      </c>
      <c r="L71" s="14">
        <v>4.3</v>
      </c>
      <c r="M71" s="14">
        <v>4.4000000000000004</v>
      </c>
      <c r="N71" s="14">
        <v>4.3</v>
      </c>
      <c r="O71" s="14">
        <v>4.3</v>
      </c>
      <c r="P71" s="14">
        <v>4.2</v>
      </c>
      <c r="Q71" s="14">
        <v>4</v>
      </c>
      <c r="R71" s="14">
        <v>4.0999999999999996</v>
      </c>
      <c r="S71" s="14">
        <v>4.0999999999999996</v>
      </c>
      <c r="T71" s="14">
        <v>4</v>
      </c>
      <c r="U71" s="14">
        <v>4.3</v>
      </c>
      <c r="V71" s="14">
        <v>4.2</v>
      </c>
      <c r="W71" s="14">
        <v>4.3</v>
      </c>
      <c r="X71" s="14">
        <v>4.0999999999999996</v>
      </c>
      <c r="Y71" s="14">
        <v>4</v>
      </c>
      <c r="Z71" s="14">
        <v>4.5</v>
      </c>
      <c r="AA71" s="14"/>
      <c r="AB71" s="14"/>
      <c r="AC71" s="14"/>
      <c r="AD71" s="14"/>
      <c r="AE71" s="14"/>
      <c r="AF71" s="14"/>
      <c r="AG71" s="152"/>
      <c r="AH71" s="44"/>
    </row>
    <row r="72" spans="1:34" ht="15.75" x14ac:dyDescent="0.25">
      <c r="A72" s="196">
        <f>SUM!$D$26</f>
        <v>0</v>
      </c>
      <c r="B72" s="52" t="s">
        <v>141</v>
      </c>
      <c r="C72" s="14">
        <v>4</v>
      </c>
      <c r="D72" s="14">
        <v>4.0999999999999996</v>
      </c>
      <c r="E72" s="14">
        <v>4.0999999999999996</v>
      </c>
      <c r="F72" s="14">
        <v>4.3</v>
      </c>
      <c r="G72" s="14">
        <v>4.2</v>
      </c>
      <c r="H72" s="14">
        <v>4.3</v>
      </c>
      <c r="I72" s="14">
        <v>4.2</v>
      </c>
      <c r="J72" s="14">
        <v>3.9</v>
      </c>
      <c r="K72" s="14">
        <v>4.2</v>
      </c>
      <c r="L72" s="14">
        <v>4.5999999999999996</v>
      </c>
      <c r="M72" s="14">
        <v>4.3</v>
      </c>
      <c r="N72" s="14">
        <v>4.2</v>
      </c>
      <c r="O72" s="14">
        <v>4.2</v>
      </c>
      <c r="P72" s="14">
        <v>4.0999999999999996</v>
      </c>
      <c r="Q72" s="14">
        <v>4.0999999999999996</v>
      </c>
      <c r="R72" s="14">
        <v>4.2</v>
      </c>
      <c r="S72" s="14">
        <v>4</v>
      </c>
      <c r="T72" s="14">
        <v>4.0999999999999996</v>
      </c>
      <c r="U72" s="14">
        <v>4</v>
      </c>
      <c r="V72" s="14">
        <v>4</v>
      </c>
      <c r="W72" s="14">
        <v>4.2</v>
      </c>
      <c r="X72" s="14">
        <v>4.2</v>
      </c>
      <c r="Y72" s="14">
        <v>4.3</v>
      </c>
      <c r="Z72" s="14">
        <v>4.2</v>
      </c>
      <c r="AA72" s="14"/>
      <c r="AB72" s="14"/>
      <c r="AC72" s="14"/>
      <c r="AD72" s="14"/>
      <c r="AE72" s="14"/>
      <c r="AF72" s="14"/>
      <c r="AG72" s="152"/>
      <c r="AH72" s="44"/>
    </row>
    <row r="73" spans="1:34" ht="16.5" thickBot="1" x14ac:dyDescent="0.3">
      <c r="A73" s="197" t="str">
        <f>'[1]Bij Dan'!$M$25</f>
        <v>9 month(s), 29 Days</v>
      </c>
      <c r="B73" s="199"/>
      <c r="C73" s="41">
        <f>SUM(C71:C72)</f>
        <v>8.1999999999999993</v>
      </c>
      <c r="D73" s="41">
        <f t="shared" ref="D73:AG73" si="26">SUM(D71:D72)</f>
        <v>8.3000000000000007</v>
      </c>
      <c r="E73" s="41">
        <f t="shared" si="26"/>
        <v>8.3000000000000007</v>
      </c>
      <c r="F73" s="41">
        <f t="shared" si="26"/>
        <v>8.6999999999999993</v>
      </c>
      <c r="G73" s="41">
        <f t="shared" si="26"/>
        <v>8.5</v>
      </c>
      <c r="H73" s="41">
        <f t="shared" si="26"/>
        <v>8.6999999999999993</v>
      </c>
      <c r="I73" s="41">
        <f t="shared" si="26"/>
        <v>8.5</v>
      </c>
      <c r="J73" s="41">
        <f t="shared" si="26"/>
        <v>7.9</v>
      </c>
      <c r="K73" s="41">
        <f t="shared" si="26"/>
        <v>8.5</v>
      </c>
      <c r="L73" s="41">
        <f t="shared" si="26"/>
        <v>8.8999999999999986</v>
      </c>
      <c r="M73" s="41">
        <f t="shared" si="26"/>
        <v>8.6999999999999993</v>
      </c>
      <c r="N73" s="41">
        <f t="shared" si="26"/>
        <v>8.5</v>
      </c>
      <c r="O73" s="41">
        <f t="shared" si="26"/>
        <v>8.5</v>
      </c>
      <c r="P73" s="41">
        <f t="shared" si="26"/>
        <v>8.3000000000000007</v>
      </c>
      <c r="Q73" s="41">
        <f t="shared" si="26"/>
        <v>8.1</v>
      </c>
      <c r="R73" s="41">
        <f t="shared" si="26"/>
        <v>8.3000000000000007</v>
      </c>
      <c r="S73" s="41">
        <f t="shared" si="26"/>
        <v>8.1</v>
      </c>
      <c r="T73" s="41">
        <f t="shared" si="26"/>
        <v>8.1</v>
      </c>
      <c r="U73" s="41">
        <f t="shared" si="26"/>
        <v>8.3000000000000007</v>
      </c>
      <c r="V73" s="41">
        <f t="shared" si="26"/>
        <v>8.1999999999999993</v>
      </c>
      <c r="W73" s="41">
        <f t="shared" si="26"/>
        <v>8.5</v>
      </c>
      <c r="X73" s="41">
        <f t="shared" si="26"/>
        <v>8.3000000000000007</v>
      </c>
      <c r="Y73" s="41">
        <f t="shared" si="26"/>
        <v>8.3000000000000007</v>
      </c>
      <c r="Z73" s="41">
        <f t="shared" si="26"/>
        <v>8.6999999999999993</v>
      </c>
      <c r="AA73" s="41">
        <f t="shared" si="26"/>
        <v>0</v>
      </c>
      <c r="AB73" s="41">
        <f t="shared" si="26"/>
        <v>0</v>
      </c>
      <c r="AC73" s="41">
        <f t="shared" si="26"/>
        <v>0</v>
      </c>
      <c r="AD73" s="41">
        <f t="shared" si="26"/>
        <v>0</v>
      </c>
      <c r="AE73" s="41">
        <f t="shared" si="26"/>
        <v>0</v>
      </c>
      <c r="AF73" s="41">
        <f t="shared" si="26"/>
        <v>0</v>
      </c>
      <c r="AG73" s="157">
        <f t="shared" si="26"/>
        <v>0</v>
      </c>
      <c r="AH73" s="2">
        <f t="shared" si="22"/>
        <v>201.4</v>
      </c>
    </row>
    <row r="74" spans="1:34" ht="15.75" x14ac:dyDescent="0.25">
      <c r="A74" s="198" t="s">
        <v>131</v>
      </c>
      <c r="B74" s="50" t="s">
        <v>142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52"/>
      <c r="AH74" s="44"/>
    </row>
    <row r="75" spans="1:34" ht="15.75" x14ac:dyDescent="0.25">
      <c r="A75" s="196">
        <f>SUM!$D$27</f>
        <v>0</v>
      </c>
      <c r="B75" s="52" t="s">
        <v>141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52"/>
      <c r="AH75" s="44"/>
    </row>
    <row r="76" spans="1:34" ht="16.5" thickBot="1" x14ac:dyDescent="0.3">
      <c r="A76" s="197" t="e">
        <f>'[1]Bij Dan'!$M$26</f>
        <v>#VALUE!</v>
      </c>
      <c r="B76" s="199"/>
      <c r="C76" s="41">
        <f>SUM(C74:C75)</f>
        <v>0</v>
      </c>
      <c r="D76" s="41">
        <f t="shared" ref="D76:AG76" si="27">SUM(D74:D75)</f>
        <v>0</v>
      </c>
      <c r="E76" s="41">
        <f t="shared" si="27"/>
        <v>0</v>
      </c>
      <c r="F76" s="41">
        <f t="shared" si="27"/>
        <v>0</v>
      </c>
      <c r="G76" s="41">
        <f t="shared" si="27"/>
        <v>0</v>
      </c>
      <c r="H76" s="41">
        <f t="shared" si="27"/>
        <v>0</v>
      </c>
      <c r="I76" s="41">
        <f t="shared" si="27"/>
        <v>0</v>
      </c>
      <c r="J76" s="41">
        <f t="shared" si="27"/>
        <v>0</v>
      </c>
      <c r="K76" s="41">
        <f t="shared" si="27"/>
        <v>0</v>
      </c>
      <c r="L76" s="41">
        <f t="shared" si="27"/>
        <v>0</v>
      </c>
      <c r="M76" s="41">
        <f t="shared" si="27"/>
        <v>0</v>
      </c>
      <c r="N76" s="41">
        <f t="shared" si="27"/>
        <v>0</v>
      </c>
      <c r="O76" s="41">
        <f t="shared" si="27"/>
        <v>0</v>
      </c>
      <c r="P76" s="41">
        <f t="shared" si="27"/>
        <v>0</v>
      </c>
      <c r="Q76" s="41">
        <f t="shared" si="27"/>
        <v>0</v>
      </c>
      <c r="R76" s="41">
        <f t="shared" si="27"/>
        <v>0</v>
      </c>
      <c r="S76" s="41">
        <f t="shared" si="27"/>
        <v>0</v>
      </c>
      <c r="T76" s="41">
        <f t="shared" si="27"/>
        <v>0</v>
      </c>
      <c r="U76" s="41">
        <f t="shared" si="27"/>
        <v>0</v>
      </c>
      <c r="V76" s="41">
        <f t="shared" si="27"/>
        <v>0</v>
      </c>
      <c r="W76" s="41">
        <f t="shared" si="27"/>
        <v>0</v>
      </c>
      <c r="X76" s="41">
        <f t="shared" si="27"/>
        <v>0</v>
      </c>
      <c r="Y76" s="41">
        <f t="shared" si="27"/>
        <v>0</v>
      </c>
      <c r="Z76" s="41">
        <f t="shared" si="27"/>
        <v>0</v>
      </c>
      <c r="AA76" s="41">
        <f t="shared" si="27"/>
        <v>0</v>
      </c>
      <c r="AB76" s="41">
        <f t="shared" si="27"/>
        <v>0</v>
      </c>
      <c r="AC76" s="41">
        <f t="shared" si="27"/>
        <v>0</v>
      </c>
      <c r="AD76" s="41">
        <f t="shared" si="27"/>
        <v>0</v>
      </c>
      <c r="AE76" s="41">
        <f t="shared" si="27"/>
        <v>0</v>
      </c>
      <c r="AF76" s="41">
        <f t="shared" si="27"/>
        <v>0</v>
      </c>
      <c r="AG76" s="157">
        <f t="shared" si="27"/>
        <v>0</v>
      </c>
      <c r="AH76" s="2">
        <f t="shared" ref="AH76" si="28">SUM(C76:AG76)</f>
        <v>0</v>
      </c>
    </row>
    <row r="77" spans="1:34" ht="15.75" x14ac:dyDescent="0.25">
      <c r="A77" s="198" t="s">
        <v>132</v>
      </c>
      <c r="B77" s="50" t="s">
        <v>142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52"/>
      <c r="AH77" s="44"/>
    </row>
    <row r="78" spans="1:34" ht="15.75" x14ac:dyDescent="0.25">
      <c r="A78" s="196">
        <f>SUM!$D$28</f>
        <v>0</v>
      </c>
      <c r="B78" s="52" t="s">
        <v>141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52"/>
      <c r="AH78" s="44"/>
    </row>
    <row r="79" spans="1:34" ht="16.5" thickBot="1" x14ac:dyDescent="0.3">
      <c r="A79" s="197" t="str">
        <f>'[1]Bij Dan'!$M$27</f>
        <v>8 month(s), 1 Days</v>
      </c>
      <c r="B79" s="199"/>
      <c r="C79" s="41">
        <f>SUM(C77:C78)</f>
        <v>0</v>
      </c>
      <c r="D79" s="41">
        <f t="shared" ref="D79:AG79" si="29">SUM(D77:D78)</f>
        <v>0</v>
      </c>
      <c r="E79" s="41">
        <f t="shared" si="29"/>
        <v>0</v>
      </c>
      <c r="F79" s="41">
        <f t="shared" si="29"/>
        <v>0</v>
      </c>
      <c r="G79" s="41">
        <f t="shared" si="29"/>
        <v>0</v>
      </c>
      <c r="H79" s="41">
        <f t="shared" si="29"/>
        <v>0</v>
      </c>
      <c r="I79" s="41">
        <f t="shared" si="29"/>
        <v>0</v>
      </c>
      <c r="J79" s="41">
        <f t="shared" si="29"/>
        <v>0</v>
      </c>
      <c r="K79" s="41">
        <f t="shared" si="29"/>
        <v>0</v>
      </c>
      <c r="L79" s="41">
        <f t="shared" si="29"/>
        <v>0</v>
      </c>
      <c r="M79" s="41">
        <f t="shared" si="29"/>
        <v>0</v>
      </c>
      <c r="N79" s="41">
        <f t="shared" si="29"/>
        <v>0</v>
      </c>
      <c r="O79" s="41">
        <f t="shared" si="29"/>
        <v>0</v>
      </c>
      <c r="P79" s="41">
        <f t="shared" si="29"/>
        <v>0</v>
      </c>
      <c r="Q79" s="41">
        <f t="shared" si="29"/>
        <v>0</v>
      </c>
      <c r="R79" s="41">
        <f t="shared" si="29"/>
        <v>0</v>
      </c>
      <c r="S79" s="41">
        <f t="shared" si="29"/>
        <v>0</v>
      </c>
      <c r="T79" s="41">
        <f t="shared" si="29"/>
        <v>0</v>
      </c>
      <c r="U79" s="41">
        <f t="shared" si="29"/>
        <v>0</v>
      </c>
      <c r="V79" s="41">
        <f t="shared" si="29"/>
        <v>0</v>
      </c>
      <c r="W79" s="41">
        <f t="shared" si="29"/>
        <v>0</v>
      </c>
      <c r="X79" s="41">
        <f t="shared" si="29"/>
        <v>0</v>
      </c>
      <c r="Y79" s="41">
        <f t="shared" si="29"/>
        <v>0</v>
      </c>
      <c r="Z79" s="41">
        <f t="shared" si="29"/>
        <v>0</v>
      </c>
      <c r="AA79" s="41">
        <f t="shared" si="29"/>
        <v>0</v>
      </c>
      <c r="AB79" s="41">
        <f t="shared" si="29"/>
        <v>0</v>
      </c>
      <c r="AC79" s="41">
        <f t="shared" si="29"/>
        <v>0</v>
      </c>
      <c r="AD79" s="41">
        <f t="shared" si="29"/>
        <v>0</v>
      </c>
      <c r="AE79" s="41">
        <f t="shared" si="29"/>
        <v>0</v>
      </c>
      <c r="AF79" s="41">
        <f t="shared" si="29"/>
        <v>0</v>
      </c>
      <c r="AG79" s="157">
        <f t="shared" si="29"/>
        <v>0</v>
      </c>
      <c r="AH79" s="2">
        <f t="shared" ref="AH79" si="30">SUM(C79:AG79)</f>
        <v>0</v>
      </c>
    </row>
    <row r="80" spans="1:34" ht="15.75" x14ac:dyDescent="0.25">
      <c r="A80" s="198" t="s">
        <v>133</v>
      </c>
      <c r="B80" s="50" t="s">
        <v>142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52"/>
      <c r="AH80" s="44"/>
    </row>
    <row r="81" spans="1:34" ht="15.75" x14ac:dyDescent="0.25">
      <c r="A81" s="196">
        <f>SUM!$D$29</f>
        <v>0</v>
      </c>
      <c r="B81" s="52" t="s">
        <v>141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52"/>
      <c r="AH81" s="44"/>
    </row>
    <row r="82" spans="1:34" ht="16.5" thickBot="1" x14ac:dyDescent="0.3">
      <c r="A82" s="197" t="e">
        <f>'[1]Bij Dan'!$M$28</f>
        <v>#VALUE!</v>
      </c>
      <c r="B82" s="199"/>
      <c r="C82" s="41">
        <f>SUM(C80:C81)</f>
        <v>0</v>
      </c>
      <c r="D82" s="41">
        <f t="shared" ref="D82:AG82" si="31">SUM(D80:D81)</f>
        <v>0</v>
      </c>
      <c r="E82" s="41">
        <f t="shared" si="31"/>
        <v>0</v>
      </c>
      <c r="F82" s="41">
        <f t="shared" si="31"/>
        <v>0</v>
      </c>
      <c r="G82" s="41">
        <f t="shared" si="31"/>
        <v>0</v>
      </c>
      <c r="H82" s="41">
        <f t="shared" si="31"/>
        <v>0</v>
      </c>
      <c r="I82" s="41">
        <f t="shared" si="31"/>
        <v>0</v>
      </c>
      <c r="J82" s="41">
        <f t="shared" si="31"/>
        <v>0</v>
      </c>
      <c r="K82" s="41">
        <f t="shared" si="31"/>
        <v>0</v>
      </c>
      <c r="L82" s="41">
        <f t="shared" si="31"/>
        <v>0</v>
      </c>
      <c r="M82" s="41">
        <f t="shared" si="31"/>
        <v>0</v>
      </c>
      <c r="N82" s="41">
        <f t="shared" si="31"/>
        <v>0</v>
      </c>
      <c r="O82" s="41">
        <f t="shared" si="31"/>
        <v>0</v>
      </c>
      <c r="P82" s="41">
        <f t="shared" si="31"/>
        <v>0</v>
      </c>
      <c r="Q82" s="41">
        <f t="shared" si="31"/>
        <v>0</v>
      </c>
      <c r="R82" s="41">
        <f t="shared" si="31"/>
        <v>0</v>
      </c>
      <c r="S82" s="41">
        <f t="shared" si="31"/>
        <v>0</v>
      </c>
      <c r="T82" s="41">
        <f t="shared" si="31"/>
        <v>0</v>
      </c>
      <c r="U82" s="41">
        <f t="shared" si="31"/>
        <v>0</v>
      </c>
      <c r="V82" s="41">
        <f t="shared" si="31"/>
        <v>0</v>
      </c>
      <c r="W82" s="41">
        <f t="shared" si="31"/>
        <v>0</v>
      </c>
      <c r="X82" s="41">
        <f t="shared" si="31"/>
        <v>0</v>
      </c>
      <c r="Y82" s="41">
        <f t="shared" si="31"/>
        <v>0</v>
      </c>
      <c r="Z82" s="41">
        <f t="shared" si="31"/>
        <v>0</v>
      </c>
      <c r="AA82" s="41">
        <f t="shared" si="31"/>
        <v>0</v>
      </c>
      <c r="AB82" s="41">
        <f t="shared" si="31"/>
        <v>0</v>
      </c>
      <c r="AC82" s="41">
        <f t="shared" si="31"/>
        <v>0</v>
      </c>
      <c r="AD82" s="41">
        <f t="shared" si="31"/>
        <v>0</v>
      </c>
      <c r="AE82" s="41">
        <f t="shared" si="31"/>
        <v>0</v>
      </c>
      <c r="AF82" s="41">
        <f t="shared" si="31"/>
        <v>0</v>
      </c>
      <c r="AG82" s="157">
        <f t="shared" si="31"/>
        <v>0</v>
      </c>
      <c r="AH82" s="2">
        <f t="shared" ref="AH82" si="32">SUM(C82:AG82)</f>
        <v>0</v>
      </c>
    </row>
    <row r="83" spans="1:34" ht="15.75" x14ac:dyDescent="0.25">
      <c r="A83" s="198" t="s">
        <v>134</v>
      </c>
      <c r="B83" s="50" t="s">
        <v>142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52"/>
      <c r="AH83" s="44"/>
    </row>
    <row r="84" spans="1:34" ht="15.75" x14ac:dyDescent="0.25">
      <c r="A84" s="196">
        <f>SUM!$D$30</f>
        <v>0</v>
      </c>
      <c r="B84" s="52" t="s">
        <v>141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52"/>
      <c r="AH84" s="44"/>
    </row>
    <row r="85" spans="1:34" ht="16.5" thickBot="1" x14ac:dyDescent="0.3">
      <c r="A85" s="197" t="e">
        <f>'[1]Bij Dan'!$M$29</f>
        <v>#VALUE!</v>
      </c>
      <c r="B85" s="201"/>
      <c r="C85" s="209">
        <f>SUM(C83:C84)</f>
        <v>0</v>
      </c>
      <c r="D85" s="209">
        <f t="shared" ref="D85:AD85" si="33">SUM(D83:D84)</f>
        <v>0</v>
      </c>
      <c r="E85" s="209">
        <f t="shared" si="33"/>
        <v>0</v>
      </c>
      <c r="F85" s="209">
        <f t="shared" si="33"/>
        <v>0</v>
      </c>
      <c r="G85" s="209">
        <f t="shared" si="33"/>
        <v>0</v>
      </c>
      <c r="H85" s="209">
        <f t="shared" si="33"/>
        <v>0</v>
      </c>
      <c r="I85" s="209">
        <f t="shared" si="33"/>
        <v>0</v>
      </c>
      <c r="J85" s="209">
        <f t="shared" si="33"/>
        <v>0</v>
      </c>
      <c r="K85" s="209">
        <f t="shared" si="33"/>
        <v>0</v>
      </c>
      <c r="L85" s="209">
        <f t="shared" si="33"/>
        <v>0</v>
      </c>
      <c r="M85" s="209">
        <f t="shared" si="33"/>
        <v>0</v>
      </c>
      <c r="N85" s="209">
        <f t="shared" si="33"/>
        <v>0</v>
      </c>
      <c r="O85" s="209">
        <f t="shared" si="33"/>
        <v>0</v>
      </c>
      <c r="P85" s="209">
        <f t="shared" si="33"/>
        <v>0</v>
      </c>
      <c r="Q85" s="209">
        <f t="shared" si="33"/>
        <v>0</v>
      </c>
      <c r="R85" s="209">
        <f t="shared" si="33"/>
        <v>0</v>
      </c>
      <c r="S85" s="209">
        <f t="shared" si="33"/>
        <v>0</v>
      </c>
      <c r="T85" s="209">
        <f t="shared" si="33"/>
        <v>0</v>
      </c>
      <c r="U85" s="209">
        <f t="shared" si="33"/>
        <v>0</v>
      </c>
      <c r="V85" s="209">
        <f t="shared" si="33"/>
        <v>0</v>
      </c>
      <c r="W85" s="209">
        <f t="shared" si="33"/>
        <v>0</v>
      </c>
      <c r="X85" s="209">
        <f t="shared" si="33"/>
        <v>0</v>
      </c>
      <c r="Y85" s="209">
        <f t="shared" si="33"/>
        <v>0</v>
      </c>
      <c r="Z85" s="209">
        <f t="shared" si="33"/>
        <v>0</v>
      </c>
      <c r="AA85" s="209">
        <f t="shared" si="33"/>
        <v>0</v>
      </c>
      <c r="AB85" s="209">
        <f t="shared" si="33"/>
        <v>0</v>
      </c>
      <c r="AC85" s="209">
        <f t="shared" si="33"/>
        <v>0</v>
      </c>
      <c r="AD85" s="209">
        <f t="shared" si="33"/>
        <v>0</v>
      </c>
      <c r="AE85" s="210">
        <f t="shared" ref="AE85" si="34">SUM(C85:AD85)</f>
        <v>0</v>
      </c>
      <c r="AF85" s="209">
        <f t="shared" ref="AF85:AG85" si="35">SUM(AF83:AF84)</f>
        <v>0</v>
      </c>
      <c r="AG85" s="211">
        <f t="shared" si="35"/>
        <v>0</v>
      </c>
      <c r="AH85" s="2">
        <f t="shared" ref="AH85" si="36">SUM(C85:AG85)</f>
        <v>0</v>
      </c>
    </row>
    <row r="86" spans="1:34" ht="15.75" x14ac:dyDescent="0.25">
      <c r="A86" s="195" t="s">
        <v>150</v>
      </c>
      <c r="B86" s="50" t="s">
        <v>142</v>
      </c>
      <c r="C86" s="15">
        <v>3.2</v>
      </c>
      <c r="D86" s="15">
        <v>3.1</v>
      </c>
      <c r="E86" s="15">
        <v>2.8</v>
      </c>
      <c r="F86" s="15">
        <v>3.2</v>
      </c>
      <c r="G86" s="15">
        <v>2.9</v>
      </c>
      <c r="H86" s="15">
        <v>2.5</v>
      </c>
      <c r="I86" s="15">
        <v>2.8</v>
      </c>
      <c r="J86" s="15">
        <v>2.5</v>
      </c>
      <c r="K86" s="15">
        <v>2.8</v>
      </c>
      <c r="L86" s="15">
        <v>2.6</v>
      </c>
      <c r="M86" s="15">
        <v>2.8</v>
      </c>
      <c r="N86" s="15">
        <v>2.8</v>
      </c>
      <c r="O86" s="15">
        <v>2.5</v>
      </c>
      <c r="P86" s="15">
        <v>2.9</v>
      </c>
      <c r="Q86" s="15">
        <v>2.9</v>
      </c>
      <c r="R86" s="15">
        <v>2.6</v>
      </c>
      <c r="S86" s="15">
        <v>2.8</v>
      </c>
      <c r="T86" s="15">
        <v>2.6</v>
      </c>
      <c r="U86" s="15">
        <v>2.5</v>
      </c>
      <c r="V86" s="15">
        <v>2.7</v>
      </c>
      <c r="W86" s="15">
        <v>2.4</v>
      </c>
      <c r="X86" s="15">
        <v>2.5</v>
      </c>
      <c r="Y86" s="15">
        <v>2.5</v>
      </c>
      <c r="Z86" s="15">
        <v>2.2999999999999998</v>
      </c>
      <c r="AA86" s="15"/>
      <c r="AB86" s="15"/>
      <c r="AC86" s="15"/>
      <c r="AD86" s="15"/>
      <c r="AE86" s="15"/>
      <c r="AF86" s="15"/>
      <c r="AG86" s="15"/>
      <c r="AH86" s="44"/>
    </row>
    <row r="87" spans="1:34" ht="15.75" x14ac:dyDescent="0.25">
      <c r="A87" s="196">
        <f>SUM!$D$22</f>
        <v>0</v>
      </c>
      <c r="B87" s="52" t="s">
        <v>141</v>
      </c>
      <c r="C87" s="15">
        <v>3.1</v>
      </c>
      <c r="D87" s="15">
        <v>2.9</v>
      </c>
      <c r="E87" s="15">
        <v>2.9</v>
      </c>
      <c r="F87" s="15">
        <v>3</v>
      </c>
      <c r="G87" s="15">
        <v>2.8</v>
      </c>
      <c r="H87" s="15">
        <v>2.4</v>
      </c>
      <c r="I87" s="15">
        <v>2.7</v>
      </c>
      <c r="J87" s="15">
        <v>2.2999999999999998</v>
      </c>
      <c r="K87" s="15">
        <v>2.7</v>
      </c>
      <c r="L87" s="15">
        <v>2.4</v>
      </c>
      <c r="M87" s="15">
        <v>2.1</v>
      </c>
      <c r="N87" s="15">
        <v>2.6</v>
      </c>
      <c r="O87" s="15">
        <v>2.4</v>
      </c>
      <c r="P87" s="15">
        <v>2.8</v>
      </c>
      <c r="Q87" s="15">
        <v>2.8</v>
      </c>
      <c r="R87" s="15">
        <v>2.7</v>
      </c>
      <c r="S87" s="15">
        <v>2.7</v>
      </c>
      <c r="T87" s="15">
        <v>2.7</v>
      </c>
      <c r="U87" s="15">
        <v>2.6</v>
      </c>
      <c r="V87" s="15">
        <v>2.5</v>
      </c>
      <c r="W87" s="15">
        <v>2.2999999999999998</v>
      </c>
      <c r="X87" s="15">
        <v>2.4</v>
      </c>
      <c r="Y87" s="15">
        <v>2.2000000000000002</v>
      </c>
      <c r="Z87" s="15">
        <v>2.1</v>
      </c>
      <c r="AA87" s="15"/>
      <c r="AB87" s="15"/>
      <c r="AC87" s="15"/>
      <c r="AD87" s="15"/>
      <c r="AE87" s="15"/>
      <c r="AF87" s="15"/>
      <c r="AG87" s="15"/>
      <c r="AH87" s="44"/>
    </row>
    <row r="88" spans="1:34" ht="16.5" thickBot="1" x14ac:dyDescent="0.3">
      <c r="A88" s="197"/>
      <c r="B88" s="199"/>
      <c r="C88" s="41">
        <f>SUM(C86:C87)</f>
        <v>6.3000000000000007</v>
      </c>
      <c r="D88" s="41">
        <f t="shared" ref="D88:AG88" si="37">SUM(D86:D87)</f>
        <v>6</v>
      </c>
      <c r="E88" s="41">
        <f t="shared" si="37"/>
        <v>5.6999999999999993</v>
      </c>
      <c r="F88" s="41">
        <f t="shared" si="37"/>
        <v>6.2</v>
      </c>
      <c r="G88" s="41">
        <f t="shared" si="37"/>
        <v>5.6999999999999993</v>
      </c>
      <c r="H88" s="41">
        <f t="shared" si="37"/>
        <v>4.9000000000000004</v>
      </c>
      <c r="I88" s="41">
        <f t="shared" si="37"/>
        <v>5.5</v>
      </c>
      <c r="J88" s="41">
        <f t="shared" si="37"/>
        <v>4.8</v>
      </c>
      <c r="K88" s="41">
        <f t="shared" si="37"/>
        <v>5.5</v>
      </c>
      <c r="L88" s="41">
        <f t="shared" si="37"/>
        <v>5</v>
      </c>
      <c r="M88" s="41">
        <f t="shared" si="37"/>
        <v>4.9000000000000004</v>
      </c>
      <c r="N88" s="41">
        <f t="shared" si="37"/>
        <v>5.4</v>
      </c>
      <c r="O88" s="41">
        <f t="shared" si="37"/>
        <v>4.9000000000000004</v>
      </c>
      <c r="P88" s="41">
        <f t="shared" si="37"/>
        <v>5.6999999999999993</v>
      </c>
      <c r="Q88" s="41">
        <f t="shared" si="37"/>
        <v>5.6999999999999993</v>
      </c>
      <c r="R88" s="41">
        <f t="shared" si="37"/>
        <v>5.3000000000000007</v>
      </c>
      <c r="S88" s="41">
        <f t="shared" si="37"/>
        <v>5.5</v>
      </c>
      <c r="T88" s="41">
        <f t="shared" si="37"/>
        <v>5.3000000000000007</v>
      </c>
      <c r="U88" s="41">
        <f t="shared" si="37"/>
        <v>5.0999999999999996</v>
      </c>
      <c r="V88" s="41">
        <f t="shared" si="37"/>
        <v>5.2</v>
      </c>
      <c r="W88" s="41">
        <f t="shared" si="37"/>
        <v>4.6999999999999993</v>
      </c>
      <c r="X88" s="41">
        <f t="shared" si="37"/>
        <v>4.9000000000000004</v>
      </c>
      <c r="Y88" s="41">
        <f t="shared" si="37"/>
        <v>4.7</v>
      </c>
      <c r="Z88" s="41">
        <f t="shared" si="37"/>
        <v>4.4000000000000004</v>
      </c>
      <c r="AA88" s="41">
        <f t="shared" si="37"/>
        <v>0</v>
      </c>
      <c r="AB88" s="41">
        <f t="shared" si="37"/>
        <v>0</v>
      </c>
      <c r="AC88" s="41">
        <f t="shared" si="37"/>
        <v>0</v>
      </c>
      <c r="AD88" s="41">
        <f t="shared" si="37"/>
        <v>0</v>
      </c>
      <c r="AE88" s="41">
        <f t="shared" si="37"/>
        <v>0</v>
      </c>
      <c r="AF88" s="41">
        <f t="shared" si="37"/>
        <v>0</v>
      </c>
      <c r="AG88" s="41">
        <f t="shared" si="37"/>
        <v>0</v>
      </c>
      <c r="AH88" s="2">
        <f t="shared" ref="AH88" si="38">SUM(C88:AG88)</f>
        <v>127.30000000000001</v>
      </c>
    </row>
    <row r="89" spans="1:34" ht="15.75" x14ac:dyDescent="0.25">
      <c r="A89" s="198" t="s">
        <v>151</v>
      </c>
      <c r="B89" s="50" t="s">
        <v>142</v>
      </c>
      <c r="C89" s="15">
        <v>1.6</v>
      </c>
      <c r="D89" s="15">
        <v>1.8</v>
      </c>
      <c r="E89" s="15">
        <v>1</v>
      </c>
      <c r="F89" s="15">
        <v>2.1</v>
      </c>
      <c r="G89" s="15">
        <v>1.2</v>
      </c>
      <c r="H89" s="15">
        <v>1</v>
      </c>
      <c r="I89" s="15">
        <v>1.2</v>
      </c>
      <c r="J89" s="15">
        <v>1</v>
      </c>
      <c r="K89" s="15">
        <v>1</v>
      </c>
      <c r="L89" s="15">
        <v>1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44"/>
    </row>
    <row r="90" spans="1:34" ht="15.75" x14ac:dyDescent="0.25">
      <c r="A90" s="196">
        <f>SUM!$D$23</f>
        <v>0</v>
      </c>
      <c r="B90" s="52" t="s">
        <v>141</v>
      </c>
      <c r="C90" s="15">
        <v>1.7</v>
      </c>
      <c r="D90" s="15">
        <v>1.7</v>
      </c>
      <c r="E90" s="15">
        <v>1</v>
      </c>
      <c r="F90" s="15">
        <v>2</v>
      </c>
      <c r="G90" s="15">
        <v>1.1000000000000001</v>
      </c>
      <c r="H90" s="15">
        <v>1.2</v>
      </c>
      <c r="I90" s="15">
        <v>1.1000000000000001</v>
      </c>
      <c r="J90" s="15">
        <v>0.9</v>
      </c>
      <c r="K90" s="15">
        <v>1.1000000000000001</v>
      </c>
      <c r="L90" s="15">
        <v>1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44"/>
    </row>
    <row r="91" spans="1:34" ht="16.5" thickBot="1" x14ac:dyDescent="0.3">
      <c r="A91" s="197"/>
      <c r="B91" s="199"/>
      <c r="C91" s="41">
        <f>SUM(C89:C90)</f>
        <v>3.3</v>
      </c>
      <c r="D91" s="41">
        <f t="shared" ref="D91:AG91" si="39">SUM(D89:D90)</f>
        <v>3.5</v>
      </c>
      <c r="E91" s="41">
        <f t="shared" si="39"/>
        <v>2</v>
      </c>
      <c r="F91" s="41">
        <f t="shared" si="39"/>
        <v>4.0999999999999996</v>
      </c>
      <c r="G91" s="41">
        <f t="shared" si="39"/>
        <v>2.2999999999999998</v>
      </c>
      <c r="H91" s="41">
        <f t="shared" si="39"/>
        <v>2.2000000000000002</v>
      </c>
      <c r="I91" s="41">
        <f t="shared" si="39"/>
        <v>2.2999999999999998</v>
      </c>
      <c r="J91" s="41">
        <f t="shared" si="39"/>
        <v>1.9</v>
      </c>
      <c r="K91" s="41">
        <f t="shared" si="39"/>
        <v>2.1</v>
      </c>
      <c r="L91" s="41">
        <f t="shared" si="39"/>
        <v>2</v>
      </c>
      <c r="M91" s="41">
        <f t="shared" si="39"/>
        <v>0</v>
      </c>
      <c r="N91" s="41">
        <f t="shared" si="39"/>
        <v>0</v>
      </c>
      <c r="O91" s="41">
        <f t="shared" si="39"/>
        <v>0</v>
      </c>
      <c r="P91" s="41">
        <f t="shared" si="39"/>
        <v>0</v>
      </c>
      <c r="Q91" s="41">
        <f t="shared" si="39"/>
        <v>0</v>
      </c>
      <c r="R91" s="41">
        <f t="shared" si="39"/>
        <v>0</v>
      </c>
      <c r="S91" s="41">
        <f t="shared" si="39"/>
        <v>0</v>
      </c>
      <c r="T91" s="41">
        <f t="shared" si="39"/>
        <v>0</v>
      </c>
      <c r="U91" s="41">
        <f t="shared" si="39"/>
        <v>0</v>
      </c>
      <c r="V91" s="41">
        <f t="shared" si="39"/>
        <v>0</v>
      </c>
      <c r="W91" s="41">
        <f t="shared" si="39"/>
        <v>0</v>
      </c>
      <c r="X91" s="41">
        <f t="shared" si="39"/>
        <v>0</v>
      </c>
      <c r="Y91" s="41">
        <f t="shared" si="39"/>
        <v>0</v>
      </c>
      <c r="Z91" s="41">
        <f t="shared" si="39"/>
        <v>0</v>
      </c>
      <c r="AA91" s="41">
        <f t="shared" si="39"/>
        <v>0</v>
      </c>
      <c r="AB91" s="41">
        <f t="shared" si="39"/>
        <v>0</v>
      </c>
      <c r="AC91" s="41">
        <f t="shared" si="39"/>
        <v>0</v>
      </c>
      <c r="AD91" s="41">
        <f t="shared" si="39"/>
        <v>0</v>
      </c>
      <c r="AE91" s="41">
        <f t="shared" si="39"/>
        <v>0</v>
      </c>
      <c r="AF91" s="41">
        <f t="shared" si="39"/>
        <v>0</v>
      </c>
      <c r="AG91" s="41">
        <f t="shared" si="39"/>
        <v>0</v>
      </c>
      <c r="AH91" s="2">
        <f t="shared" ref="AH91" si="40">SUM(C91:AG91)</f>
        <v>25.7</v>
      </c>
    </row>
    <row r="92" spans="1:34" ht="15.75" x14ac:dyDescent="0.25">
      <c r="A92" s="198" t="s">
        <v>152</v>
      </c>
      <c r="B92" s="50" t="s">
        <v>142</v>
      </c>
      <c r="C92" s="15">
        <v>3.2</v>
      </c>
      <c r="D92" s="15">
        <v>3.7</v>
      </c>
      <c r="E92" s="15">
        <v>3.5</v>
      </c>
      <c r="F92" s="15">
        <v>3.5</v>
      </c>
      <c r="G92" s="15">
        <v>3.5</v>
      </c>
      <c r="H92" s="15">
        <v>3.6</v>
      </c>
      <c r="I92" s="15">
        <v>3.8</v>
      </c>
      <c r="J92" s="15">
        <v>3.4</v>
      </c>
      <c r="K92" s="15">
        <v>3.8</v>
      </c>
      <c r="L92" s="15">
        <v>3.5</v>
      </c>
      <c r="M92" s="15">
        <v>3.4</v>
      </c>
      <c r="N92" s="15">
        <v>3.4</v>
      </c>
      <c r="O92" s="15">
        <v>3.3</v>
      </c>
      <c r="P92" s="15">
        <v>3.6</v>
      </c>
      <c r="Q92" s="15">
        <v>3.5</v>
      </c>
      <c r="R92" s="15">
        <v>3.4</v>
      </c>
      <c r="S92" s="15">
        <v>3.5</v>
      </c>
      <c r="T92" s="15">
        <v>2.7</v>
      </c>
      <c r="U92" s="15">
        <v>3.3</v>
      </c>
      <c r="V92" s="15">
        <v>2.9</v>
      </c>
      <c r="W92" s="15">
        <v>3</v>
      </c>
      <c r="X92" s="15">
        <v>2.9</v>
      </c>
      <c r="Y92" s="15">
        <v>2.8</v>
      </c>
      <c r="Z92" s="15">
        <v>2.7</v>
      </c>
      <c r="AA92" s="15"/>
      <c r="AB92" s="15"/>
      <c r="AC92" s="15"/>
      <c r="AD92" s="15"/>
      <c r="AE92" s="15"/>
      <c r="AF92" s="15"/>
      <c r="AG92" s="15"/>
      <c r="AH92" s="44"/>
    </row>
    <row r="93" spans="1:34" ht="15.75" x14ac:dyDescent="0.25">
      <c r="A93" s="196">
        <f>SUM!$D$24</f>
        <v>0</v>
      </c>
      <c r="B93" s="52" t="s">
        <v>141</v>
      </c>
      <c r="C93" s="15">
        <v>3.3</v>
      </c>
      <c r="D93" s="15">
        <v>3.8</v>
      </c>
      <c r="E93" s="15">
        <v>3.6</v>
      </c>
      <c r="F93" s="15">
        <v>3.4</v>
      </c>
      <c r="G93" s="15">
        <v>3.6</v>
      </c>
      <c r="H93" s="15">
        <v>3.5</v>
      </c>
      <c r="I93" s="15">
        <v>3.7</v>
      </c>
      <c r="J93" s="15">
        <v>3.3</v>
      </c>
      <c r="K93" s="15">
        <v>3.5</v>
      </c>
      <c r="L93" s="15">
        <v>3.3</v>
      </c>
      <c r="M93" s="15">
        <v>3.2</v>
      </c>
      <c r="N93" s="15">
        <v>3.2</v>
      </c>
      <c r="O93" s="15">
        <v>3.2</v>
      </c>
      <c r="P93" s="15">
        <v>3.5</v>
      </c>
      <c r="Q93" s="15">
        <v>3.4</v>
      </c>
      <c r="R93" s="15">
        <v>3.3</v>
      </c>
      <c r="S93" s="15">
        <v>3.4</v>
      </c>
      <c r="T93" s="15">
        <v>3.2</v>
      </c>
      <c r="U93" s="15">
        <v>3</v>
      </c>
      <c r="V93" s="15">
        <v>2.8</v>
      </c>
      <c r="W93" s="15">
        <v>2.9</v>
      </c>
      <c r="X93" s="15">
        <v>3</v>
      </c>
      <c r="Y93" s="15">
        <v>2.7</v>
      </c>
      <c r="Z93" s="15">
        <v>2.6</v>
      </c>
      <c r="AA93" s="15"/>
      <c r="AB93" s="15"/>
      <c r="AC93" s="15"/>
      <c r="AD93" s="15"/>
      <c r="AE93" s="15"/>
      <c r="AF93" s="15"/>
      <c r="AG93" s="15"/>
      <c r="AH93" s="44"/>
    </row>
    <row r="94" spans="1:34" ht="16.5" thickBot="1" x14ac:dyDescent="0.3">
      <c r="A94" s="197"/>
      <c r="B94" s="200"/>
      <c r="C94" s="41">
        <f>SUM(C92:C93)</f>
        <v>6.5</v>
      </c>
      <c r="D94" s="41">
        <f t="shared" ref="D94:AG94" si="41">SUM(D92:D93)</f>
        <v>7.5</v>
      </c>
      <c r="E94" s="41">
        <f t="shared" si="41"/>
        <v>7.1</v>
      </c>
      <c r="F94" s="41">
        <f t="shared" si="41"/>
        <v>6.9</v>
      </c>
      <c r="G94" s="41">
        <f t="shared" si="41"/>
        <v>7.1</v>
      </c>
      <c r="H94" s="41">
        <f t="shared" si="41"/>
        <v>7.1</v>
      </c>
      <c r="I94" s="41">
        <f t="shared" si="41"/>
        <v>7.5</v>
      </c>
      <c r="J94" s="41">
        <f t="shared" si="41"/>
        <v>6.6999999999999993</v>
      </c>
      <c r="K94" s="41">
        <f t="shared" si="41"/>
        <v>7.3</v>
      </c>
      <c r="L94" s="41">
        <f t="shared" si="41"/>
        <v>6.8</v>
      </c>
      <c r="M94" s="41">
        <f t="shared" si="41"/>
        <v>6.6</v>
      </c>
      <c r="N94" s="41">
        <f t="shared" si="41"/>
        <v>6.6</v>
      </c>
      <c r="O94" s="41">
        <f t="shared" si="41"/>
        <v>6.5</v>
      </c>
      <c r="P94" s="41">
        <f t="shared" si="41"/>
        <v>7.1</v>
      </c>
      <c r="Q94" s="41">
        <f t="shared" si="41"/>
        <v>6.9</v>
      </c>
      <c r="R94" s="41">
        <f t="shared" si="41"/>
        <v>6.6999999999999993</v>
      </c>
      <c r="S94" s="41">
        <f t="shared" si="41"/>
        <v>6.9</v>
      </c>
      <c r="T94" s="41">
        <f t="shared" si="41"/>
        <v>5.9</v>
      </c>
      <c r="U94" s="41">
        <f t="shared" si="41"/>
        <v>6.3</v>
      </c>
      <c r="V94" s="41">
        <f t="shared" si="41"/>
        <v>5.6999999999999993</v>
      </c>
      <c r="W94" s="41">
        <f t="shared" si="41"/>
        <v>5.9</v>
      </c>
      <c r="X94" s="41">
        <f t="shared" si="41"/>
        <v>5.9</v>
      </c>
      <c r="Y94" s="41">
        <f t="shared" si="41"/>
        <v>5.5</v>
      </c>
      <c r="Z94" s="41">
        <f t="shared" si="41"/>
        <v>5.3000000000000007</v>
      </c>
      <c r="AA94" s="41">
        <f t="shared" si="41"/>
        <v>0</v>
      </c>
      <c r="AB94" s="41">
        <f t="shared" si="41"/>
        <v>0</v>
      </c>
      <c r="AC94" s="41">
        <f t="shared" si="41"/>
        <v>0</v>
      </c>
      <c r="AD94" s="41">
        <f t="shared" si="41"/>
        <v>0</v>
      </c>
      <c r="AE94" s="41">
        <f t="shared" si="41"/>
        <v>0</v>
      </c>
      <c r="AF94" s="41">
        <f t="shared" si="41"/>
        <v>0</v>
      </c>
      <c r="AG94" s="41">
        <f t="shared" si="41"/>
        <v>0</v>
      </c>
      <c r="AH94" s="2">
        <f t="shared" ref="AH94" si="42">SUM(C94:AG94)</f>
        <v>158.30000000000001</v>
      </c>
    </row>
    <row r="95" spans="1:34" ht="15.75" x14ac:dyDescent="0.25">
      <c r="A95" s="198" t="s">
        <v>153</v>
      </c>
      <c r="B95" s="50" t="s">
        <v>142</v>
      </c>
      <c r="C95" s="15">
        <v>1.5</v>
      </c>
      <c r="D95" s="15">
        <v>1.3</v>
      </c>
      <c r="E95" s="15">
        <v>1.2</v>
      </c>
      <c r="F95" s="15">
        <v>1.5</v>
      </c>
      <c r="G95" s="15">
        <v>1.5</v>
      </c>
      <c r="H95" s="15">
        <v>1.3</v>
      </c>
      <c r="I95" s="15">
        <v>1.4</v>
      </c>
      <c r="J95" s="15">
        <v>1.2</v>
      </c>
      <c r="K95" s="15">
        <v>1.3</v>
      </c>
      <c r="L95" s="15">
        <v>1</v>
      </c>
      <c r="M95" s="15">
        <v>1</v>
      </c>
      <c r="N95" s="15">
        <v>1.8</v>
      </c>
      <c r="O95" s="15">
        <v>1.2</v>
      </c>
      <c r="P95" s="15">
        <v>1</v>
      </c>
      <c r="Q95" s="15">
        <v>1</v>
      </c>
      <c r="R95" s="15">
        <v>1.1000000000000001</v>
      </c>
      <c r="S95" s="15">
        <v>1.1000000000000001</v>
      </c>
      <c r="T95" s="15">
        <v>1</v>
      </c>
      <c r="U95" s="15">
        <v>1</v>
      </c>
      <c r="V95" s="15">
        <v>1</v>
      </c>
      <c r="W95" s="15">
        <v>1</v>
      </c>
      <c r="X95" s="15">
        <v>1</v>
      </c>
      <c r="Y95" s="15">
        <v>1</v>
      </c>
      <c r="Z95" s="15">
        <v>1</v>
      </c>
      <c r="AA95" s="15"/>
      <c r="AB95" s="15"/>
      <c r="AC95" s="15"/>
      <c r="AD95" s="15"/>
      <c r="AE95" s="15"/>
      <c r="AF95" s="15"/>
      <c r="AG95" s="15"/>
      <c r="AH95" s="44"/>
    </row>
    <row r="96" spans="1:34" ht="15.75" x14ac:dyDescent="0.25">
      <c r="A96" s="196">
        <f>SUM!$D$25</f>
        <v>0</v>
      </c>
      <c r="B96" s="52" t="s">
        <v>141</v>
      </c>
      <c r="C96" s="15">
        <v>1.4</v>
      </c>
      <c r="D96" s="15">
        <v>1.1000000000000001</v>
      </c>
      <c r="E96" s="15">
        <v>1.3</v>
      </c>
      <c r="F96" s="15">
        <v>1.6</v>
      </c>
      <c r="G96" s="15">
        <v>1.7</v>
      </c>
      <c r="H96" s="15">
        <v>1.2</v>
      </c>
      <c r="I96" s="15">
        <v>1.3</v>
      </c>
      <c r="J96" s="15">
        <v>1.1000000000000001</v>
      </c>
      <c r="K96" s="15">
        <v>1</v>
      </c>
      <c r="L96" s="15">
        <v>1.1000000000000001</v>
      </c>
      <c r="M96" s="15">
        <v>1</v>
      </c>
      <c r="N96" s="15">
        <v>1.7</v>
      </c>
      <c r="O96" s="15">
        <v>1.1000000000000001</v>
      </c>
      <c r="P96" s="15">
        <v>1.1000000000000001</v>
      </c>
      <c r="Q96" s="15">
        <v>0.9</v>
      </c>
      <c r="R96" s="15">
        <v>1</v>
      </c>
      <c r="S96" s="15">
        <v>1</v>
      </c>
      <c r="T96" s="15">
        <v>1</v>
      </c>
      <c r="U96" s="15">
        <v>1</v>
      </c>
      <c r="V96" s="15">
        <v>1</v>
      </c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44"/>
    </row>
    <row r="97" spans="1:34" ht="16.5" thickBot="1" x14ac:dyDescent="0.3">
      <c r="A97" s="197"/>
      <c r="B97" s="200"/>
      <c r="C97" s="41">
        <f>SUM(C95:C96)</f>
        <v>2.9</v>
      </c>
      <c r="D97" s="41">
        <f t="shared" ref="D97:AG97" si="43">SUM(D95:D96)</f>
        <v>2.4000000000000004</v>
      </c>
      <c r="E97" s="41">
        <f t="shared" si="43"/>
        <v>2.5</v>
      </c>
      <c r="F97" s="41">
        <f t="shared" si="43"/>
        <v>3.1</v>
      </c>
      <c r="G97" s="41">
        <f t="shared" si="43"/>
        <v>3.2</v>
      </c>
      <c r="H97" s="41">
        <f t="shared" si="43"/>
        <v>2.5</v>
      </c>
      <c r="I97" s="41">
        <f t="shared" si="43"/>
        <v>2.7</v>
      </c>
      <c r="J97" s="41">
        <f t="shared" si="43"/>
        <v>2.2999999999999998</v>
      </c>
      <c r="K97" s="41">
        <f t="shared" si="43"/>
        <v>2.2999999999999998</v>
      </c>
      <c r="L97" s="41">
        <f t="shared" si="43"/>
        <v>2.1</v>
      </c>
      <c r="M97" s="41">
        <f t="shared" si="43"/>
        <v>2</v>
      </c>
      <c r="N97" s="41">
        <f t="shared" si="43"/>
        <v>3.5</v>
      </c>
      <c r="O97" s="41">
        <f t="shared" si="43"/>
        <v>2.2999999999999998</v>
      </c>
      <c r="P97" s="41">
        <f t="shared" si="43"/>
        <v>2.1</v>
      </c>
      <c r="Q97" s="41">
        <f t="shared" si="43"/>
        <v>1.9</v>
      </c>
      <c r="R97" s="41">
        <f t="shared" si="43"/>
        <v>2.1</v>
      </c>
      <c r="S97" s="41">
        <f t="shared" si="43"/>
        <v>2.1</v>
      </c>
      <c r="T97" s="41">
        <f t="shared" si="43"/>
        <v>2</v>
      </c>
      <c r="U97" s="41">
        <f t="shared" si="43"/>
        <v>2</v>
      </c>
      <c r="V97" s="41">
        <f t="shared" si="43"/>
        <v>2</v>
      </c>
      <c r="W97" s="41">
        <f t="shared" si="43"/>
        <v>1</v>
      </c>
      <c r="X97" s="41">
        <f t="shared" si="43"/>
        <v>1</v>
      </c>
      <c r="Y97" s="41">
        <f t="shared" si="43"/>
        <v>1</v>
      </c>
      <c r="Z97" s="41">
        <f t="shared" si="43"/>
        <v>1</v>
      </c>
      <c r="AA97" s="41">
        <f t="shared" si="43"/>
        <v>0</v>
      </c>
      <c r="AB97" s="41">
        <f t="shared" si="43"/>
        <v>0</v>
      </c>
      <c r="AC97" s="41">
        <f t="shared" si="43"/>
        <v>0</v>
      </c>
      <c r="AD97" s="41">
        <f t="shared" si="43"/>
        <v>0</v>
      </c>
      <c r="AE97" s="41">
        <f t="shared" si="43"/>
        <v>0</v>
      </c>
      <c r="AF97" s="41">
        <f t="shared" si="43"/>
        <v>0</v>
      </c>
      <c r="AG97" s="41">
        <f t="shared" si="43"/>
        <v>0</v>
      </c>
      <c r="AH97" s="2">
        <f t="shared" ref="AH97" si="44">SUM(C97:AG97)</f>
        <v>52.000000000000007</v>
      </c>
    </row>
    <row r="98" spans="1:34" ht="15.75" x14ac:dyDescent="0.25">
      <c r="A98" s="198" t="s">
        <v>154</v>
      </c>
      <c r="B98" s="50" t="s">
        <v>142</v>
      </c>
      <c r="C98" s="15">
        <v>3.2</v>
      </c>
      <c r="D98" s="15">
        <v>2.8</v>
      </c>
      <c r="E98" s="15">
        <v>2.8</v>
      </c>
      <c r="F98" s="15">
        <v>2.8</v>
      </c>
      <c r="G98" s="15">
        <v>2.9</v>
      </c>
      <c r="H98" s="15">
        <v>2.9</v>
      </c>
      <c r="I98" s="15">
        <v>3</v>
      </c>
      <c r="J98" s="15">
        <v>2.8</v>
      </c>
      <c r="K98" s="15">
        <v>2.2000000000000002</v>
      </c>
      <c r="L98" s="15">
        <v>3</v>
      </c>
      <c r="M98" s="15">
        <v>3.2</v>
      </c>
      <c r="N98" s="15">
        <v>2.8</v>
      </c>
      <c r="O98" s="15">
        <v>3.1</v>
      </c>
      <c r="P98" s="15">
        <v>3</v>
      </c>
      <c r="Q98" s="15">
        <v>2.8</v>
      </c>
      <c r="R98" s="15">
        <v>2.7</v>
      </c>
      <c r="S98" s="15">
        <v>2.5</v>
      </c>
      <c r="T98" s="15">
        <v>2.9</v>
      </c>
      <c r="U98" s="15">
        <v>2.4</v>
      </c>
      <c r="V98" s="15">
        <v>2.8</v>
      </c>
      <c r="W98" s="15">
        <v>2.9</v>
      </c>
      <c r="X98" s="15">
        <v>2.8</v>
      </c>
      <c r="Y98" s="15">
        <v>2.6</v>
      </c>
      <c r="Z98" s="15">
        <v>2.7</v>
      </c>
      <c r="AA98" s="15"/>
      <c r="AB98" s="15"/>
      <c r="AC98" s="15"/>
      <c r="AD98" s="15"/>
      <c r="AE98" s="15"/>
      <c r="AF98" s="15"/>
      <c r="AG98" s="15"/>
      <c r="AH98" s="44"/>
    </row>
    <row r="99" spans="1:34" ht="15.75" x14ac:dyDescent="0.25">
      <c r="A99" s="196">
        <f>SUM!$D$26</f>
        <v>0</v>
      </c>
      <c r="B99" s="52" t="s">
        <v>141</v>
      </c>
      <c r="C99" s="15">
        <v>3</v>
      </c>
      <c r="D99" s="15">
        <v>2.6</v>
      </c>
      <c r="E99" s="15">
        <v>2.7</v>
      </c>
      <c r="F99" s="15">
        <v>2.7</v>
      </c>
      <c r="G99" s="15">
        <v>3</v>
      </c>
      <c r="H99" s="15">
        <v>3</v>
      </c>
      <c r="I99" s="15">
        <v>3</v>
      </c>
      <c r="J99" s="15">
        <v>2.6</v>
      </c>
      <c r="K99" s="15">
        <v>2.2999999999999998</v>
      </c>
      <c r="L99" s="15">
        <v>2.8</v>
      </c>
      <c r="M99" s="15">
        <v>3</v>
      </c>
      <c r="N99" s="15">
        <v>2.7</v>
      </c>
      <c r="O99" s="15">
        <v>3</v>
      </c>
      <c r="P99" s="15">
        <v>2.9</v>
      </c>
      <c r="Q99" s="15">
        <v>2.6</v>
      </c>
      <c r="R99" s="15">
        <v>2.6</v>
      </c>
      <c r="S99" s="15">
        <v>2.6</v>
      </c>
      <c r="T99" s="15">
        <v>2.8</v>
      </c>
      <c r="U99" s="15">
        <v>2.2999999999999998</v>
      </c>
      <c r="V99" s="15">
        <v>2.7</v>
      </c>
      <c r="W99" s="15">
        <v>2.8</v>
      </c>
      <c r="X99" s="15">
        <v>2.6</v>
      </c>
      <c r="Y99" s="15">
        <v>2.8</v>
      </c>
      <c r="Z99" s="15">
        <v>2.8</v>
      </c>
      <c r="AA99" s="15"/>
      <c r="AB99" s="15"/>
      <c r="AC99" s="15"/>
      <c r="AD99" s="15"/>
      <c r="AE99" s="15"/>
      <c r="AF99" s="15"/>
      <c r="AG99" s="15"/>
      <c r="AH99" s="44"/>
    </row>
    <row r="100" spans="1:34" ht="16.5" thickBot="1" x14ac:dyDescent="0.3">
      <c r="A100" s="197"/>
      <c r="B100" s="199"/>
      <c r="C100" s="41">
        <f>SUM(C98:C99)</f>
        <v>6.2</v>
      </c>
      <c r="D100" s="41">
        <f t="shared" ref="D100:AG100" si="45">SUM(D98:D99)</f>
        <v>5.4</v>
      </c>
      <c r="E100" s="41">
        <f t="shared" si="45"/>
        <v>5.5</v>
      </c>
      <c r="F100" s="41">
        <f t="shared" si="45"/>
        <v>5.5</v>
      </c>
      <c r="G100" s="41">
        <f t="shared" si="45"/>
        <v>5.9</v>
      </c>
      <c r="H100" s="41">
        <f t="shared" si="45"/>
        <v>5.9</v>
      </c>
      <c r="I100" s="41">
        <f t="shared" si="45"/>
        <v>6</v>
      </c>
      <c r="J100" s="41">
        <f t="shared" si="45"/>
        <v>5.4</v>
      </c>
      <c r="K100" s="41">
        <f t="shared" si="45"/>
        <v>4.5</v>
      </c>
      <c r="L100" s="41">
        <f t="shared" si="45"/>
        <v>5.8</v>
      </c>
      <c r="M100" s="41">
        <f t="shared" si="45"/>
        <v>6.2</v>
      </c>
      <c r="N100" s="41">
        <f t="shared" si="45"/>
        <v>5.5</v>
      </c>
      <c r="O100" s="41">
        <f t="shared" si="45"/>
        <v>6.1</v>
      </c>
      <c r="P100" s="41">
        <f t="shared" si="45"/>
        <v>5.9</v>
      </c>
      <c r="Q100" s="41">
        <f t="shared" si="45"/>
        <v>5.4</v>
      </c>
      <c r="R100" s="41">
        <f t="shared" si="45"/>
        <v>5.3000000000000007</v>
      </c>
      <c r="S100" s="41">
        <f t="shared" si="45"/>
        <v>5.0999999999999996</v>
      </c>
      <c r="T100" s="41">
        <f t="shared" si="45"/>
        <v>5.6999999999999993</v>
      </c>
      <c r="U100" s="41">
        <f t="shared" si="45"/>
        <v>4.6999999999999993</v>
      </c>
      <c r="V100" s="41">
        <f t="shared" si="45"/>
        <v>5.5</v>
      </c>
      <c r="W100" s="41">
        <f t="shared" si="45"/>
        <v>5.6999999999999993</v>
      </c>
      <c r="X100" s="41">
        <f t="shared" si="45"/>
        <v>5.4</v>
      </c>
      <c r="Y100" s="41">
        <f t="shared" si="45"/>
        <v>5.4</v>
      </c>
      <c r="Z100" s="41">
        <f t="shared" si="45"/>
        <v>5.5</v>
      </c>
      <c r="AA100" s="41">
        <f t="shared" si="45"/>
        <v>0</v>
      </c>
      <c r="AB100" s="41">
        <f t="shared" si="45"/>
        <v>0</v>
      </c>
      <c r="AC100" s="41">
        <f t="shared" si="45"/>
        <v>0</v>
      </c>
      <c r="AD100" s="41">
        <f t="shared" si="45"/>
        <v>0</v>
      </c>
      <c r="AE100" s="41">
        <f t="shared" si="45"/>
        <v>0</v>
      </c>
      <c r="AF100" s="41">
        <f t="shared" si="45"/>
        <v>0</v>
      </c>
      <c r="AG100" s="41">
        <f t="shared" si="45"/>
        <v>0</v>
      </c>
      <c r="AH100" s="2">
        <f t="shared" ref="AH100" si="46">SUM(C100:AG100)</f>
        <v>133.5</v>
      </c>
    </row>
    <row r="101" spans="1:34" ht="15.75" x14ac:dyDescent="0.25">
      <c r="A101" s="198" t="s">
        <v>155</v>
      </c>
      <c r="B101" s="50" t="s">
        <v>142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44"/>
    </row>
    <row r="102" spans="1:34" ht="15.75" x14ac:dyDescent="0.25">
      <c r="A102" s="196">
        <f>SUM!$D$27</f>
        <v>0</v>
      </c>
      <c r="B102" s="52" t="s">
        <v>141</v>
      </c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44"/>
    </row>
    <row r="103" spans="1:34" ht="16.5" thickBot="1" x14ac:dyDescent="0.3">
      <c r="A103" s="197"/>
      <c r="B103" s="201"/>
      <c r="C103" s="41">
        <f>SUM(C101:C102)</f>
        <v>0</v>
      </c>
      <c r="D103" s="41">
        <f t="shared" ref="D103:AG103" si="47">SUM(D101:D102)</f>
        <v>0</v>
      </c>
      <c r="E103" s="41">
        <f t="shared" si="47"/>
        <v>0</v>
      </c>
      <c r="F103" s="41">
        <f t="shared" si="47"/>
        <v>0</v>
      </c>
      <c r="G103" s="41">
        <f t="shared" si="47"/>
        <v>0</v>
      </c>
      <c r="H103" s="41">
        <f t="shared" si="47"/>
        <v>0</v>
      </c>
      <c r="I103" s="41">
        <f t="shared" si="47"/>
        <v>0</v>
      </c>
      <c r="J103" s="41">
        <f t="shared" si="47"/>
        <v>0</v>
      </c>
      <c r="K103" s="41">
        <f t="shared" si="47"/>
        <v>0</v>
      </c>
      <c r="L103" s="41">
        <f t="shared" si="47"/>
        <v>0</v>
      </c>
      <c r="M103" s="41">
        <f t="shared" si="47"/>
        <v>0</v>
      </c>
      <c r="N103" s="41">
        <f t="shared" si="47"/>
        <v>0</v>
      </c>
      <c r="O103" s="41">
        <f t="shared" si="47"/>
        <v>0</v>
      </c>
      <c r="P103" s="41">
        <f t="shared" si="47"/>
        <v>0</v>
      </c>
      <c r="Q103" s="41">
        <f t="shared" si="47"/>
        <v>0</v>
      </c>
      <c r="R103" s="41">
        <f t="shared" si="47"/>
        <v>0</v>
      </c>
      <c r="S103" s="41">
        <f t="shared" si="47"/>
        <v>0</v>
      </c>
      <c r="T103" s="41">
        <f t="shared" si="47"/>
        <v>0</v>
      </c>
      <c r="U103" s="41">
        <f t="shared" si="47"/>
        <v>0</v>
      </c>
      <c r="V103" s="41">
        <f t="shared" si="47"/>
        <v>0</v>
      </c>
      <c r="W103" s="41">
        <f t="shared" si="47"/>
        <v>0</v>
      </c>
      <c r="X103" s="41">
        <f t="shared" si="47"/>
        <v>0</v>
      </c>
      <c r="Y103" s="41">
        <f t="shared" si="47"/>
        <v>0</v>
      </c>
      <c r="Z103" s="41">
        <f t="shared" si="47"/>
        <v>0</v>
      </c>
      <c r="AA103" s="41">
        <f t="shared" si="47"/>
        <v>0</v>
      </c>
      <c r="AB103" s="41">
        <f t="shared" si="47"/>
        <v>0</v>
      </c>
      <c r="AC103" s="41">
        <f t="shared" si="47"/>
        <v>0</v>
      </c>
      <c r="AD103" s="41">
        <f t="shared" si="47"/>
        <v>0</v>
      </c>
      <c r="AE103" s="41">
        <f t="shared" si="47"/>
        <v>0</v>
      </c>
      <c r="AF103" s="41">
        <f t="shared" si="47"/>
        <v>0</v>
      </c>
      <c r="AG103" s="41">
        <f t="shared" si="47"/>
        <v>0</v>
      </c>
      <c r="AH103" s="2">
        <f t="shared" ref="AH103" si="48">SUM(C103:AG103)</f>
        <v>0</v>
      </c>
    </row>
    <row r="104" spans="1:34" ht="15.75" x14ac:dyDescent="0.25">
      <c r="A104" s="198" t="s">
        <v>164</v>
      </c>
      <c r="B104" s="50" t="s">
        <v>142</v>
      </c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44"/>
    </row>
    <row r="105" spans="1:34" ht="15.75" x14ac:dyDescent="0.25">
      <c r="A105" s="196">
        <f>SUM!$D$27</f>
        <v>0</v>
      </c>
      <c r="B105" s="52" t="s">
        <v>141</v>
      </c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44"/>
    </row>
    <row r="106" spans="1:34" ht="16.5" thickBot="1" x14ac:dyDescent="0.3">
      <c r="A106" s="197"/>
      <c r="B106" s="201"/>
      <c r="C106" s="41">
        <f>SUM(C104:C105)</f>
        <v>0</v>
      </c>
      <c r="D106" s="41">
        <f t="shared" ref="D106:AG106" si="49">SUM(D104:D105)</f>
        <v>0</v>
      </c>
      <c r="E106" s="41">
        <f t="shared" si="49"/>
        <v>0</v>
      </c>
      <c r="F106" s="41">
        <f t="shared" si="49"/>
        <v>0</v>
      </c>
      <c r="G106" s="41">
        <f t="shared" si="49"/>
        <v>0</v>
      </c>
      <c r="H106" s="41">
        <f t="shared" si="49"/>
        <v>0</v>
      </c>
      <c r="I106" s="41">
        <f t="shared" si="49"/>
        <v>0</v>
      </c>
      <c r="J106" s="41">
        <f t="shared" si="49"/>
        <v>0</v>
      </c>
      <c r="K106" s="41">
        <f t="shared" si="49"/>
        <v>0</v>
      </c>
      <c r="L106" s="41">
        <f t="shared" si="49"/>
        <v>0</v>
      </c>
      <c r="M106" s="41">
        <f t="shared" si="49"/>
        <v>0</v>
      </c>
      <c r="N106" s="41">
        <f t="shared" si="49"/>
        <v>0</v>
      </c>
      <c r="O106" s="41">
        <f t="shared" si="49"/>
        <v>0</v>
      </c>
      <c r="P106" s="41">
        <f t="shared" si="49"/>
        <v>0</v>
      </c>
      <c r="Q106" s="41">
        <f t="shared" si="49"/>
        <v>0</v>
      </c>
      <c r="R106" s="41">
        <f t="shared" si="49"/>
        <v>0</v>
      </c>
      <c r="S106" s="41">
        <f t="shared" si="49"/>
        <v>0</v>
      </c>
      <c r="T106" s="41">
        <f t="shared" si="49"/>
        <v>0</v>
      </c>
      <c r="U106" s="41">
        <f t="shared" si="49"/>
        <v>0</v>
      </c>
      <c r="V106" s="41">
        <f t="shared" si="49"/>
        <v>0</v>
      </c>
      <c r="W106" s="41">
        <f t="shared" si="49"/>
        <v>0</v>
      </c>
      <c r="X106" s="41">
        <f t="shared" si="49"/>
        <v>0</v>
      </c>
      <c r="Y106" s="41">
        <f t="shared" si="49"/>
        <v>0</v>
      </c>
      <c r="Z106" s="41">
        <f t="shared" si="49"/>
        <v>0</v>
      </c>
      <c r="AA106" s="41">
        <f t="shared" si="49"/>
        <v>0</v>
      </c>
      <c r="AB106" s="41">
        <f t="shared" si="49"/>
        <v>0</v>
      </c>
      <c r="AC106" s="41">
        <f t="shared" si="49"/>
        <v>0</v>
      </c>
      <c r="AD106" s="41">
        <f t="shared" si="49"/>
        <v>0</v>
      </c>
      <c r="AE106" s="41">
        <f t="shared" si="49"/>
        <v>0</v>
      </c>
      <c r="AF106" s="41">
        <f t="shared" si="49"/>
        <v>0</v>
      </c>
      <c r="AG106" s="41">
        <f t="shared" si="49"/>
        <v>0</v>
      </c>
      <c r="AH106" s="2">
        <f t="shared" ref="AH106" si="50">SUM(C106:AG106)</f>
        <v>0</v>
      </c>
    </row>
    <row r="107" spans="1:34" ht="15.75" x14ac:dyDescent="0.25">
      <c r="A107" s="198" t="s">
        <v>165</v>
      </c>
      <c r="B107" s="50" t="s">
        <v>142</v>
      </c>
      <c r="C107" s="15">
        <v>1.7</v>
      </c>
      <c r="D107" s="15">
        <v>1.8</v>
      </c>
      <c r="E107" s="15">
        <v>1.7</v>
      </c>
      <c r="F107" s="15">
        <v>1.6</v>
      </c>
      <c r="G107" s="15">
        <v>1.5</v>
      </c>
      <c r="H107" s="15">
        <v>1.4</v>
      </c>
      <c r="I107" s="15">
        <v>1.7</v>
      </c>
      <c r="J107" s="15">
        <v>1.6</v>
      </c>
      <c r="K107" s="15">
        <v>1.7</v>
      </c>
      <c r="L107" s="15">
        <v>1.7</v>
      </c>
      <c r="M107" s="15">
        <v>1.8</v>
      </c>
      <c r="N107" s="15">
        <v>1.8</v>
      </c>
      <c r="O107" s="15">
        <v>1.8</v>
      </c>
      <c r="P107" s="15">
        <v>1.9</v>
      </c>
      <c r="Q107" s="15">
        <v>1.6</v>
      </c>
      <c r="R107" s="15">
        <v>1.5</v>
      </c>
      <c r="S107" s="15">
        <v>1.4</v>
      </c>
      <c r="T107" s="15">
        <v>1.5</v>
      </c>
      <c r="U107" s="15">
        <v>1.5</v>
      </c>
      <c r="V107" s="15">
        <v>1.7</v>
      </c>
      <c r="W107" s="15">
        <v>1.5</v>
      </c>
      <c r="X107" s="15">
        <v>1.4</v>
      </c>
      <c r="Y107" s="15">
        <v>1.5</v>
      </c>
      <c r="Z107" s="15">
        <v>1.4</v>
      </c>
      <c r="AA107" s="15"/>
      <c r="AB107" s="15"/>
      <c r="AC107" s="15"/>
      <c r="AD107" s="15"/>
      <c r="AE107" s="15"/>
      <c r="AF107" s="15"/>
      <c r="AG107" s="15"/>
      <c r="AH107" s="44"/>
    </row>
    <row r="108" spans="1:34" ht="15.75" x14ac:dyDescent="0.25">
      <c r="A108" s="196">
        <f>SUM!$D$27</f>
        <v>0</v>
      </c>
      <c r="B108" s="52" t="s">
        <v>141</v>
      </c>
      <c r="C108" s="15">
        <v>1.6</v>
      </c>
      <c r="D108" s="15">
        <v>1.6</v>
      </c>
      <c r="E108" s="15">
        <v>1.5</v>
      </c>
      <c r="F108" s="15">
        <v>1.7</v>
      </c>
      <c r="G108" s="15">
        <v>1.6</v>
      </c>
      <c r="H108" s="15">
        <v>1.5</v>
      </c>
      <c r="I108" s="15">
        <v>1.6</v>
      </c>
      <c r="J108" s="15">
        <v>1.5</v>
      </c>
      <c r="K108" s="15">
        <v>1.8</v>
      </c>
      <c r="L108" s="15">
        <v>1.8</v>
      </c>
      <c r="M108" s="15">
        <v>1.7</v>
      </c>
      <c r="N108" s="15">
        <v>1.7</v>
      </c>
      <c r="O108" s="15">
        <v>1.7</v>
      </c>
      <c r="P108" s="15">
        <v>1.8</v>
      </c>
      <c r="Q108" s="15">
        <v>1.5</v>
      </c>
      <c r="R108" s="15">
        <v>1.4</v>
      </c>
      <c r="S108" s="15">
        <v>1.3</v>
      </c>
      <c r="T108" s="15">
        <v>1.6</v>
      </c>
      <c r="U108" s="15">
        <v>1.8</v>
      </c>
      <c r="V108" s="15">
        <v>1.5</v>
      </c>
      <c r="W108" s="15">
        <v>1.4</v>
      </c>
      <c r="X108" s="15">
        <v>1.3</v>
      </c>
      <c r="Y108" s="15">
        <v>1.3</v>
      </c>
      <c r="Z108" s="15">
        <v>1.2</v>
      </c>
      <c r="AA108" s="15"/>
      <c r="AB108" s="15"/>
      <c r="AC108" s="15"/>
      <c r="AD108" s="15"/>
      <c r="AE108" s="15"/>
      <c r="AF108" s="15"/>
      <c r="AG108" s="15"/>
      <c r="AH108" s="44"/>
    </row>
    <row r="109" spans="1:34" ht="16.5" thickBot="1" x14ac:dyDescent="0.3">
      <c r="A109" s="197"/>
      <c r="B109" s="201"/>
      <c r="C109" s="41">
        <f>SUM(C107:C108)</f>
        <v>3.3</v>
      </c>
      <c r="D109" s="41">
        <f t="shared" ref="D109:AG109" si="51">SUM(D107:D108)</f>
        <v>3.4000000000000004</v>
      </c>
      <c r="E109" s="41">
        <f t="shared" si="51"/>
        <v>3.2</v>
      </c>
      <c r="F109" s="41">
        <f t="shared" si="51"/>
        <v>3.3</v>
      </c>
      <c r="G109" s="41">
        <f t="shared" si="51"/>
        <v>3.1</v>
      </c>
      <c r="H109" s="41">
        <f t="shared" si="51"/>
        <v>2.9</v>
      </c>
      <c r="I109" s="41">
        <f t="shared" si="51"/>
        <v>3.3</v>
      </c>
      <c r="J109" s="41">
        <f t="shared" si="51"/>
        <v>3.1</v>
      </c>
      <c r="K109" s="41">
        <f t="shared" si="51"/>
        <v>3.5</v>
      </c>
      <c r="L109" s="41">
        <f t="shared" si="51"/>
        <v>3.5</v>
      </c>
      <c r="M109" s="41">
        <f t="shared" si="51"/>
        <v>3.5</v>
      </c>
      <c r="N109" s="41">
        <f t="shared" si="51"/>
        <v>3.5</v>
      </c>
      <c r="O109" s="41">
        <f t="shared" si="51"/>
        <v>3.5</v>
      </c>
      <c r="P109" s="41">
        <f t="shared" si="51"/>
        <v>3.7</v>
      </c>
      <c r="Q109" s="41">
        <f t="shared" si="51"/>
        <v>3.1</v>
      </c>
      <c r="R109" s="41">
        <f t="shared" si="51"/>
        <v>2.9</v>
      </c>
      <c r="S109" s="41">
        <f t="shared" si="51"/>
        <v>2.7</v>
      </c>
      <c r="T109" s="41">
        <f t="shared" si="51"/>
        <v>3.1</v>
      </c>
      <c r="U109" s="41">
        <f t="shared" si="51"/>
        <v>3.3</v>
      </c>
      <c r="V109" s="41">
        <f t="shared" si="51"/>
        <v>3.2</v>
      </c>
      <c r="W109" s="41">
        <f t="shared" si="51"/>
        <v>2.9</v>
      </c>
      <c r="X109" s="41">
        <f t="shared" si="51"/>
        <v>2.7</v>
      </c>
      <c r="Y109" s="41">
        <f t="shared" si="51"/>
        <v>2.8</v>
      </c>
      <c r="Z109" s="41">
        <f t="shared" si="51"/>
        <v>2.5999999999999996</v>
      </c>
      <c r="AA109" s="41">
        <f t="shared" si="51"/>
        <v>0</v>
      </c>
      <c r="AB109" s="41">
        <f t="shared" si="51"/>
        <v>0</v>
      </c>
      <c r="AC109" s="41">
        <f t="shared" si="51"/>
        <v>0</v>
      </c>
      <c r="AD109" s="41">
        <f t="shared" si="51"/>
        <v>0</v>
      </c>
      <c r="AE109" s="41">
        <f t="shared" si="51"/>
        <v>0</v>
      </c>
      <c r="AF109" s="41">
        <f t="shared" si="51"/>
        <v>0</v>
      </c>
      <c r="AG109" s="41">
        <f t="shared" si="51"/>
        <v>0</v>
      </c>
      <c r="AH109" s="2">
        <f t="shared" ref="AH109" si="52">SUM(C109:AG109)</f>
        <v>76.100000000000009</v>
      </c>
    </row>
    <row r="110" spans="1:34" ht="15.75" x14ac:dyDescent="0.25">
      <c r="A110" s="198" t="s">
        <v>166</v>
      </c>
      <c r="B110" s="50" t="s">
        <v>142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44"/>
    </row>
    <row r="111" spans="1:34" ht="15.75" x14ac:dyDescent="0.25">
      <c r="A111" s="196">
        <f>SUM!$D$27</f>
        <v>0</v>
      </c>
      <c r="B111" s="52" t="s">
        <v>141</v>
      </c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44"/>
    </row>
    <row r="112" spans="1:34" ht="16.5" thickBot="1" x14ac:dyDescent="0.3">
      <c r="A112" s="197"/>
      <c r="B112" s="201"/>
      <c r="C112" s="41">
        <f>SUM(C110:C111)</f>
        <v>0</v>
      </c>
      <c r="D112" s="41">
        <f t="shared" ref="D112:AG112" si="53">SUM(D110:D111)</f>
        <v>0</v>
      </c>
      <c r="E112" s="41">
        <f t="shared" si="53"/>
        <v>0</v>
      </c>
      <c r="F112" s="41">
        <f t="shared" si="53"/>
        <v>0</v>
      </c>
      <c r="G112" s="41">
        <f t="shared" si="53"/>
        <v>0</v>
      </c>
      <c r="H112" s="41">
        <f t="shared" si="53"/>
        <v>0</v>
      </c>
      <c r="I112" s="41">
        <f t="shared" si="53"/>
        <v>0</v>
      </c>
      <c r="J112" s="41">
        <f t="shared" si="53"/>
        <v>0</v>
      </c>
      <c r="K112" s="41">
        <f t="shared" si="53"/>
        <v>0</v>
      </c>
      <c r="L112" s="41">
        <f t="shared" si="53"/>
        <v>0</v>
      </c>
      <c r="M112" s="41">
        <f t="shared" si="53"/>
        <v>0</v>
      </c>
      <c r="N112" s="41">
        <f t="shared" si="53"/>
        <v>0</v>
      </c>
      <c r="O112" s="41">
        <f t="shared" si="53"/>
        <v>0</v>
      </c>
      <c r="P112" s="41">
        <f t="shared" si="53"/>
        <v>0</v>
      </c>
      <c r="Q112" s="41">
        <f t="shared" si="53"/>
        <v>0</v>
      </c>
      <c r="R112" s="41">
        <f t="shared" si="53"/>
        <v>0</v>
      </c>
      <c r="S112" s="41">
        <f t="shared" si="53"/>
        <v>0</v>
      </c>
      <c r="T112" s="41">
        <f t="shared" si="53"/>
        <v>0</v>
      </c>
      <c r="U112" s="41">
        <f t="shared" si="53"/>
        <v>0</v>
      </c>
      <c r="V112" s="41">
        <f t="shared" si="53"/>
        <v>0</v>
      </c>
      <c r="W112" s="41">
        <f t="shared" si="53"/>
        <v>0</v>
      </c>
      <c r="X112" s="41">
        <f t="shared" si="53"/>
        <v>0</v>
      </c>
      <c r="Y112" s="41">
        <f t="shared" si="53"/>
        <v>0</v>
      </c>
      <c r="Z112" s="41">
        <f t="shared" si="53"/>
        <v>0</v>
      </c>
      <c r="AA112" s="41">
        <f t="shared" si="53"/>
        <v>0</v>
      </c>
      <c r="AB112" s="41">
        <f t="shared" si="53"/>
        <v>0</v>
      </c>
      <c r="AC112" s="41">
        <f t="shared" si="53"/>
        <v>0</v>
      </c>
      <c r="AD112" s="41">
        <f t="shared" si="53"/>
        <v>0</v>
      </c>
      <c r="AE112" s="41">
        <f t="shared" si="53"/>
        <v>0</v>
      </c>
      <c r="AF112" s="41">
        <f t="shared" si="53"/>
        <v>0</v>
      </c>
      <c r="AG112" s="41">
        <f t="shared" si="53"/>
        <v>0</v>
      </c>
      <c r="AH112" s="2">
        <f t="shared" ref="AH112" si="54">SUM(C112:AG112)</f>
        <v>0</v>
      </c>
    </row>
    <row r="113" spans="1:34" ht="15.75" x14ac:dyDescent="0.25">
      <c r="A113" s="198" t="s">
        <v>167</v>
      </c>
      <c r="B113" s="50" t="s">
        <v>142</v>
      </c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44"/>
    </row>
    <row r="114" spans="1:34" ht="15.75" x14ac:dyDescent="0.25">
      <c r="A114" s="196">
        <f>SUM!$D$27</f>
        <v>0</v>
      </c>
      <c r="B114" s="52" t="s">
        <v>141</v>
      </c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44"/>
    </row>
    <row r="115" spans="1:34" ht="16.5" thickBot="1" x14ac:dyDescent="0.3">
      <c r="A115" s="197"/>
      <c r="B115" s="201"/>
      <c r="C115" s="41">
        <f>SUM(C113:C114)</f>
        <v>0</v>
      </c>
      <c r="D115" s="41">
        <f t="shared" ref="D115:AG115" si="55">SUM(D113:D114)</f>
        <v>0</v>
      </c>
      <c r="E115" s="41">
        <f t="shared" si="55"/>
        <v>0</v>
      </c>
      <c r="F115" s="41">
        <f t="shared" si="55"/>
        <v>0</v>
      </c>
      <c r="G115" s="41">
        <f t="shared" si="55"/>
        <v>0</v>
      </c>
      <c r="H115" s="41">
        <f t="shared" si="55"/>
        <v>0</v>
      </c>
      <c r="I115" s="41">
        <f t="shared" si="55"/>
        <v>0</v>
      </c>
      <c r="J115" s="41">
        <f t="shared" si="55"/>
        <v>0</v>
      </c>
      <c r="K115" s="41">
        <f t="shared" si="55"/>
        <v>0</v>
      </c>
      <c r="L115" s="41">
        <f t="shared" si="55"/>
        <v>0</v>
      </c>
      <c r="M115" s="41">
        <f t="shared" si="55"/>
        <v>0</v>
      </c>
      <c r="N115" s="41">
        <f t="shared" si="55"/>
        <v>0</v>
      </c>
      <c r="O115" s="41">
        <f t="shared" si="55"/>
        <v>0</v>
      </c>
      <c r="P115" s="41">
        <f t="shared" si="55"/>
        <v>0</v>
      </c>
      <c r="Q115" s="41">
        <f t="shared" si="55"/>
        <v>0</v>
      </c>
      <c r="R115" s="41">
        <f t="shared" si="55"/>
        <v>0</v>
      </c>
      <c r="S115" s="41">
        <f t="shared" si="55"/>
        <v>0</v>
      </c>
      <c r="T115" s="41">
        <f t="shared" si="55"/>
        <v>0</v>
      </c>
      <c r="U115" s="41">
        <f t="shared" si="55"/>
        <v>0</v>
      </c>
      <c r="V115" s="41">
        <f t="shared" si="55"/>
        <v>0</v>
      </c>
      <c r="W115" s="41">
        <f t="shared" si="55"/>
        <v>0</v>
      </c>
      <c r="X115" s="41">
        <f t="shared" si="55"/>
        <v>0</v>
      </c>
      <c r="Y115" s="41">
        <f t="shared" si="55"/>
        <v>0</v>
      </c>
      <c r="Z115" s="41">
        <f t="shared" si="55"/>
        <v>0</v>
      </c>
      <c r="AA115" s="41">
        <f t="shared" si="55"/>
        <v>0</v>
      </c>
      <c r="AB115" s="41">
        <f t="shared" si="55"/>
        <v>0</v>
      </c>
      <c r="AC115" s="41">
        <f t="shared" si="55"/>
        <v>0</v>
      </c>
      <c r="AD115" s="41">
        <f t="shared" si="55"/>
        <v>0</v>
      </c>
      <c r="AE115" s="41">
        <f t="shared" si="55"/>
        <v>0</v>
      </c>
      <c r="AF115" s="41">
        <f t="shared" si="55"/>
        <v>0</v>
      </c>
      <c r="AG115" s="41">
        <f t="shared" si="55"/>
        <v>0</v>
      </c>
      <c r="AH115" s="2">
        <f t="shared" ref="AH115" si="56">SUM(C115:AG115)</f>
        <v>0</v>
      </c>
    </row>
    <row r="116" spans="1:34" ht="15.75" x14ac:dyDescent="0.25">
      <c r="A116" s="198" t="s">
        <v>177</v>
      </c>
      <c r="B116" s="230" t="s">
        <v>142</v>
      </c>
      <c r="C116" s="14">
        <v>4.7</v>
      </c>
      <c r="D116" s="14">
        <v>4.5</v>
      </c>
      <c r="E116" s="14">
        <v>4.3</v>
      </c>
      <c r="F116" s="14">
        <v>4.4000000000000004</v>
      </c>
      <c r="G116" s="14">
        <v>4.5</v>
      </c>
      <c r="H116" s="14">
        <v>4.5</v>
      </c>
      <c r="I116" s="14">
        <v>4.7</v>
      </c>
      <c r="J116" s="14">
        <v>4.2</v>
      </c>
      <c r="K116" s="14">
        <v>4.4000000000000004</v>
      </c>
      <c r="L116" s="14">
        <v>4</v>
      </c>
      <c r="M116" s="14">
        <v>4.2</v>
      </c>
      <c r="N116" s="14">
        <v>4</v>
      </c>
      <c r="O116" s="14">
        <v>4.0999999999999996</v>
      </c>
      <c r="P116" s="14">
        <v>4.4000000000000004</v>
      </c>
      <c r="Q116" s="14">
        <v>4.0999999999999996</v>
      </c>
      <c r="R116" s="14">
        <v>4</v>
      </c>
      <c r="S116" s="14">
        <v>4.2</v>
      </c>
      <c r="T116" s="14">
        <v>3.9</v>
      </c>
      <c r="U116" s="14">
        <v>3.8</v>
      </c>
      <c r="V116" s="14">
        <v>4</v>
      </c>
      <c r="W116" s="14">
        <v>4.0999999999999996</v>
      </c>
      <c r="X116" s="14">
        <v>4.2</v>
      </c>
      <c r="Y116" s="14">
        <v>4.3</v>
      </c>
      <c r="Z116" s="14">
        <v>4.0999999999999996</v>
      </c>
      <c r="AA116" s="14"/>
      <c r="AB116" s="14"/>
      <c r="AC116" s="14"/>
      <c r="AD116" s="14"/>
      <c r="AE116" s="14"/>
      <c r="AF116" s="14"/>
      <c r="AG116" s="14"/>
      <c r="AH116" s="44"/>
    </row>
    <row r="117" spans="1:34" ht="15.75" x14ac:dyDescent="0.25">
      <c r="A117" s="231">
        <f>SUM!$D$27</f>
        <v>0</v>
      </c>
      <c r="B117" s="199" t="s">
        <v>141</v>
      </c>
      <c r="C117" s="14">
        <v>4.5999999999999996</v>
      </c>
      <c r="D117" s="14">
        <v>4.5999999999999996</v>
      </c>
      <c r="E117" s="14">
        <v>4</v>
      </c>
      <c r="F117" s="14">
        <v>4.3</v>
      </c>
      <c r="G117" s="14">
        <v>4.5999999999999996</v>
      </c>
      <c r="H117" s="14">
        <v>4.7</v>
      </c>
      <c r="I117" s="14">
        <v>4.5999999999999996</v>
      </c>
      <c r="J117" s="14">
        <v>4</v>
      </c>
      <c r="K117" s="14">
        <v>4.0999999999999996</v>
      </c>
      <c r="L117" s="14">
        <v>3.9</v>
      </c>
      <c r="M117" s="14">
        <v>4</v>
      </c>
      <c r="N117" s="14">
        <v>3.8</v>
      </c>
      <c r="O117" s="14">
        <v>4</v>
      </c>
      <c r="P117" s="14">
        <v>4.0999999999999996</v>
      </c>
      <c r="Q117" s="14">
        <v>4</v>
      </c>
      <c r="R117" s="14">
        <v>4.0999999999999996</v>
      </c>
      <c r="S117" s="14">
        <v>4.0999999999999996</v>
      </c>
      <c r="T117" s="14">
        <v>4</v>
      </c>
      <c r="U117" s="14">
        <v>3.9</v>
      </c>
      <c r="V117" s="14">
        <v>4</v>
      </c>
      <c r="W117" s="14">
        <v>4</v>
      </c>
      <c r="X117" s="14">
        <v>4</v>
      </c>
      <c r="Y117" s="14">
        <v>4.2</v>
      </c>
      <c r="Z117" s="14">
        <v>4</v>
      </c>
      <c r="AA117" s="14"/>
      <c r="AB117" s="14"/>
      <c r="AC117" s="14"/>
      <c r="AD117" s="14"/>
      <c r="AE117" s="14"/>
      <c r="AF117" s="14"/>
      <c r="AG117" s="14"/>
      <c r="AH117" s="44"/>
    </row>
    <row r="118" spans="1:34" ht="16.5" thickBot="1" x14ac:dyDescent="0.3">
      <c r="A118" s="232"/>
      <c r="B118" s="201"/>
      <c r="C118" s="41">
        <f>SUM(C116:C117)</f>
        <v>9.3000000000000007</v>
      </c>
      <c r="D118" s="41">
        <f t="shared" ref="D118:AG118" si="57">SUM(D116:D117)</f>
        <v>9.1</v>
      </c>
      <c r="E118" s="41">
        <f t="shared" si="57"/>
        <v>8.3000000000000007</v>
      </c>
      <c r="F118" s="41">
        <f t="shared" si="57"/>
        <v>8.6999999999999993</v>
      </c>
      <c r="G118" s="41">
        <f t="shared" si="57"/>
        <v>9.1</v>
      </c>
      <c r="H118" s="41">
        <f t="shared" si="57"/>
        <v>9.1999999999999993</v>
      </c>
      <c r="I118" s="41">
        <f t="shared" si="57"/>
        <v>9.3000000000000007</v>
      </c>
      <c r="J118" s="41">
        <f t="shared" si="57"/>
        <v>8.1999999999999993</v>
      </c>
      <c r="K118" s="41">
        <f t="shared" si="57"/>
        <v>8.5</v>
      </c>
      <c r="L118" s="41">
        <f t="shared" si="57"/>
        <v>7.9</v>
      </c>
      <c r="M118" s="41">
        <f t="shared" si="57"/>
        <v>8.1999999999999993</v>
      </c>
      <c r="N118" s="41">
        <f t="shared" si="57"/>
        <v>7.8</v>
      </c>
      <c r="O118" s="41">
        <f t="shared" si="57"/>
        <v>8.1</v>
      </c>
      <c r="P118" s="41">
        <f t="shared" si="57"/>
        <v>8.5</v>
      </c>
      <c r="Q118" s="41">
        <f t="shared" si="57"/>
        <v>8.1</v>
      </c>
      <c r="R118" s="41">
        <f t="shared" si="57"/>
        <v>8.1</v>
      </c>
      <c r="S118" s="41">
        <f t="shared" si="57"/>
        <v>8.3000000000000007</v>
      </c>
      <c r="T118" s="41">
        <f t="shared" si="57"/>
        <v>7.9</v>
      </c>
      <c r="U118" s="41">
        <f t="shared" si="57"/>
        <v>7.6999999999999993</v>
      </c>
      <c r="V118" s="41">
        <f t="shared" si="57"/>
        <v>8</v>
      </c>
      <c r="W118" s="41">
        <f t="shared" si="57"/>
        <v>8.1</v>
      </c>
      <c r="X118" s="41">
        <f t="shared" si="57"/>
        <v>8.1999999999999993</v>
      </c>
      <c r="Y118" s="41">
        <f t="shared" si="57"/>
        <v>8.5</v>
      </c>
      <c r="Z118" s="41">
        <f t="shared" si="57"/>
        <v>8.1</v>
      </c>
      <c r="AA118" s="41">
        <f t="shared" si="57"/>
        <v>0</v>
      </c>
      <c r="AB118" s="41">
        <f t="shared" si="57"/>
        <v>0</v>
      </c>
      <c r="AC118" s="41">
        <f t="shared" si="57"/>
        <v>0</v>
      </c>
      <c r="AD118" s="41">
        <f t="shared" si="57"/>
        <v>0</v>
      </c>
      <c r="AE118" s="41">
        <f t="shared" si="57"/>
        <v>0</v>
      </c>
      <c r="AF118" s="41">
        <f t="shared" si="57"/>
        <v>0</v>
      </c>
      <c r="AG118" s="41">
        <f t="shared" si="57"/>
        <v>0</v>
      </c>
      <c r="AH118" s="2">
        <f t="shared" ref="AH118" si="58">SUM(C118:AG118)</f>
        <v>201.2</v>
      </c>
    </row>
    <row r="119" spans="1:34" ht="15.75" x14ac:dyDescent="0.25">
      <c r="A119" s="198" t="s">
        <v>178</v>
      </c>
      <c r="B119" s="230" t="s">
        <v>142</v>
      </c>
      <c r="C119" s="14">
        <v>6.6</v>
      </c>
      <c r="D119" s="14">
        <v>6.7</v>
      </c>
      <c r="E119" s="14">
        <v>6.5</v>
      </c>
      <c r="F119" s="14">
        <v>6.6</v>
      </c>
      <c r="G119" s="14">
        <v>6.5</v>
      </c>
      <c r="H119" s="14">
        <v>6.7</v>
      </c>
      <c r="I119" s="14">
        <v>6.5</v>
      </c>
      <c r="J119" s="14">
        <v>6.2</v>
      </c>
      <c r="K119" s="14">
        <v>4.8</v>
      </c>
      <c r="L119" s="14">
        <v>6</v>
      </c>
      <c r="M119" s="14">
        <v>5.0999999999999996</v>
      </c>
      <c r="N119" s="14">
        <v>5.9</v>
      </c>
      <c r="O119" s="14">
        <v>5.2</v>
      </c>
      <c r="P119" s="14">
        <v>5.3</v>
      </c>
      <c r="Q119" s="14">
        <v>5</v>
      </c>
      <c r="R119" s="14">
        <v>5.0999999999999996</v>
      </c>
      <c r="S119" s="14">
        <v>5</v>
      </c>
      <c r="T119" s="14">
        <v>5.0999999999999996</v>
      </c>
      <c r="U119" s="14">
        <v>5.7</v>
      </c>
      <c r="V119" s="14">
        <v>5.5</v>
      </c>
      <c r="W119" s="14">
        <v>5.6</v>
      </c>
      <c r="X119" s="14">
        <v>5.3</v>
      </c>
      <c r="Y119" s="14">
        <v>5.5</v>
      </c>
      <c r="Z119" s="14">
        <v>5.6</v>
      </c>
      <c r="AA119" s="14"/>
      <c r="AB119" s="14"/>
      <c r="AC119" s="14"/>
      <c r="AD119" s="14"/>
      <c r="AE119" s="14"/>
      <c r="AF119" s="14"/>
      <c r="AG119" s="14"/>
      <c r="AH119" s="44"/>
    </row>
    <row r="120" spans="1:34" ht="15.75" x14ac:dyDescent="0.25">
      <c r="A120" s="231">
        <f>SUM!$D$27</f>
        <v>0</v>
      </c>
      <c r="B120" s="199" t="s">
        <v>141</v>
      </c>
      <c r="C120" s="14">
        <v>6.5</v>
      </c>
      <c r="D120" s="14">
        <v>6.6</v>
      </c>
      <c r="E120" s="14">
        <v>6.1</v>
      </c>
      <c r="F120" s="14">
        <v>6.5</v>
      </c>
      <c r="G120" s="14">
        <v>6.5</v>
      </c>
      <c r="H120" s="14">
        <v>6.5</v>
      </c>
      <c r="I120" s="14">
        <v>6.4</v>
      </c>
      <c r="J120" s="14">
        <v>6.1</v>
      </c>
      <c r="K120" s="14">
        <v>5.3</v>
      </c>
      <c r="L120" s="14">
        <v>6.9</v>
      </c>
      <c r="M120" s="14">
        <v>5</v>
      </c>
      <c r="N120" s="14">
        <v>5.7</v>
      </c>
      <c r="O120" s="14">
        <v>5</v>
      </c>
      <c r="P120" s="14">
        <v>5.2</v>
      </c>
      <c r="Q120" s="14">
        <v>4.9000000000000004</v>
      </c>
      <c r="R120" s="14">
        <v>4.9000000000000004</v>
      </c>
      <c r="S120" s="14">
        <v>5.2</v>
      </c>
      <c r="T120" s="14">
        <v>5</v>
      </c>
      <c r="U120" s="14">
        <v>5.5</v>
      </c>
      <c r="V120" s="14">
        <v>5.4</v>
      </c>
      <c r="W120" s="14">
        <v>5.5</v>
      </c>
      <c r="X120" s="14">
        <v>5.2</v>
      </c>
      <c r="Y120" s="14">
        <v>5.6</v>
      </c>
      <c r="Z120" s="14">
        <v>5.5</v>
      </c>
      <c r="AA120" s="14"/>
      <c r="AB120" s="14"/>
      <c r="AC120" s="14"/>
      <c r="AD120" s="14"/>
      <c r="AE120" s="14"/>
      <c r="AF120" s="14"/>
      <c r="AG120" s="14"/>
      <c r="AH120" s="44"/>
    </row>
    <row r="121" spans="1:34" ht="16.5" thickBot="1" x14ac:dyDescent="0.3">
      <c r="A121" s="232"/>
      <c r="B121" s="201"/>
      <c r="C121" s="41">
        <f>SUM(C119:C120)</f>
        <v>13.1</v>
      </c>
      <c r="D121" s="41">
        <f t="shared" ref="D121:AG121" si="59">SUM(D119:D120)</f>
        <v>13.3</v>
      </c>
      <c r="E121" s="41">
        <f t="shared" si="59"/>
        <v>12.6</v>
      </c>
      <c r="F121" s="41">
        <f t="shared" si="59"/>
        <v>13.1</v>
      </c>
      <c r="G121" s="41">
        <f t="shared" si="59"/>
        <v>13</v>
      </c>
      <c r="H121" s="41">
        <f t="shared" si="59"/>
        <v>13.2</v>
      </c>
      <c r="I121" s="41">
        <f t="shared" si="59"/>
        <v>12.9</v>
      </c>
      <c r="J121" s="41">
        <f t="shared" si="59"/>
        <v>12.3</v>
      </c>
      <c r="K121" s="41">
        <f t="shared" si="59"/>
        <v>10.1</v>
      </c>
      <c r="L121" s="41">
        <f t="shared" si="59"/>
        <v>12.9</v>
      </c>
      <c r="M121" s="41">
        <f t="shared" si="59"/>
        <v>10.1</v>
      </c>
      <c r="N121" s="41">
        <f t="shared" si="59"/>
        <v>11.600000000000001</v>
      </c>
      <c r="O121" s="41">
        <f t="shared" si="59"/>
        <v>10.199999999999999</v>
      </c>
      <c r="P121" s="41">
        <f t="shared" si="59"/>
        <v>10.5</v>
      </c>
      <c r="Q121" s="41">
        <f t="shared" si="59"/>
        <v>9.9</v>
      </c>
      <c r="R121" s="41">
        <f t="shared" si="59"/>
        <v>10</v>
      </c>
      <c r="S121" s="41">
        <f t="shared" si="59"/>
        <v>10.199999999999999</v>
      </c>
      <c r="T121" s="41">
        <f t="shared" si="59"/>
        <v>10.1</v>
      </c>
      <c r="U121" s="41">
        <f t="shared" si="59"/>
        <v>11.2</v>
      </c>
      <c r="V121" s="41">
        <f t="shared" si="59"/>
        <v>10.9</v>
      </c>
      <c r="W121" s="41">
        <f t="shared" si="59"/>
        <v>11.1</v>
      </c>
      <c r="X121" s="41">
        <f t="shared" si="59"/>
        <v>10.5</v>
      </c>
      <c r="Y121" s="41">
        <f t="shared" si="59"/>
        <v>11.1</v>
      </c>
      <c r="Z121" s="41">
        <f t="shared" si="59"/>
        <v>11.1</v>
      </c>
      <c r="AA121" s="41">
        <f t="shared" si="59"/>
        <v>0</v>
      </c>
      <c r="AB121" s="41">
        <f t="shared" si="59"/>
        <v>0</v>
      </c>
      <c r="AC121" s="41">
        <f t="shared" si="59"/>
        <v>0</v>
      </c>
      <c r="AD121" s="41">
        <f t="shared" si="59"/>
        <v>0</v>
      </c>
      <c r="AE121" s="41">
        <f t="shared" si="59"/>
        <v>0</v>
      </c>
      <c r="AF121" s="41">
        <f t="shared" si="59"/>
        <v>0</v>
      </c>
      <c r="AG121" s="41">
        <f t="shared" si="59"/>
        <v>0</v>
      </c>
      <c r="AH121" s="2">
        <f t="shared" ref="AH121" si="60">SUM(C121:AG121)</f>
        <v>275</v>
      </c>
    </row>
    <row r="122" spans="1:34" ht="15.75" x14ac:dyDescent="0.25">
      <c r="A122" s="198" t="s">
        <v>179</v>
      </c>
      <c r="B122" s="230" t="s">
        <v>142</v>
      </c>
      <c r="C122" s="14">
        <v>5</v>
      </c>
      <c r="D122" s="14">
        <v>4.5</v>
      </c>
      <c r="E122" s="14">
        <v>5</v>
      </c>
      <c r="F122" s="14">
        <v>5</v>
      </c>
      <c r="G122" s="14">
        <v>5</v>
      </c>
      <c r="H122" s="14">
        <v>4.9000000000000004</v>
      </c>
      <c r="I122" s="14">
        <v>5</v>
      </c>
      <c r="J122" s="14">
        <v>4.9000000000000004</v>
      </c>
      <c r="K122" s="14">
        <v>4.9000000000000004</v>
      </c>
      <c r="L122" s="14">
        <v>4.9000000000000004</v>
      </c>
      <c r="M122" s="14">
        <v>5</v>
      </c>
      <c r="N122" s="14">
        <v>4.7</v>
      </c>
      <c r="O122" s="14">
        <v>4.2</v>
      </c>
      <c r="P122" s="14">
        <v>4.3</v>
      </c>
      <c r="Q122" s="14">
        <v>4.4000000000000004</v>
      </c>
      <c r="R122" s="14">
        <v>4.3</v>
      </c>
      <c r="S122" s="14">
        <v>4.0999999999999996</v>
      </c>
      <c r="T122" s="14">
        <v>4.0999999999999996</v>
      </c>
      <c r="U122" s="14">
        <v>3.7</v>
      </c>
      <c r="V122" s="14">
        <v>4.5</v>
      </c>
      <c r="W122" s="14">
        <v>4.3</v>
      </c>
      <c r="X122" s="14">
        <v>4.0999999999999996</v>
      </c>
      <c r="Y122" s="14">
        <v>4</v>
      </c>
      <c r="Z122" s="14">
        <v>4.3</v>
      </c>
      <c r="AA122" s="14"/>
      <c r="AB122" s="14"/>
      <c r="AC122" s="14"/>
      <c r="AD122" s="14"/>
      <c r="AE122" s="14"/>
      <c r="AF122" s="14"/>
      <c r="AG122" s="14"/>
      <c r="AH122" s="44"/>
    </row>
    <row r="123" spans="1:34" ht="15.75" x14ac:dyDescent="0.25">
      <c r="A123" s="231">
        <f>SUM!$D$27</f>
        <v>0</v>
      </c>
      <c r="B123" s="199" t="s">
        <v>141</v>
      </c>
      <c r="C123" s="14">
        <v>4.9000000000000004</v>
      </c>
      <c r="D123" s="14">
        <v>4.3</v>
      </c>
      <c r="E123" s="14">
        <v>4.9000000000000004</v>
      </c>
      <c r="F123" s="14">
        <v>5</v>
      </c>
      <c r="G123" s="14">
        <v>4.9000000000000004</v>
      </c>
      <c r="H123" s="14">
        <v>4.8</v>
      </c>
      <c r="I123" s="14">
        <v>5.2</v>
      </c>
      <c r="J123" s="14">
        <v>4.8</v>
      </c>
      <c r="K123" s="14">
        <v>4.8</v>
      </c>
      <c r="L123" s="14">
        <v>4.8</v>
      </c>
      <c r="M123" s="14">
        <v>4.9000000000000004</v>
      </c>
      <c r="N123" s="14">
        <v>4.5</v>
      </c>
      <c r="O123" s="14">
        <v>4.0999999999999996</v>
      </c>
      <c r="P123" s="14">
        <v>4.2</v>
      </c>
      <c r="Q123" s="14">
        <v>4.2</v>
      </c>
      <c r="R123" s="14">
        <v>4.0999999999999996</v>
      </c>
      <c r="S123" s="14">
        <v>4</v>
      </c>
      <c r="T123" s="14">
        <v>4.2</v>
      </c>
      <c r="U123" s="14">
        <v>4.2</v>
      </c>
      <c r="V123" s="14">
        <v>4.2</v>
      </c>
      <c r="W123" s="14">
        <v>4.2</v>
      </c>
      <c r="X123" s="14">
        <v>4.2</v>
      </c>
      <c r="Y123" s="14">
        <v>4.0999999999999996</v>
      </c>
      <c r="Z123" s="14">
        <v>4.2</v>
      </c>
      <c r="AA123" s="14"/>
      <c r="AB123" s="14"/>
      <c r="AC123" s="14"/>
      <c r="AD123" s="14"/>
      <c r="AE123" s="14"/>
      <c r="AF123" s="14"/>
      <c r="AG123" s="14"/>
      <c r="AH123" s="44"/>
    </row>
    <row r="124" spans="1:34" ht="16.5" thickBot="1" x14ac:dyDescent="0.3">
      <c r="A124" s="232"/>
      <c r="B124" s="201"/>
      <c r="C124" s="41">
        <f>SUM(C122:C123)</f>
        <v>9.9</v>
      </c>
      <c r="D124" s="41">
        <f t="shared" ref="D124:AG124" si="61">SUM(D122:D123)</f>
        <v>8.8000000000000007</v>
      </c>
      <c r="E124" s="41">
        <f t="shared" si="61"/>
        <v>9.9</v>
      </c>
      <c r="F124" s="41">
        <f t="shared" si="61"/>
        <v>10</v>
      </c>
      <c r="G124" s="41">
        <f t="shared" si="61"/>
        <v>9.9</v>
      </c>
      <c r="H124" s="41">
        <f t="shared" si="61"/>
        <v>9.6999999999999993</v>
      </c>
      <c r="I124" s="41">
        <f t="shared" si="61"/>
        <v>10.199999999999999</v>
      </c>
      <c r="J124" s="41">
        <f t="shared" si="61"/>
        <v>9.6999999999999993</v>
      </c>
      <c r="K124" s="41">
        <f t="shared" si="61"/>
        <v>9.6999999999999993</v>
      </c>
      <c r="L124" s="41">
        <f t="shared" si="61"/>
        <v>9.6999999999999993</v>
      </c>
      <c r="M124" s="41">
        <f t="shared" si="61"/>
        <v>9.9</v>
      </c>
      <c r="N124" s="41">
        <f t="shared" si="61"/>
        <v>9.1999999999999993</v>
      </c>
      <c r="O124" s="41">
        <f t="shared" si="61"/>
        <v>8.3000000000000007</v>
      </c>
      <c r="P124" s="41">
        <f t="shared" si="61"/>
        <v>8.5</v>
      </c>
      <c r="Q124" s="41">
        <f t="shared" si="61"/>
        <v>8.6000000000000014</v>
      </c>
      <c r="R124" s="41">
        <f t="shared" si="61"/>
        <v>8.3999999999999986</v>
      </c>
      <c r="S124" s="41">
        <f t="shared" si="61"/>
        <v>8.1</v>
      </c>
      <c r="T124" s="41">
        <f t="shared" si="61"/>
        <v>8.3000000000000007</v>
      </c>
      <c r="U124" s="41">
        <f t="shared" si="61"/>
        <v>7.9</v>
      </c>
      <c r="V124" s="41">
        <f t="shared" si="61"/>
        <v>8.6999999999999993</v>
      </c>
      <c r="W124" s="41">
        <f t="shared" si="61"/>
        <v>8.5</v>
      </c>
      <c r="X124" s="41">
        <f t="shared" si="61"/>
        <v>8.3000000000000007</v>
      </c>
      <c r="Y124" s="41">
        <f t="shared" si="61"/>
        <v>8.1</v>
      </c>
      <c r="Z124" s="41">
        <f t="shared" si="61"/>
        <v>8.5</v>
      </c>
      <c r="AA124" s="41">
        <f t="shared" si="61"/>
        <v>0</v>
      </c>
      <c r="AB124" s="41">
        <f t="shared" si="61"/>
        <v>0</v>
      </c>
      <c r="AC124" s="41">
        <f t="shared" si="61"/>
        <v>0</v>
      </c>
      <c r="AD124" s="41">
        <f t="shared" si="61"/>
        <v>0</v>
      </c>
      <c r="AE124" s="41">
        <f t="shared" si="61"/>
        <v>0</v>
      </c>
      <c r="AF124" s="41">
        <f t="shared" si="61"/>
        <v>0</v>
      </c>
      <c r="AG124" s="41">
        <f t="shared" si="61"/>
        <v>0</v>
      </c>
      <c r="AH124" s="2">
        <f t="shared" ref="AH124" si="62">SUM(C124:AG124)</f>
        <v>216.80000000000004</v>
      </c>
    </row>
    <row r="125" spans="1:34" x14ac:dyDescent="0.25">
      <c r="I125" t="s">
        <v>186</v>
      </c>
    </row>
    <row r="126" spans="1:34" ht="15.75" x14ac:dyDescent="0.25">
      <c r="C126" s="2">
        <f t="shared" ref="C126:AG126" si="63">C85+C82+C79+C76+C73+C70+C67+C64+C61+C58+C55+C52+C49+C46+C43+C40+C37+C34+C31+C28+C25+C22+C19+C16+C13+C10+C7+C4+C88+C91+C94+C97+C100+C103+C106+C109+C112+C118+C115+C121+C124</f>
        <v>136.39999999999998</v>
      </c>
      <c r="D126" s="2">
        <f t="shared" si="63"/>
        <v>130.5</v>
      </c>
      <c r="E126" s="2">
        <f t="shared" si="63"/>
        <v>127</v>
      </c>
      <c r="F126" s="2">
        <f t="shared" si="63"/>
        <v>131.80000000000001</v>
      </c>
      <c r="G126" s="2">
        <f t="shared" si="63"/>
        <v>129.69999999999999</v>
      </c>
      <c r="H126" s="2">
        <f t="shared" si="63"/>
        <v>126.40000000000002</v>
      </c>
      <c r="I126" s="2">
        <f t="shared" si="63"/>
        <v>124.70000000000002</v>
      </c>
      <c r="J126" s="2">
        <f t="shared" si="63"/>
        <v>121.80000000000001</v>
      </c>
      <c r="K126" s="2">
        <f t="shared" si="63"/>
        <v>122.59999999999998</v>
      </c>
      <c r="L126" s="2">
        <f t="shared" si="63"/>
        <v>123.00000000000001</v>
      </c>
      <c r="M126" s="2">
        <f t="shared" si="63"/>
        <v>123.80000000000001</v>
      </c>
      <c r="N126" s="2">
        <f t="shared" si="63"/>
        <v>133.49999999999997</v>
      </c>
      <c r="O126" s="2">
        <f t="shared" si="63"/>
        <v>126.99999999999997</v>
      </c>
      <c r="P126" s="2">
        <f t="shared" si="63"/>
        <v>131.60000000000002</v>
      </c>
      <c r="Q126" s="2">
        <f t="shared" si="63"/>
        <v>127.80000000000001</v>
      </c>
      <c r="R126" s="2">
        <f t="shared" si="63"/>
        <v>126</v>
      </c>
      <c r="S126" s="2">
        <f t="shared" si="63"/>
        <v>125.5</v>
      </c>
      <c r="T126" s="2">
        <f t="shared" si="63"/>
        <v>125.1</v>
      </c>
      <c r="U126" s="2">
        <f t="shared" si="63"/>
        <v>123.7</v>
      </c>
      <c r="V126" s="2">
        <f t="shared" si="63"/>
        <v>112.30000000000001</v>
      </c>
      <c r="W126" s="2">
        <f t="shared" si="63"/>
        <v>119.2</v>
      </c>
      <c r="X126" s="2">
        <f t="shared" si="63"/>
        <v>119.70000000000002</v>
      </c>
      <c r="Y126" s="2">
        <f t="shared" si="63"/>
        <v>119.4</v>
      </c>
      <c r="Z126" s="2">
        <f t="shared" si="63"/>
        <v>119.49999999999999</v>
      </c>
      <c r="AA126" s="2">
        <f t="shared" si="63"/>
        <v>0</v>
      </c>
      <c r="AB126" s="2">
        <f t="shared" si="63"/>
        <v>0</v>
      </c>
      <c r="AC126" s="2">
        <f t="shared" si="63"/>
        <v>0</v>
      </c>
      <c r="AD126" s="2">
        <f t="shared" si="63"/>
        <v>0</v>
      </c>
      <c r="AE126" s="2">
        <f t="shared" si="63"/>
        <v>0</v>
      </c>
      <c r="AF126" s="2">
        <f t="shared" si="63"/>
        <v>0</v>
      </c>
      <c r="AG126" s="2">
        <f t="shared" si="63"/>
        <v>0</v>
      </c>
    </row>
  </sheetData>
  <printOptions horizontalCentered="1"/>
  <pageMargins left="0.70866141732283472" right="0.70866141732283472" top="0.94488188976377963" bottom="0.74803149606299213" header="0.31496062992125984" footer="0.31496062992125984"/>
  <pageSetup paperSize="8" scale="39" orientation="landscape" r:id="rId1"/>
  <headerFooter>
    <oddHeader>&amp;L
&amp;"-,Bold"&amp;14Print on &amp;D&amp;R&amp;G</oddHeader>
  </headerFooter>
  <ignoredErrors>
    <ignoredError sqref="C4:AG4" formulaRange="1"/>
  </ignoredErrors>
  <legacyDrawingHF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6"/>
  <sheetViews>
    <sheetView zoomScale="55" zoomScaleNormal="55" zoomScalePageLayoutView="40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36.28515625" style="146" bestFit="1" customWidth="1"/>
    <col min="2" max="2" width="10.7109375" style="1" customWidth="1"/>
    <col min="3" max="3" width="9" bestFit="1" customWidth="1"/>
    <col min="4" max="32" width="7.7109375" customWidth="1"/>
    <col min="33" max="33" width="7.7109375" style="4" customWidth="1"/>
    <col min="34" max="34" width="10.28515625" style="4" bestFit="1" customWidth="1"/>
  </cols>
  <sheetData>
    <row r="1" spans="1:34" ht="21.75" thickBot="1" x14ac:dyDescent="0.3">
      <c r="A1" s="7" t="s">
        <v>183</v>
      </c>
      <c r="B1" s="3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11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3" t="s">
        <v>20</v>
      </c>
    </row>
    <row r="2" spans="1:34" ht="15.75" x14ac:dyDescent="0.25">
      <c r="A2" s="154" t="str">
        <f>'[1]Bij Dan'!$C$2</f>
        <v>A-1</v>
      </c>
      <c r="B2" s="22" t="s">
        <v>142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64"/>
      <c r="AH2" s="44"/>
    </row>
    <row r="3" spans="1:34" ht="15.75" x14ac:dyDescent="0.25">
      <c r="A3" s="189">
        <f>SUM!$D$3</f>
        <v>0</v>
      </c>
      <c r="B3" s="19" t="s">
        <v>141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52"/>
      <c r="AH3" s="44"/>
    </row>
    <row r="4" spans="1:34" ht="16.5" thickBot="1" x14ac:dyDescent="0.3">
      <c r="A4" s="190" t="str">
        <f>'[1]Bij Dan'!$M$2</f>
        <v>6 month(s), 8 Days</v>
      </c>
      <c r="B4" s="41"/>
      <c r="C4" s="41">
        <f>SUM(C2:C3)</f>
        <v>0</v>
      </c>
      <c r="D4" s="41">
        <f t="shared" ref="D4:AG4" si="0">SUM(D2:D3)</f>
        <v>0</v>
      </c>
      <c r="E4" s="41">
        <f t="shared" si="0"/>
        <v>0</v>
      </c>
      <c r="F4" s="41">
        <f t="shared" si="0"/>
        <v>0</v>
      </c>
      <c r="G4" s="41">
        <f t="shared" si="0"/>
        <v>0</v>
      </c>
      <c r="H4" s="41">
        <f t="shared" si="0"/>
        <v>0</v>
      </c>
      <c r="I4" s="41">
        <f t="shared" si="0"/>
        <v>0</v>
      </c>
      <c r="J4" s="41">
        <f t="shared" si="0"/>
        <v>0</v>
      </c>
      <c r="K4" s="41">
        <f t="shared" si="0"/>
        <v>0</v>
      </c>
      <c r="L4" s="41">
        <f t="shared" si="0"/>
        <v>0</v>
      </c>
      <c r="M4" s="41">
        <f t="shared" si="0"/>
        <v>0</v>
      </c>
      <c r="N4" s="41">
        <f t="shared" si="0"/>
        <v>0</v>
      </c>
      <c r="O4" s="41">
        <f t="shared" si="0"/>
        <v>0</v>
      </c>
      <c r="P4" s="41">
        <f t="shared" si="0"/>
        <v>0</v>
      </c>
      <c r="Q4" s="41">
        <f t="shared" si="0"/>
        <v>0</v>
      </c>
      <c r="R4" s="41">
        <f t="shared" si="0"/>
        <v>0</v>
      </c>
      <c r="S4" s="41">
        <f t="shared" si="0"/>
        <v>0</v>
      </c>
      <c r="T4" s="41">
        <f t="shared" si="0"/>
        <v>0</v>
      </c>
      <c r="U4" s="41">
        <f t="shared" si="0"/>
        <v>0</v>
      </c>
      <c r="V4" s="41">
        <f t="shared" si="0"/>
        <v>0</v>
      </c>
      <c r="W4" s="41">
        <f t="shared" si="0"/>
        <v>0</v>
      </c>
      <c r="X4" s="41">
        <f t="shared" si="0"/>
        <v>0</v>
      </c>
      <c r="Y4" s="41">
        <f t="shared" si="0"/>
        <v>0</v>
      </c>
      <c r="Z4" s="41">
        <f t="shared" si="0"/>
        <v>0</v>
      </c>
      <c r="AA4" s="41">
        <f t="shared" si="0"/>
        <v>0</v>
      </c>
      <c r="AB4" s="41">
        <f t="shared" si="0"/>
        <v>0</v>
      </c>
      <c r="AC4" s="41">
        <f t="shared" si="0"/>
        <v>0</v>
      </c>
      <c r="AD4" s="41">
        <f t="shared" si="0"/>
        <v>0</v>
      </c>
      <c r="AE4" s="41">
        <f t="shared" si="0"/>
        <v>0</v>
      </c>
      <c r="AF4" s="41">
        <f t="shared" si="0"/>
        <v>0</v>
      </c>
      <c r="AG4" s="157">
        <f t="shared" si="0"/>
        <v>0</v>
      </c>
      <c r="AH4" s="2">
        <f t="shared" ref="AH4:AH55" si="1">SUM(C4:AG4)</f>
        <v>0</v>
      </c>
    </row>
    <row r="5" spans="1:34" ht="15.75" x14ac:dyDescent="0.25">
      <c r="A5" s="155" t="str">
        <f>'[1]Bij Dan'!$C$3</f>
        <v>A-2</v>
      </c>
      <c r="B5" s="22" t="s">
        <v>142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52"/>
      <c r="AH5" s="44"/>
    </row>
    <row r="6" spans="1:34" ht="15.75" x14ac:dyDescent="0.25">
      <c r="A6" s="189">
        <f>SUM!$D$4</f>
        <v>0</v>
      </c>
      <c r="B6" s="19" t="s">
        <v>141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52"/>
      <c r="AH6" s="44"/>
    </row>
    <row r="7" spans="1:34" ht="16.5" thickBot="1" x14ac:dyDescent="0.3">
      <c r="A7" s="190" t="str">
        <f>'[1]Bij Dan'!$M$3</f>
        <v>7 month(s), 29 Days</v>
      </c>
      <c r="B7" s="41"/>
      <c r="C7" s="41">
        <f>SUM(C5:C6)</f>
        <v>0</v>
      </c>
      <c r="D7" s="41">
        <f t="shared" ref="D7:AG7" si="2">SUM(D5:D6)</f>
        <v>0</v>
      </c>
      <c r="E7" s="41">
        <f t="shared" si="2"/>
        <v>0</v>
      </c>
      <c r="F7" s="41">
        <f t="shared" si="2"/>
        <v>0</v>
      </c>
      <c r="G7" s="41">
        <f t="shared" si="2"/>
        <v>0</v>
      </c>
      <c r="H7" s="41">
        <f t="shared" si="2"/>
        <v>0</v>
      </c>
      <c r="I7" s="41">
        <f t="shared" si="2"/>
        <v>0</v>
      </c>
      <c r="J7" s="41">
        <f t="shared" si="2"/>
        <v>0</v>
      </c>
      <c r="K7" s="41">
        <f t="shared" si="2"/>
        <v>0</v>
      </c>
      <c r="L7" s="41">
        <f t="shared" si="2"/>
        <v>0</v>
      </c>
      <c r="M7" s="41">
        <f t="shared" si="2"/>
        <v>0</v>
      </c>
      <c r="N7" s="41">
        <f t="shared" si="2"/>
        <v>0</v>
      </c>
      <c r="O7" s="41">
        <f t="shared" si="2"/>
        <v>0</v>
      </c>
      <c r="P7" s="41">
        <f t="shared" si="2"/>
        <v>0</v>
      </c>
      <c r="Q7" s="41">
        <f t="shared" si="2"/>
        <v>0</v>
      </c>
      <c r="R7" s="41">
        <f t="shared" si="2"/>
        <v>0</v>
      </c>
      <c r="S7" s="41">
        <f t="shared" si="2"/>
        <v>0</v>
      </c>
      <c r="T7" s="41">
        <f t="shared" si="2"/>
        <v>0</v>
      </c>
      <c r="U7" s="41">
        <f t="shared" si="2"/>
        <v>0</v>
      </c>
      <c r="V7" s="41">
        <f t="shared" si="2"/>
        <v>0</v>
      </c>
      <c r="W7" s="41">
        <f t="shared" si="2"/>
        <v>0</v>
      </c>
      <c r="X7" s="41">
        <f t="shared" si="2"/>
        <v>0</v>
      </c>
      <c r="Y7" s="41">
        <f t="shared" si="2"/>
        <v>0</v>
      </c>
      <c r="Z7" s="41">
        <f t="shared" si="2"/>
        <v>0</v>
      </c>
      <c r="AA7" s="41">
        <f t="shared" si="2"/>
        <v>0</v>
      </c>
      <c r="AB7" s="41">
        <f t="shared" si="2"/>
        <v>0</v>
      </c>
      <c r="AC7" s="41">
        <f t="shared" si="2"/>
        <v>0</v>
      </c>
      <c r="AD7" s="41">
        <f t="shared" si="2"/>
        <v>0</v>
      </c>
      <c r="AE7" s="41">
        <f t="shared" si="2"/>
        <v>0</v>
      </c>
      <c r="AF7" s="41">
        <f t="shared" si="2"/>
        <v>0</v>
      </c>
      <c r="AG7" s="157">
        <f t="shared" si="2"/>
        <v>0</v>
      </c>
      <c r="AH7" s="2">
        <f t="shared" si="1"/>
        <v>0</v>
      </c>
    </row>
    <row r="8" spans="1:34" ht="15.75" x14ac:dyDescent="0.25">
      <c r="A8" s="155" t="str">
        <f>'[1]Bij Dan'!$C$4</f>
        <v>A-3</v>
      </c>
      <c r="B8" s="22" t="s">
        <v>142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52"/>
      <c r="AH8" s="44"/>
    </row>
    <row r="9" spans="1:34" ht="15.75" x14ac:dyDescent="0.25">
      <c r="A9" s="189">
        <f>SUM!$D$5</f>
        <v>0</v>
      </c>
      <c r="B9" s="19" t="s">
        <v>141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52"/>
      <c r="AH9" s="44"/>
    </row>
    <row r="10" spans="1:34" ht="16.5" thickBot="1" x14ac:dyDescent="0.3">
      <c r="A10" s="190" t="str">
        <f>'[1]Bij Dan'!$M$4</f>
        <v>7 month(s), 17 Days</v>
      </c>
      <c r="B10" s="41"/>
      <c r="C10" s="41">
        <f>SUM(C8:C9)</f>
        <v>0</v>
      </c>
      <c r="D10" s="41">
        <f t="shared" ref="D10:AG10" si="3">SUM(D8:D9)</f>
        <v>0</v>
      </c>
      <c r="E10" s="41">
        <f t="shared" si="3"/>
        <v>0</v>
      </c>
      <c r="F10" s="41">
        <f t="shared" si="3"/>
        <v>0</v>
      </c>
      <c r="G10" s="41">
        <f t="shared" si="3"/>
        <v>0</v>
      </c>
      <c r="H10" s="41">
        <f t="shared" si="3"/>
        <v>0</v>
      </c>
      <c r="I10" s="41">
        <f t="shared" si="3"/>
        <v>0</v>
      </c>
      <c r="J10" s="41">
        <f t="shared" si="3"/>
        <v>0</v>
      </c>
      <c r="K10" s="41">
        <f t="shared" si="3"/>
        <v>0</v>
      </c>
      <c r="L10" s="41">
        <f t="shared" si="3"/>
        <v>0</v>
      </c>
      <c r="M10" s="41">
        <f t="shared" si="3"/>
        <v>0</v>
      </c>
      <c r="N10" s="41">
        <f t="shared" si="3"/>
        <v>0</v>
      </c>
      <c r="O10" s="41">
        <f t="shared" si="3"/>
        <v>0</v>
      </c>
      <c r="P10" s="41">
        <f t="shared" si="3"/>
        <v>0</v>
      </c>
      <c r="Q10" s="41">
        <f t="shared" si="3"/>
        <v>0</v>
      </c>
      <c r="R10" s="41">
        <f t="shared" si="3"/>
        <v>0</v>
      </c>
      <c r="S10" s="41">
        <f t="shared" si="3"/>
        <v>0</v>
      </c>
      <c r="T10" s="41">
        <f t="shared" si="3"/>
        <v>0</v>
      </c>
      <c r="U10" s="41">
        <f t="shared" si="3"/>
        <v>0</v>
      </c>
      <c r="V10" s="41">
        <f t="shared" si="3"/>
        <v>0</v>
      </c>
      <c r="W10" s="41">
        <f t="shared" si="3"/>
        <v>0</v>
      </c>
      <c r="X10" s="41">
        <f t="shared" si="3"/>
        <v>0</v>
      </c>
      <c r="Y10" s="41">
        <f t="shared" si="3"/>
        <v>0</v>
      </c>
      <c r="Z10" s="41">
        <f t="shared" si="3"/>
        <v>0</v>
      </c>
      <c r="AA10" s="41">
        <f t="shared" si="3"/>
        <v>0</v>
      </c>
      <c r="AB10" s="41">
        <f t="shared" si="3"/>
        <v>0</v>
      </c>
      <c r="AC10" s="41">
        <f t="shared" si="3"/>
        <v>0</v>
      </c>
      <c r="AD10" s="41">
        <f t="shared" si="3"/>
        <v>0</v>
      </c>
      <c r="AE10" s="41">
        <f t="shared" si="3"/>
        <v>0</v>
      </c>
      <c r="AF10" s="41">
        <f t="shared" si="3"/>
        <v>0</v>
      </c>
      <c r="AG10" s="157">
        <f t="shared" si="3"/>
        <v>0</v>
      </c>
      <c r="AH10" s="2">
        <f t="shared" si="1"/>
        <v>0</v>
      </c>
    </row>
    <row r="11" spans="1:34" ht="15.75" x14ac:dyDescent="0.25">
      <c r="A11" s="155" t="str">
        <f>'[1]Bij Dan'!$C$5</f>
        <v>A-4</v>
      </c>
      <c r="B11" s="22" t="s">
        <v>142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52"/>
      <c r="AH11" s="44"/>
    </row>
    <row r="12" spans="1:34" ht="15.75" x14ac:dyDescent="0.25">
      <c r="A12" s="189">
        <f>SUM!$D$6</f>
        <v>0</v>
      </c>
      <c r="B12" s="19" t="s">
        <v>141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52"/>
      <c r="AH12" s="44"/>
    </row>
    <row r="13" spans="1:34" ht="16.5" thickBot="1" x14ac:dyDescent="0.3">
      <c r="A13" s="190" t="str">
        <f>'[1]Bij Dan'!$M$5</f>
        <v>4 month(s), 21 Days</v>
      </c>
      <c r="B13" s="41"/>
      <c r="C13" s="41">
        <f>SUM(C11:C12)</f>
        <v>0</v>
      </c>
      <c r="D13" s="41">
        <f t="shared" ref="D13:AG13" si="4">SUM(D11:D12)</f>
        <v>0</v>
      </c>
      <c r="E13" s="41">
        <f t="shared" si="4"/>
        <v>0</v>
      </c>
      <c r="F13" s="41">
        <f t="shared" si="4"/>
        <v>0</v>
      </c>
      <c r="G13" s="41">
        <f t="shared" si="4"/>
        <v>0</v>
      </c>
      <c r="H13" s="41">
        <f t="shared" si="4"/>
        <v>0</v>
      </c>
      <c r="I13" s="41">
        <f t="shared" si="4"/>
        <v>0</v>
      </c>
      <c r="J13" s="41">
        <f t="shared" si="4"/>
        <v>0</v>
      </c>
      <c r="K13" s="41">
        <f t="shared" si="4"/>
        <v>0</v>
      </c>
      <c r="L13" s="41">
        <f t="shared" si="4"/>
        <v>0</v>
      </c>
      <c r="M13" s="41">
        <f t="shared" si="4"/>
        <v>0</v>
      </c>
      <c r="N13" s="41">
        <f t="shared" si="4"/>
        <v>0</v>
      </c>
      <c r="O13" s="41">
        <f t="shared" si="4"/>
        <v>0</v>
      </c>
      <c r="P13" s="41">
        <f t="shared" si="4"/>
        <v>0</v>
      </c>
      <c r="Q13" s="41">
        <f t="shared" si="4"/>
        <v>0</v>
      </c>
      <c r="R13" s="41">
        <f t="shared" si="4"/>
        <v>0</v>
      </c>
      <c r="S13" s="41">
        <f t="shared" si="4"/>
        <v>0</v>
      </c>
      <c r="T13" s="41">
        <f t="shared" si="4"/>
        <v>0</v>
      </c>
      <c r="U13" s="41">
        <f t="shared" si="4"/>
        <v>0</v>
      </c>
      <c r="V13" s="41">
        <f t="shared" si="4"/>
        <v>0</v>
      </c>
      <c r="W13" s="41">
        <f t="shared" si="4"/>
        <v>0</v>
      </c>
      <c r="X13" s="41">
        <f t="shared" si="4"/>
        <v>0</v>
      </c>
      <c r="Y13" s="41">
        <f t="shared" si="4"/>
        <v>0</v>
      </c>
      <c r="Z13" s="41">
        <f t="shared" si="4"/>
        <v>0</v>
      </c>
      <c r="AA13" s="41">
        <f t="shared" si="4"/>
        <v>0</v>
      </c>
      <c r="AB13" s="41">
        <f t="shared" si="4"/>
        <v>0</v>
      </c>
      <c r="AC13" s="41">
        <f t="shared" si="4"/>
        <v>0</v>
      </c>
      <c r="AD13" s="41">
        <f t="shared" si="4"/>
        <v>0</v>
      </c>
      <c r="AE13" s="41">
        <f t="shared" si="4"/>
        <v>0</v>
      </c>
      <c r="AF13" s="41">
        <f t="shared" si="4"/>
        <v>0</v>
      </c>
      <c r="AG13" s="157">
        <f t="shared" si="4"/>
        <v>0</v>
      </c>
      <c r="AH13" s="2">
        <f t="shared" si="1"/>
        <v>0</v>
      </c>
    </row>
    <row r="14" spans="1:34" ht="15.75" x14ac:dyDescent="0.25">
      <c r="A14" s="155" t="str">
        <f>'[1]Bij Dan'!$C$6</f>
        <v>A-5</v>
      </c>
      <c r="B14" s="22" t="s">
        <v>142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52"/>
      <c r="AH14" s="44"/>
    </row>
    <row r="15" spans="1:34" ht="15.75" x14ac:dyDescent="0.25">
      <c r="A15" s="189">
        <f>SUM!$D$7</f>
        <v>0</v>
      </c>
      <c r="B15" s="19" t="s">
        <v>141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52"/>
      <c r="AH15" s="44"/>
    </row>
    <row r="16" spans="1:34" ht="16.5" thickBot="1" x14ac:dyDescent="0.3">
      <c r="A16" s="190" t="str">
        <f>'[1]Bij Dan'!$M$6</f>
        <v>7 month(s), 13 Days</v>
      </c>
      <c r="B16" s="41"/>
      <c r="C16" s="41">
        <f>SUM(C14:C15)</f>
        <v>0</v>
      </c>
      <c r="D16" s="41">
        <f t="shared" ref="D16:AG16" si="5">SUM(D14:D15)</f>
        <v>0</v>
      </c>
      <c r="E16" s="41">
        <f t="shared" si="5"/>
        <v>0</v>
      </c>
      <c r="F16" s="41">
        <f t="shared" si="5"/>
        <v>0</v>
      </c>
      <c r="G16" s="41">
        <f t="shared" si="5"/>
        <v>0</v>
      </c>
      <c r="H16" s="41">
        <f t="shared" si="5"/>
        <v>0</v>
      </c>
      <c r="I16" s="41">
        <f t="shared" si="5"/>
        <v>0</v>
      </c>
      <c r="J16" s="41">
        <f t="shared" si="5"/>
        <v>0</v>
      </c>
      <c r="K16" s="41">
        <f t="shared" si="5"/>
        <v>0</v>
      </c>
      <c r="L16" s="41">
        <f t="shared" si="5"/>
        <v>0</v>
      </c>
      <c r="M16" s="41">
        <f t="shared" si="5"/>
        <v>0</v>
      </c>
      <c r="N16" s="41">
        <f t="shared" si="5"/>
        <v>0</v>
      </c>
      <c r="O16" s="41">
        <f t="shared" si="5"/>
        <v>0</v>
      </c>
      <c r="P16" s="41">
        <f t="shared" si="5"/>
        <v>0</v>
      </c>
      <c r="Q16" s="41">
        <f t="shared" si="5"/>
        <v>0</v>
      </c>
      <c r="R16" s="41">
        <f t="shared" si="5"/>
        <v>0</v>
      </c>
      <c r="S16" s="41">
        <f t="shared" si="5"/>
        <v>0</v>
      </c>
      <c r="T16" s="41">
        <f t="shared" si="5"/>
        <v>0</v>
      </c>
      <c r="U16" s="41">
        <f t="shared" si="5"/>
        <v>0</v>
      </c>
      <c r="V16" s="41">
        <f t="shared" si="5"/>
        <v>0</v>
      </c>
      <c r="W16" s="41">
        <f t="shared" si="5"/>
        <v>0</v>
      </c>
      <c r="X16" s="41">
        <f t="shared" si="5"/>
        <v>0</v>
      </c>
      <c r="Y16" s="41">
        <f t="shared" si="5"/>
        <v>0</v>
      </c>
      <c r="Z16" s="41">
        <f t="shared" si="5"/>
        <v>0</v>
      </c>
      <c r="AA16" s="41">
        <f t="shared" si="5"/>
        <v>0</v>
      </c>
      <c r="AB16" s="41">
        <f t="shared" si="5"/>
        <v>0</v>
      </c>
      <c r="AC16" s="41">
        <f t="shared" si="5"/>
        <v>0</v>
      </c>
      <c r="AD16" s="41">
        <f t="shared" si="5"/>
        <v>0</v>
      </c>
      <c r="AE16" s="41">
        <f t="shared" si="5"/>
        <v>0</v>
      </c>
      <c r="AF16" s="41">
        <f t="shared" si="5"/>
        <v>0</v>
      </c>
      <c r="AG16" s="157">
        <f t="shared" si="5"/>
        <v>0</v>
      </c>
      <c r="AH16" s="2">
        <f t="shared" si="1"/>
        <v>0</v>
      </c>
    </row>
    <row r="17" spans="1:34" ht="15.75" x14ac:dyDescent="0.25">
      <c r="A17" s="155" t="str">
        <f>'[1]Bij Dan'!$C$7</f>
        <v>A-6</v>
      </c>
      <c r="B17" s="22" t="s">
        <v>142</v>
      </c>
      <c r="C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52"/>
      <c r="AH17" s="44"/>
    </row>
    <row r="18" spans="1:34" ht="15.75" x14ac:dyDescent="0.25">
      <c r="A18" s="189">
        <f>SUM!$D$8</f>
        <v>0</v>
      </c>
      <c r="B18" s="19" t="s">
        <v>141</v>
      </c>
      <c r="C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52"/>
      <c r="AH18" s="44"/>
    </row>
    <row r="19" spans="1:34" ht="16.5" thickBot="1" x14ac:dyDescent="0.3">
      <c r="A19" s="190" t="str">
        <f>'[1]Bij Dan'!$M$7</f>
        <v>6 month(s), 23 Days</v>
      </c>
      <c r="B19" s="41"/>
      <c r="C19" s="41">
        <f>SUM(C17:C18)</f>
        <v>0</v>
      </c>
      <c r="D19" s="41">
        <f t="shared" ref="D19:AG19" si="6">SUM(D17:D18)</f>
        <v>0</v>
      </c>
      <c r="E19" s="41">
        <f t="shared" si="6"/>
        <v>0</v>
      </c>
      <c r="F19" s="41">
        <f t="shared" si="6"/>
        <v>0</v>
      </c>
      <c r="G19" s="41">
        <f t="shared" si="6"/>
        <v>0</v>
      </c>
      <c r="H19" s="41">
        <f t="shared" si="6"/>
        <v>0</v>
      </c>
      <c r="I19" s="41">
        <f t="shared" si="6"/>
        <v>0</v>
      </c>
      <c r="J19" s="41">
        <f t="shared" si="6"/>
        <v>0</v>
      </c>
      <c r="K19" s="41">
        <f t="shared" si="6"/>
        <v>0</v>
      </c>
      <c r="L19" s="41">
        <f t="shared" si="6"/>
        <v>0</v>
      </c>
      <c r="M19" s="41">
        <f t="shared" si="6"/>
        <v>0</v>
      </c>
      <c r="N19" s="41">
        <f t="shared" si="6"/>
        <v>0</v>
      </c>
      <c r="O19" s="41">
        <f t="shared" si="6"/>
        <v>0</v>
      </c>
      <c r="P19" s="41">
        <f t="shared" si="6"/>
        <v>0</v>
      </c>
      <c r="Q19" s="41">
        <f t="shared" si="6"/>
        <v>0</v>
      </c>
      <c r="R19" s="41">
        <f t="shared" si="6"/>
        <v>0</v>
      </c>
      <c r="S19" s="41">
        <f t="shared" si="6"/>
        <v>0</v>
      </c>
      <c r="T19" s="41">
        <f t="shared" si="6"/>
        <v>0</v>
      </c>
      <c r="U19" s="41">
        <f t="shared" si="6"/>
        <v>0</v>
      </c>
      <c r="V19" s="41">
        <f t="shared" si="6"/>
        <v>0</v>
      </c>
      <c r="W19" s="41">
        <f t="shared" si="6"/>
        <v>0</v>
      </c>
      <c r="X19" s="41">
        <f t="shared" si="6"/>
        <v>0</v>
      </c>
      <c r="Y19" s="41">
        <f t="shared" si="6"/>
        <v>0</v>
      </c>
      <c r="Z19" s="41">
        <f t="shared" si="6"/>
        <v>0</v>
      </c>
      <c r="AA19" s="41">
        <f t="shared" si="6"/>
        <v>0</v>
      </c>
      <c r="AB19" s="41">
        <f t="shared" si="6"/>
        <v>0</v>
      </c>
      <c r="AC19" s="41">
        <f t="shared" si="6"/>
        <v>0</v>
      </c>
      <c r="AD19" s="41">
        <f t="shared" si="6"/>
        <v>0</v>
      </c>
      <c r="AE19" s="41">
        <f t="shared" si="6"/>
        <v>0</v>
      </c>
      <c r="AF19" s="41">
        <f t="shared" si="6"/>
        <v>0</v>
      </c>
      <c r="AG19" s="157">
        <f t="shared" si="6"/>
        <v>0</v>
      </c>
      <c r="AH19" s="2">
        <f t="shared" si="1"/>
        <v>0</v>
      </c>
    </row>
    <row r="20" spans="1:34" ht="15.75" x14ac:dyDescent="0.25">
      <c r="A20" s="155" t="str">
        <f>'[1]Bij Dan'!$C$8</f>
        <v>A-7</v>
      </c>
      <c r="B20" s="22" t="s">
        <v>142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35"/>
      <c r="W20" s="14"/>
      <c r="X20" s="14"/>
      <c r="Y20" s="14"/>
      <c r="Z20" s="14"/>
      <c r="AA20" s="35"/>
      <c r="AB20" s="14"/>
      <c r="AC20" s="14"/>
      <c r="AD20" s="14"/>
      <c r="AE20" s="14"/>
      <c r="AF20" s="14"/>
      <c r="AG20" s="152"/>
      <c r="AH20" s="44"/>
    </row>
    <row r="21" spans="1:34" ht="15.75" x14ac:dyDescent="0.25">
      <c r="A21" s="189">
        <f>SUM!$D$9</f>
        <v>0</v>
      </c>
      <c r="B21" s="19" t="s">
        <v>141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35"/>
      <c r="W21" s="35"/>
      <c r="X21" s="14"/>
      <c r="Y21" s="14"/>
      <c r="Z21" s="14"/>
      <c r="AA21" s="35"/>
      <c r="AB21" s="14"/>
      <c r="AC21" s="14"/>
      <c r="AD21" s="14"/>
      <c r="AE21" s="14"/>
      <c r="AF21" s="14"/>
      <c r="AG21" s="152"/>
      <c r="AH21" s="44"/>
    </row>
    <row r="22" spans="1:34" ht="16.5" thickBot="1" x14ac:dyDescent="0.3">
      <c r="A22" s="190" t="str">
        <f>'[1]Bij Dan'!$M$8</f>
        <v>7 month(s), 14 Days</v>
      </c>
      <c r="B22" s="41"/>
      <c r="C22" s="41">
        <f>SUM(C20:C21)</f>
        <v>0</v>
      </c>
      <c r="D22" s="41">
        <f t="shared" ref="D22:AG22" si="7">SUM(D20:D21)</f>
        <v>0</v>
      </c>
      <c r="E22" s="41">
        <f t="shared" si="7"/>
        <v>0</v>
      </c>
      <c r="F22" s="41">
        <f t="shared" si="7"/>
        <v>0</v>
      </c>
      <c r="G22" s="41">
        <f t="shared" si="7"/>
        <v>0</v>
      </c>
      <c r="H22" s="41">
        <f t="shared" si="7"/>
        <v>0</v>
      </c>
      <c r="I22" s="41">
        <f t="shared" si="7"/>
        <v>0</v>
      </c>
      <c r="J22" s="41">
        <f t="shared" si="7"/>
        <v>0</v>
      </c>
      <c r="K22" s="41">
        <f t="shared" si="7"/>
        <v>0</v>
      </c>
      <c r="L22" s="41">
        <f t="shared" si="7"/>
        <v>0</v>
      </c>
      <c r="M22" s="41">
        <f t="shared" si="7"/>
        <v>0</v>
      </c>
      <c r="N22" s="41">
        <f t="shared" si="7"/>
        <v>0</v>
      </c>
      <c r="O22" s="41">
        <f t="shared" si="7"/>
        <v>0</v>
      </c>
      <c r="P22" s="41">
        <f t="shared" si="7"/>
        <v>0</v>
      </c>
      <c r="Q22" s="41">
        <f t="shared" si="7"/>
        <v>0</v>
      </c>
      <c r="R22" s="41">
        <f t="shared" si="7"/>
        <v>0</v>
      </c>
      <c r="S22" s="41">
        <f t="shared" si="7"/>
        <v>0</v>
      </c>
      <c r="T22" s="41">
        <f t="shared" si="7"/>
        <v>0</v>
      </c>
      <c r="U22" s="41">
        <f t="shared" si="7"/>
        <v>0</v>
      </c>
      <c r="V22" s="41">
        <f t="shared" si="7"/>
        <v>0</v>
      </c>
      <c r="W22" s="41">
        <f t="shared" si="7"/>
        <v>0</v>
      </c>
      <c r="X22" s="41">
        <f t="shared" si="7"/>
        <v>0</v>
      </c>
      <c r="Y22" s="41">
        <f t="shared" si="7"/>
        <v>0</v>
      </c>
      <c r="Z22" s="41">
        <f t="shared" si="7"/>
        <v>0</v>
      </c>
      <c r="AA22" s="41">
        <f t="shared" si="7"/>
        <v>0</v>
      </c>
      <c r="AB22" s="41">
        <f t="shared" si="7"/>
        <v>0</v>
      </c>
      <c r="AC22" s="41">
        <f t="shared" si="7"/>
        <v>0</v>
      </c>
      <c r="AD22" s="41">
        <f t="shared" si="7"/>
        <v>0</v>
      </c>
      <c r="AE22" s="41">
        <f t="shared" si="7"/>
        <v>0</v>
      </c>
      <c r="AF22" s="41">
        <f t="shared" si="7"/>
        <v>0</v>
      </c>
      <c r="AG22" s="157">
        <f t="shared" si="7"/>
        <v>0</v>
      </c>
      <c r="AH22" s="2">
        <f t="shared" si="1"/>
        <v>0</v>
      </c>
    </row>
    <row r="23" spans="1:34" ht="15.75" x14ac:dyDescent="0.25">
      <c r="A23" s="155" t="str">
        <f>'[1]Bij Dan'!$C$9</f>
        <v>A-8</v>
      </c>
      <c r="B23" s="22" t="s">
        <v>142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152"/>
      <c r="AH23" s="44"/>
    </row>
    <row r="24" spans="1:34" ht="15.75" x14ac:dyDescent="0.25">
      <c r="A24" s="189">
        <f>SUM!$D$10</f>
        <v>0</v>
      </c>
      <c r="B24" s="19" t="s">
        <v>141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152"/>
      <c r="AH24" s="44"/>
    </row>
    <row r="25" spans="1:34" ht="16.5" thickBot="1" x14ac:dyDescent="0.3">
      <c r="A25" s="190" t="str">
        <f>'[1]Bij Dan'!$M$9</f>
        <v>11 month(s), 23 Days</v>
      </c>
      <c r="B25" s="19"/>
      <c r="C25" s="41">
        <f>SUM(C23:C24)</f>
        <v>0</v>
      </c>
      <c r="D25" s="41">
        <f t="shared" ref="D25:AG25" si="8">SUM(D23:D24)</f>
        <v>0</v>
      </c>
      <c r="E25" s="41">
        <f t="shared" si="8"/>
        <v>0</v>
      </c>
      <c r="F25" s="41">
        <f t="shared" si="8"/>
        <v>0</v>
      </c>
      <c r="G25" s="41">
        <f t="shared" si="8"/>
        <v>0</v>
      </c>
      <c r="H25" s="41">
        <f t="shared" si="8"/>
        <v>0</v>
      </c>
      <c r="I25" s="41">
        <f t="shared" si="8"/>
        <v>0</v>
      </c>
      <c r="J25" s="41">
        <f t="shared" si="8"/>
        <v>0</v>
      </c>
      <c r="K25" s="41">
        <f t="shared" si="8"/>
        <v>0</v>
      </c>
      <c r="L25" s="41">
        <f t="shared" si="8"/>
        <v>0</v>
      </c>
      <c r="M25" s="41">
        <f t="shared" si="8"/>
        <v>0</v>
      </c>
      <c r="N25" s="41">
        <f t="shared" si="8"/>
        <v>0</v>
      </c>
      <c r="O25" s="41">
        <f t="shared" si="8"/>
        <v>0</v>
      </c>
      <c r="P25" s="41">
        <f t="shared" si="8"/>
        <v>0</v>
      </c>
      <c r="Q25" s="41">
        <f t="shared" si="8"/>
        <v>0</v>
      </c>
      <c r="R25" s="41">
        <f t="shared" si="8"/>
        <v>0</v>
      </c>
      <c r="S25" s="41">
        <f t="shared" si="8"/>
        <v>0</v>
      </c>
      <c r="T25" s="41">
        <f t="shared" si="8"/>
        <v>0</v>
      </c>
      <c r="U25" s="41">
        <f t="shared" si="8"/>
        <v>0</v>
      </c>
      <c r="V25" s="41">
        <f t="shared" si="8"/>
        <v>0</v>
      </c>
      <c r="W25" s="41">
        <f t="shared" si="8"/>
        <v>0</v>
      </c>
      <c r="X25" s="41">
        <f t="shared" si="8"/>
        <v>0</v>
      </c>
      <c r="Y25" s="41">
        <f t="shared" si="8"/>
        <v>0</v>
      </c>
      <c r="Z25" s="41">
        <f t="shared" si="8"/>
        <v>0</v>
      </c>
      <c r="AA25" s="41">
        <f t="shared" si="8"/>
        <v>0</v>
      </c>
      <c r="AB25" s="41">
        <f t="shared" si="8"/>
        <v>0</v>
      </c>
      <c r="AC25" s="41">
        <f t="shared" si="8"/>
        <v>0</v>
      </c>
      <c r="AD25" s="41">
        <f t="shared" si="8"/>
        <v>0</v>
      </c>
      <c r="AE25" s="41">
        <f t="shared" si="8"/>
        <v>0</v>
      </c>
      <c r="AF25" s="41">
        <f t="shared" si="8"/>
        <v>0</v>
      </c>
      <c r="AG25" s="157">
        <f t="shared" si="8"/>
        <v>0</v>
      </c>
      <c r="AH25" s="2">
        <f t="shared" si="1"/>
        <v>0</v>
      </c>
    </row>
    <row r="26" spans="1:34" ht="15.75" x14ac:dyDescent="0.25">
      <c r="A26" s="155" t="str">
        <f>'[1]Bij Dan'!$C$10</f>
        <v>A-9</v>
      </c>
      <c r="B26" s="22" t="s">
        <v>142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52"/>
      <c r="AH26" s="44"/>
    </row>
    <row r="27" spans="1:34" ht="15.75" x14ac:dyDescent="0.25">
      <c r="A27" s="189">
        <f>SUM!$D$11</f>
        <v>0</v>
      </c>
      <c r="B27" s="19" t="s">
        <v>141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52"/>
      <c r="AH27" s="44"/>
    </row>
    <row r="28" spans="1:34" ht="16.5" thickBot="1" x14ac:dyDescent="0.3">
      <c r="A28" s="190" t="str">
        <f>'[1]Bij Dan'!$M$10</f>
        <v>4 month(s), 24 Days</v>
      </c>
      <c r="B28" s="159"/>
      <c r="C28" s="159">
        <f t="shared" ref="C28:AG28" si="9">SUM(C26:C27)</f>
        <v>0</v>
      </c>
      <c r="D28" s="159">
        <f t="shared" si="9"/>
        <v>0</v>
      </c>
      <c r="E28" s="159">
        <f t="shared" si="9"/>
        <v>0</v>
      </c>
      <c r="F28" s="159">
        <f t="shared" si="9"/>
        <v>0</v>
      </c>
      <c r="G28" s="159">
        <f t="shared" si="9"/>
        <v>0</v>
      </c>
      <c r="H28" s="159">
        <f t="shared" si="9"/>
        <v>0</v>
      </c>
      <c r="I28" s="159">
        <f t="shared" si="9"/>
        <v>0</v>
      </c>
      <c r="J28" s="159">
        <f t="shared" si="9"/>
        <v>0</v>
      </c>
      <c r="K28" s="159">
        <f t="shared" si="9"/>
        <v>0</v>
      </c>
      <c r="L28" s="159">
        <f t="shared" si="9"/>
        <v>0</v>
      </c>
      <c r="M28" s="159">
        <f t="shared" si="9"/>
        <v>0</v>
      </c>
      <c r="N28" s="159">
        <f t="shared" si="9"/>
        <v>0</v>
      </c>
      <c r="O28" s="159">
        <f t="shared" si="9"/>
        <v>0</v>
      </c>
      <c r="P28" s="159">
        <f t="shared" si="9"/>
        <v>0</v>
      </c>
      <c r="Q28" s="159">
        <f t="shared" si="9"/>
        <v>0</v>
      </c>
      <c r="R28" s="159">
        <f t="shared" si="9"/>
        <v>0</v>
      </c>
      <c r="S28" s="159">
        <f t="shared" si="9"/>
        <v>0</v>
      </c>
      <c r="T28" s="159">
        <f t="shared" si="9"/>
        <v>0</v>
      </c>
      <c r="U28" s="159">
        <f t="shared" si="9"/>
        <v>0</v>
      </c>
      <c r="V28" s="159">
        <f t="shared" si="9"/>
        <v>0</v>
      </c>
      <c r="W28" s="159">
        <f t="shared" si="9"/>
        <v>0</v>
      </c>
      <c r="X28" s="159">
        <f t="shared" si="9"/>
        <v>0</v>
      </c>
      <c r="Y28" s="159">
        <f t="shared" si="9"/>
        <v>0</v>
      </c>
      <c r="Z28" s="159">
        <f t="shared" si="9"/>
        <v>0</v>
      </c>
      <c r="AA28" s="159">
        <f t="shared" si="9"/>
        <v>0</v>
      </c>
      <c r="AB28" s="159">
        <f t="shared" si="9"/>
        <v>0</v>
      </c>
      <c r="AC28" s="159">
        <f t="shared" si="9"/>
        <v>0</v>
      </c>
      <c r="AD28" s="159">
        <f t="shared" si="9"/>
        <v>0</v>
      </c>
      <c r="AE28" s="159">
        <f t="shared" si="9"/>
        <v>0</v>
      </c>
      <c r="AF28" s="159">
        <f t="shared" si="9"/>
        <v>0</v>
      </c>
      <c r="AG28" s="161">
        <f t="shared" si="9"/>
        <v>0</v>
      </c>
      <c r="AH28" s="2">
        <f t="shared" si="1"/>
        <v>0</v>
      </c>
    </row>
    <row r="29" spans="1:34" ht="15.75" x14ac:dyDescent="0.25">
      <c r="A29" s="162" t="s">
        <v>116</v>
      </c>
      <c r="B29" s="22" t="s">
        <v>142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4"/>
      <c r="AH29" s="44"/>
    </row>
    <row r="30" spans="1:34" ht="15.75" x14ac:dyDescent="0.25">
      <c r="A30" s="189">
        <f>SUM!$D$12</f>
        <v>0</v>
      </c>
      <c r="B30" s="19" t="s">
        <v>141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64"/>
      <c r="AH30" s="44"/>
    </row>
    <row r="31" spans="1:34" ht="16.5" thickBot="1" x14ac:dyDescent="0.3">
      <c r="A31" s="190" t="str">
        <f>'[1]Bij Dan'!$M$11</f>
        <v>6 month(s), 10 Days</v>
      </c>
      <c r="B31" s="41"/>
      <c r="C31" s="41">
        <f>SUM(C29:C30)</f>
        <v>0</v>
      </c>
      <c r="D31" s="41">
        <f t="shared" ref="D31:AG31" si="10">SUM(D29:D30)</f>
        <v>0</v>
      </c>
      <c r="E31" s="41">
        <f t="shared" si="10"/>
        <v>0</v>
      </c>
      <c r="F31" s="41">
        <f t="shared" si="10"/>
        <v>0</v>
      </c>
      <c r="G31" s="41">
        <f t="shared" si="10"/>
        <v>0</v>
      </c>
      <c r="H31" s="41">
        <f t="shared" si="10"/>
        <v>0</v>
      </c>
      <c r="I31" s="41">
        <f t="shared" si="10"/>
        <v>0</v>
      </c>
      <c r="J31" s="41">
        <f t="shared" si="10"/>
        <v>0</v>
      </c>
      <c r="K31" s="41">
        <f t="shared" si="10"/>
        <v>0</v>
      </c>
      <c r="L31" s="41">
        <f t="shared" si="10"/>
        <v>0</v>
      </c>
      <c r="M31" s="41">
        <f t="shared" si="10"/>
        <v>0</v>
      </c>
      <c r="N31" s="41">
        <f t="shared" si="10"/>
        <v>0</v>
      </c>
      <c r="O31" s="41">
        <f t="shared" si="10"/>
        <v>0</v>
      </c>
      <c r="P31" s="41">
        <f t="shared" si="10"/>
        <v>0</v>
      </c>
      <c r="Q31" s="41">
        <f t="shared" si="10"/>
        <v>0</v>
      </c>
      <c r="R31" s="41">
        <f t="shared" si="10"/>
        <v>0</v>
      </c>
      <c r="S31" s="41">
        <f t="shared" si="10"/>
        <v>0</v>
      </c>
      <c r="T31" s="41">
        <f t="shared" si="10"/>
        <v>0</v>
      </c>
      <c r="U31" s="41">
        <f t="shared" si="10"/>
        <v>0</v>
      </c>
      <c r="V31" s="41">
        <f t="shared" si="10"/>
        <v>0</v>
      </c>
      <c r="W31" s="41">
        <f t="shared" si="10"/>
        <v>0</v>
      </c>
      <c r="X31" s="41">
        <f t="shared" si="10"/>
        <v>0</v>
      </c>
      <c r="Y31" s="41">
        <f t="shared" si="10"/>
        <v>0</v>
      </c>
      <c r="Z31" s="41">
        <f t="shared" si="10"/>
        <v>0</v>
      </c>
      <c r="AA31" s="41">
        <f t="shared" si="10"/>
        <v>0</v>
      </c>
      <c r="AB31" s="41">
        <f t="shared" si="10"/>
        <v>0</v>
      </c>
      <c r="AC31" s="41">
        <f t="shared" si="10"/>
        <v>0</v>
      </c>
      <c r="AD31" s="41">
        <f t="shared" si="10"/>
        <v>0</v>
      </c>
      <c r="AE31" s="41">
        <f t="shared" si="10"/>
        <v>0</v>
      </c>
      <c r="AF31" s="41">
        <f t="shared" si="10"/>
        <v>0</v>
      </c>
      <c r="AG31" s="157">
        <f t="shared" si="10"/>
        <v>0</v>
      </c>
      <c r="AH31" s="2">
        <f t="shared" si="1"/>
        <v>0</v>
      </c>
    </row>
    <row r="32" spans="1:34" ht="15.75" x14ac:dyDescent="0.25">
      <c r="A32" s="155" t="s">
        <v>117</v>
      </c>
      <c r="B32" s="22" t="s">
        <v>142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64"/>
      <c r="AH32" s="44"/>
    </row>
    <row r="33" spans="1:34" ht="15.75" x14ac:dyDescent="0.25">
      <c r="A33" s="189">
        <f>SUM!$D$13</f>
        <v>0</v>
      </c>
      <c r="B33" s="19" t="s">
        <v>141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64"/>
      <c r="AH33" s="44"/>
    </row>
    <row r="34" spans="1:34" ht="16.5" thickBot="1" x14ac:dyDescent="0.3">
      <c r="A34" s="190" t="str">
        <f>'[1]Bij Dan'!$M$12</f>
        <v>7 month(s), 14 Days</v>
      </c>
      <c r="B34" s="41"/>
      <c r="C34" s="41">
        <f>SUM(C32:C33)</f>
        <v>0</v>
      </c>
      <c r="D34" s="41">
        <f t="shared" ref="D34:AG34" si="11">SUM(D32:D33)</f>
        <v>0</v>
      </c>
      <c r="E34" s="41">
        <f t="shared" si="11"/>
        <v>0</v>
      </c>
      <c r="F34" s="41">
        <f t="shared" si="11"/>
        <v>0</v>
      </c>
      <c r="G34" s="41">
        <f t="shared" si="11"/>
        <v>0</v>
      </c>
      <c r="H34" s="41">
        <f t="shared" si="11"/>
        <v>0</v>
      </c>
      <c r="I34" s="41">
        <f t="shared" si="11"/>
        <v>0</v>
      </c>
      <c r="J34" s="41">
        <f t="shared" si="11"/>
        <v>0</v>
      </c>
      <c r="K34" s="41">
        <f t="shared" si="11"/>
        <v>0</v>
      </c>
      <c r="L34" s="41">
        <f t="shared" si="11"/>
        <v>0</v>
      </c>
      <c r="M34" s="41">
        <f t="shared" si="11"/>
        <v>0</v>
      </c>
      <c r="N34" s="41">
        <f t="shared" si="11"/>
        <v>0</v>
      </c>
      <c r="O34" s="41">
        <f t="shared" si="11"/>
        <v>0</v>
      </c>
      <c r="P34" s="41">
        <f t="shared" si="11"/>
        <v>0</v>
      </c>
      <c r="Q34" s="41">
        <f t="shared" si="11"/>
        <v>0</v>
      </c>
      <c r="R34" s="41">
        <f t="shared" si="11"/>
        <v>0</v>
      </c>
      <c r="S34" s="41">
        <f t="shared" si="11"/>
        <v>0</v>
      </c>
      <c r="T34" s="41">
        <f t="shared" si="11"/>
        <v>0</v>
      </c>
      <c r="U34" s="41">
        <f t="shared" si="11"/>
        <v>0</v>
      </c>
      <c r="V34" s="41">
        <f t="shared" si="11"/>
        <v>0</v>
      </c>
      <c r="W34" s="41">
        <f t="shared" si="11"/>
        <v>0</v>
      </c>
      <c r="X34" s="41">
        <f t="shared" si="11"/>
        <v>0</v>
      </c>
      <c r="Y34" s="41">
        <f t="shared" si="11"/>
        <v>0</v>
      </c>
      <c r="Z34" s="41">
        <f t="shared" si="11"/>
        <v>0</v>
      </c>
      <c r="AA34" s="41">
        <f t="shared" si="11"/>
        <v>0</v>
      </c>
      <c r="AB34" s="41">
        <f t="shared" si="11"/>
        <v>0</v>
      </c>
      <c r="AC34" s="41">
        <f t="shared" si="11"/>
        <v>0</v>
      </c>
      <c r="AD34" s="41">
        <f t="shared" si="11"/>
        <v>0</v>
      </c>
      <c r="AE34" s="41">
        <f t="shared" si="11"/>
        <v>0</v>
      </c>
      <c r="AF34" s="41">
        <f t="shared" si="11"/>
        <v>0</v>
      </c>
      <c r="AG34" s="157">
        <f t="shared" si="11"/>
        <v>0</v>
      </c>
      <c r="AH34" s="2">
        <f t="shared" si="1"/>
        <v>0</v>
      </c>
    </row>
    <row r="35" spans="1:34" ht="15.75" x14ac:dyDescent="0.25">
      <c r="A35" s="155" t="s">
        <v>118</v>
      </c>
      <c r="B35" s="22" t="s">
        <v>142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64"/>
      <c r="AH35" s="44"/>
    </row>
    <row r="36" spans="1:34" ht="15.75" x14ac:dyDescent="0.25">
      <c r="A36" s="189">
        <f>SUM!$D$14</f>
        <v>0</v>
      </c>
      <c r="B36" s="19" t="s">
        <v>141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64"/>
      <c r="AH36" s="44"/>
    </row>
    <row r="37" spans="1:34" ht="16.5" thickBot="1" x14ac:dyDescent="0.3">
      <c r="A37" s="190" t="str">
        <f>'[1]Bij Dan'!$M$13</f>
        <v>2 month(s), 2 Days</v>
      </c>
      <c r="B37" s="153"/>
      <c r="C37" s="41">
        <f>SUM(C35:C36)</f>
        <v>0</v>
      </c>
      <c r="D37" s="41">
        <f t="shared" ref="D37:AG37" si="12">SUM(D35:D36)</f>
        <v>0</v>
      </c>
      <c r="E37" s="41">
        <f t="shared" si="12"/>
        <v>0</v>
      </c>
      <c r="F37" s="41">
        <f t="shared" si="12"/>
        <v>0</v>
      </c>
      <c r="G37" s="41">
        <f t="shared" si="12"/>
        <v>0</v>
      </c>
      <c r="H37" s="41">
        <f t="shared" si="12"/>
        <v>0</v>
      </c>
      <c r="I37" s="41">
        <f t="shared" si="12"/>
        <v>0</v>
      </c>
      <c r="J37" s="41">
        <f t="shared" si="12"/>
        <v>0</v>
      </c>
      <c r="K37" s="41">
        <f t="shared" si="12"/>
        <v>0</v>
      </c>
      <c r="L37" s="41">
        <f t="shared" si="12"/>
        <v>0</v>
      </c>
      <c r="M37" s="41">
        <f t="shared" si="12"/>
        <v>0</v>
      </c>
      <c r="N37" s="41">
        <f t="shared" si="12"/>
        <v>0</v>
      </c>
      <c r="O37" s="41">
        <f t="shared" si="12"/>
        <v>0</v>
      </c>
      <c r="P37" s="41">
        <f t="shared" si="12"/>
        <v>0</v>
      </c>
      <c r="Q37" s="41">
        <f t="shared" si="12"/>
        <v>0</v>
      </c>
      <c r="R37" s="41">
        <f t="shared" si="12"/>
        <v>0</v>
      </c>
      <c r="S37" s="41">
        <f t="shared" si="12"/>
        <v>0</v>
      </c>
      <c r="T37" s="41">
        <f t="shared" si="12"/>
        <v>0</v>
      </c>
      <c r="U37" s="41">
        <f t="shared" si="12"/>
        <v>0</v>
      </c>
      <c r="V37" s="41">
        <f t="shared" si="12"/>
        <v>0</v>
      </c>
      <c r="W37" s="41">
        <f t="shared" si="12"/>
        <v>0</v>
      </c>
      <c r="X37" s="41">
        <f t="shared" si="12"/>
        <v>0</v>
      </c>
      <c r="Y37" s="41">
        <f t="shared" si="12"/>
        <v>0</v>
      </c>
      <c r="Z37" s="41">
        <f t="shared" si="12"/>
        <v>0</v>
      </c>
      <c r="AA37" s="41">
        <f t="shared" si="12"/>
        <v>0</v>
      </c>
      <c r="AB37" s="41">
        <f t="shared" si="12"/>
        <v>0</v>
      </c>
      <c r="AC37" s="41">
        <f t="shared" si="12"/>
        <v>0</v>
      </c>
      <c r="AD37" s="41">
        <f t="shared" si="12"/>
        <v>0</v>
      </c>
      <c r="AE37" s="41">
        <f t="shared" si="12"/>
        <v>0</v>
      </c>
      <c r="AF37" s="41">
        <f t="shared" si="12"/>
        <v>0</v>
      </c>
      <c r="AG37" s="157">
        <f t="shared" si="12"/>
        <v>0</v>
      </c>
      <c r="AH37" s="2">
        <f t="shared" si="1"/>
        <v>0</v>
      </c>
    </row>
    <row r="38" spans="1:34" ht="15.75" x14ac:dyDescent="0.25">
      <c r="A38" s="155" t="s">
        <v>119</v>
      </c>
      <c r="B38" s="22" t="s">
        <v>142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64"/>
      <c r="AH38" s="44"/>
    </row>
    <row r="39" spans="1:34" ht="15.75" x14ac:dyDescent="0.25">
      <c r="A39" s="189">
        <f>SUM!$D$15</f>
        <v>0</v>
      </c>
      <c r="B39" s="19" t="s">
        <v>141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64"/>
      <c r="AH39" s="44"/>
    </row>
    <row r="40" spans="1:34" ht="16.5" thickBot="1" x14ac:dyDescent="0.3">
      <c r="A40" s="190" t="str">
        <f>'[1]Bij Dan'!$M$14</f>
        <v>4 month(s), 24 Days</v>
      </c>
      <c r="B40" s="153"/>
      <c r="C40" s="41">
        <f>SUM(C38:C39)</f>
        <v>0</v>
      </c>
      <c r="D40" s="41">
        <f t="shared" ref="D40:AG40" si="13">SUM(D38:D39)</f>
        <v>0</v>
      </c>
      <c r="E40" s="41">
        <f t="shared" si="13"/>
        <v>0</v>
      </c>
      <c r="F40" s="41">
        <f t="shared" si="13"/>
        <v>0</v>
      </c>
      <c r="G40" s="41">
        <f t="shared" si="13"/>
        <v>0</v>
      </c>
      <c r="H40" s="41">
        <f t="shared" si="13"/>
        <v>0</v>
      </c>
      <c r="I40" s="41">
        <f t="shared" si="13"/>
        <v>0</v>
      </c>
      <c r="J40" s="41">
        <f t="shared" si="13"/>
        <v>0</v>
      </c>
      <c r="K40" s="41">
        <f t="shared" si="13"/>
        <v>0</v>
      </c>
      <c r="L40" s="41">
        <f t="shared" si="13"/>
        <v>0</v>
      </c>
      <c r="M40" s="41">
        <f t="shared" si="13"/>
        <v>0</v>
      </c>
      <c r="N40" s="41">
        <f t="shared" si="13"/>
        <v>0</v>
      </c>
      <c r="O40" s="41">
        <f t="shared" si="13"/>
        <v>0</v>
      </c>
      <c r="P40" s="41">
        <f t="shared" si="13"/>
        <v>0</v>
      </c>
      <c r="Q40" s="41">
        <f t="shared" si="13"/>
        <v>0</v>
      </c>
      <c r="R40" s="41">
        <f t="shared" si="13"/>
        <v>0</v>
      </c>
      <c r="S40" s="41">
        <f t="shared" si="13"/>
        <v>0</v>
      </c>
      <c r="T40" s="41">
        <f t="shared" si="13"/>
        <v>0</v>
      </c>
      <c r="U40" s="41">
        <f t="shared" si="13"/>
        <v>0</v>
      </c>
      <c r="V40" s="41">
        <f t="shared" si="13"/>
        <v>0</v>
      </c>
      <c r="W40" s="41">
        <f t="shared" si="13"/>
        <v>0</v>
      </c>
      <c r="X40" s="41">
        <f t="shared" si="13"/>
        <v>0</v>
      </c>
      <c r="Y40" s="41">
        <f t="shared" si="13"/>
        <v>0</v>
      </c>
      <c r="Z40" s="41">
        <f t="shared" si="13"/>
        <v>0</v>
      </c>
      <c r="AA40" s="41">
        <f t="shared" si="13"/>
        <v>0</v>
      </c>
      <c r="AB40" s="41">
        <f t="shared" si="13"/>
        <v>0</v>
      </c>
      <c r="AC40" s="41">
        <f t="shared" si="13"/>
        <v>0</v>
      </c>
      <c r="AD40" s="41">
        <f t="shared" si="13"/>
        <v>0</v>
      </c>
      <c r="AE40" s="41">
        <f t="shared" si="13"/>
        <v>0</v>
      </c>
      <c r="AF40" s="41">
        <f t="shared" si="13"/>
        <v>0</v>
      </c>
      <c r="AG40" s="157">
        <f t="shared" si="13"/>
        <v>0</v>
      </c>
      <c r="AH40" s="2">
        <f t="shared" si="1"/>
        <v>0</v>
      </c>
    </row>
    <row r="41" spans="1:34" ht="15.75" x14ac:dyDescent="0.25">
      <c r="A41" s="155" t="s">
        <v>120</v>
      </c>
      <c r="B41" s="22" t="s">
        <v>142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64"/>
      <c r="AH41" s="44"/>
    </row>
    <row r="42" spans="1:34" ht="15.75" x14ac:dyDescent="0.25">
      <c r="A42" s="189">
        <f>SUM!$D$16</f>
        <v>0</v>
      </c>
      <c r="B42" s="19" t="s">
        <v>141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64"/>
      <c r="AH42" s="44"/>
    </row>
    <row r="43" spans="1:34" ht="16.5" thickBot="1" x14ac:dyDescent="0.3">
      <c r="A43" s="190" t="e">
        <f>'[1]Bij Dan'!$M$15</f>
        <v>#VALUE!</v>
      </c>
      <c r="B43" s="41"/>
      <c r="C43" s="41">
        <f>SUM(C41:C42)</f>
        <v>0</v>
      </c>
      <c r="D43" s="41">
        <f t="shared" ref="D43:AG43" si="14">SUM(D41:D42)</f>
        <v>0</v>
      </c>
      <c r="E43" s="41">
        <f t="shared" si="14"/>
        <v>0</v>
      </c>
      <c r="F43" s="41">
        <f t="shared" si="14"/>
        <v>0</v>
      </c>
      <c r="G43" s="41">
        <f t="shared" si="14"/>
        <v>0</v>
      </c>
      <c r="H43" s="41">
        <f t="shared" si="14"/>
        <v>0</v>
      </c>
      <c r="I43" s="41">
        <f t="shared" si="14"/>
        <v>0</v>
      </c>
      <c r="J43" s="41">
        <f t="shared" si="14"/>
        <v>0</v>
      </c>
      <c r="K43" s="41">
        <f t="shared" si="14"/>
        <v>0</v>
      </c>
      <c r="L43" s="41">
        <f t="shared" si="14"/>
        <v>0</v>
      </c>
      <c r="M43" s="41">
        <f t="shared" si="14"/>
        <v>0</v>
      </c>
      <c r="N43" s="41">
        <f t="shared" si="14"/>
        <v>0</v>
      </c>
      <c r="O43" s="41">
        <f t="shared" si="14"/>
        <v>0</v>
      </c>
      <c r="P43" s="41">
        <f t="shared" si="14"/>
        <v>0</v>
      </c>
      <c r="Q43" s="41">
        <f t="shared" si="14"/>
        <v>0</v>
      </c>
      <c r="R43" s="41">
        <f t="shared" si="14"/>
        <v>0</v>
      </c>
      <c r="S43" s="41">
        <f t="shared" si="14"/>
        <v>0</v>
      </c>
      <c r="T43" s="41">
        <f t="shared" si="14"/>
        <v>0</v>
      </c>
      <c r="U43" s="41">
        <f t="shared" si="14"/>
        <v>0</v>
      </c>
      <c r="V43" s="41">
        <f t="shared" si="14"/>
        <v>0</v>
      </c>
      <c r="W43" s="41">
        <f t="shared" si="14"/>
        <v>0</v>
      </c>
      <c r="X43" s="41">
        <f t="shared" si="14"/>
        <v>0</v>
      </c>
      <c r="Y43" s="41">
        <f t="shared" si="14"/>
        <v>0</v>
      </c>
      <c r="Z43" s="41">
        <f t="shared" si="14"/>
        <v>0</v>
      </c>
      <c r="AA43" s="41">
        <f t="shared" si="14"/>
        <v>0</v>
      </c>
      <c r="AB43" s="41">
        <f t="shared" si="14"/>
        <v>0</v>
      </c>
      <c r="AC43" s="41">
        <f t="shared" si="14"/>
        <v>0</v>
      </c>
      <c r="AD43" s="41">
        <f t="shared" si="14"/>
        <v>0</v>
      </c>
      <c r="AE43" s="41">
        <f t="shared" si="14"/>
        <v>0</v>
      </c>
      <c r="AF43" s="41">
        <f t="shared" si="14"/>
        <v>0</v>
      </c>
      <c r="AG43" s="157">
        <f t="shared" si="14"/>
        <v>0</v>
      </c>
      <c r="AH43" s="2">
        <f t="shared" si="1"/>
        <v>0</v>
      </c>
    </row>
    <row r="44" spans="1:34" ht="15.75" x14ac:dyDescent="0.25">
      <c r="A44" s="155" t="s">
        <v>121</v>
      </c>
      <c r="B44" s="22" t="s">
        <v>142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64"/>
      <c r="AH44" s="44"/>
    </row>
    <row r="45" spans="1:34" ht="15.75" x14ac:dyDescent="0.25">
      <c r="A45" s="189">
        <f>SUM!$D$17</f>
        <v>0</v>
      </c>
      <c r="B45" s="19" t="s">
        <v>141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64"/>
      <c r="AH45" s="44"/>
    </row>
    <row r="46" spans="1:34" ht="16.5" thickBot="1" x14ac:dyDescent="0.3">
      <c r="A46" s="190" t="str">
        <f>'[1]Bij Dan'!$M$16</f>
        <v>2 month(s), 8 Days</v>
      </c>
      <c r="B46" s="153"/>
      <c r="C46" s="41">
        <f>SUM(C44:C45)</f>
        <v>0</v>
      </c>
      <c r="D46" s="41">
        <f t="shared" ref="D46:AG46" si="15">SUM(D44:D45)</f>
        <v>0</v>
      </c>
      <c r="E46" s="41">
        <f t="shared" si="15"/>
        <v>0</v>
      </c>
      <c r="F46" s="41">
        <f t="shared" si="15"/>
        <v>0</v>
      </c>
      <c r="G46" s="41">
        <f t="shared" si="15"/>
        <v>0</v>
      </c>
      <c r="H46" s="41">
        <f t="shared" si="15"/>
        <v>0</v>
      </c>
      <c r="I46" s="41">
        <f t="shared" si="15"/>
        <v>0</v>
      </c>
      <c r="J46" s="41">
        <f t="shared" si="15"/>
        <v>0</v>
      </c>
      <c r="K46" s="41">
        <f t="shared" si="15"/>
        <v>0</v>
      </c>
      <c r="L46" s="41">
        <f t="shared" si="15"/>
        <v>0</v>
      </c>
      <c r="M46" s="41">
        <f t="shared" si="15"/>
        <v>0</v>
      </c>
      <c r="N46" s="41">
        <f t="shared" si="15"/>
        <v>0</v>
      </c>
      <c r="O46" s="41">
        <f t="shared" si="15"/>
        <v>0</v>
      </c>
      <c r="P46" s="41">
        <f t="shared" si="15"/>
        <v>0</v>
      </c>
      <c r="Q46" s="41">
        <f t="shared" si="15"/>
        <v>0</v>
      </c>
      <c r="R46" s="41">
        <f t="shared" si="15"/>
        <v>0</v>
      </c>
      <c r="S46" s="41">
        <f t="shared" si="15"/>
        <v>0</v>
      </c>
      <c r="T46" s="41">
        <f t="shared" si="15"/>
        <v>0</v>
      </c>
      <c r="U46" s="41">
        <f t="shared" si="15"/>
        <v>0</v>
      </c>
      <c r="V46" s="41">
        <f t="shared" si="15"/>
        <v>0</v>
      </c>
      <c r="W46" s="41">
        <f t="shared" si="15"/>
        <v>0</v>
      </c>
      <c r="X46" s="41">
        <f t="shared" si="15"/>
        <v>0</v>
      </c>
      <c r="Y46" s="41">
        <f t="shared" si="15"/>
        <v>0</v>
      </c>
      <c r="Z46" s="41">
        <f t="shared" si="15"/>
        <v>0</v>
      </c>
      <c r="AA46" s="41">
        <f t="shared" si="15"/>
        <v>0</v>
      </c>
      <c r="AB46" s="41">
        <f t="shared" si="15"/>
        <v>0</v>
      </c>
      <c r="AC46" s="41">
        <f t="shared" si="15"/>
        <v>0</v>
      </c>
      <c r="AD46" s="41">
        <f t="shared" si="15"/>
        <v>0</v>
      </c>
      <c r="AE46" s="41">
        <f t="shared" si="15"/>
        <v>0</v>
      </c>
      <c r="AF46" s="41">
        <f t="shared" si="15"/>
        <v>0</v>
      </c>
      <c r="AG46" s="157">
        <f t="shared" si="15"/>
        <v>0</v>
      </c>
      <c r="AH46" s="2">
        <f t="shared" si="1"/>
        <v>0</v>
      </c>
    </row>
    <row r="47" spans="1:34" ht="15.75" x14ac:dyDescent="0.25">
      <c r="A47" s="155" t="s">
        <v>122</v>
      </c>
      <c r="B47" s="22" t="s">
        <v>142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64"/>
      <c r="AH47" s="44"/>
    </row>
    <row r="48" spans="1:34" ht="15.75" x14ac:dyDescent="0.25">
      <c r="A48" s="189">
        <f>SUM!$D$18</f>
        <v>0</v>
      </c>
      <c r="B48" s="19" t="s">
        <v>141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64"/>
      <c r="AH48" s="44"/>
    </row>
    <row r="49" spans="1:34" ht="16.5" thickBot="1" x14ac:dyDescent="0.3">
      <c r="A49" s="190" t="e">
        <f>'[1]Bij Dan'!$M$17</f>
        <v>#VALUE!</v>
      </c>
      <c r="B49" s="153"/>
      <c r="C49" s="41">
        <f>SUM(C47:C48)</f>
        <v>0</v>
      </c>
      <c r="D49" s="41">
        <f t="shared" ref="D49:AG49" si="16">SUM(D47:D48)</f>
        <v>0</v>
      </c>
      <c r="E49" s="41">
        <f t="shared" si="16"/>
        <v>0</v>
      </c>
      <c r="F49" s="41">
        <f t="shared" si="16"/>
        <v>0</v>
      </c>
      <c r="G49" s="41">
        <f t="shared" si="16"/>
        <v>0</v>
      </c>
      <c r="H49" s="41">
        <f t="shared" si="16"/>
        <v>0</v>
      </c>
      <c r="I49" s="41">
        <f t="shared" si="16"/>
        <v>0</v>
      </c>
      <c r="J49" s="41">
        <f t="shared" si="16"/>
        <v>0</v>
      </c>
      <c r="K49" s="41">
        <f t="shared" si="16"/>
        <v>0</v>
      </c>
      <c r="L49" s="41">
        <f t="shared" si="16"/>
        <v>0</v>
      </c>
      <c r="M49" s="41">
        <f t="shared" si="16"/>
        <v>0</v>
      </c>
      <c r="N49" s="41">
        <f t="shared" si="16"/>
        <v>0</v>
      </c>
      <c r="O49" s="41">
        <f t="shared" si="16"/>
        <v>0</v>
      </c>
      <c r="P49" s="41">
        <f t="shared" si="16"/>
        <v>0</v>
      </c>
      <c r="Q49" s="41">
        <f t="shared" si="16"/>
        <v>0</v>
      </c>
      <c r="R49" s="41">
        <f t="shared" si="16"/>
        <v>0</v>
      </c>
      <c r="S49" s="41">
        <f t="shared" si="16"/>
        <v>0</v>
      </c>
      <c r="T49" s="41">
        <f t="shared" si="16"/>
        <v>0</v>
      </c>
      <c r="U49" s="41">
        <f t="shared" si="16"/>
        <v>0</v>
      </c>
      <c r="V49" s="41">
        <f t="shared" si="16"/>
        <v>0</v>
      </c>
      <c r="W49" s="41">
        <f t="shared" si="16"/>
        <v>0</v>
      </c>
      <c r="X49" s="41">
        <f t="shared" si="16"/>
        <v>0</v>
      </c>
      <c r="Y49" s="41">
        <f t="shared" si="16"/>
        <v>0</v>
      </c>
      <c r="Z49" s="41">
        <f t="shared" si="16"/>
        <v>0</v>
      </c>
      <c r="AA49" s="41">
        <f t="shared" si="16"/>
        <v>0</v>
      </c>
      <c r="AB49" s="41">
        <f t="shared" si="16"/>
        <v>0</v>
      </c>
      <c r="AC49" s="41">
        <f t="shared" si="16"/>
        <v>0</v>
      </c>
      <c r="AD49" s="41">
        <f t="shared" si="16"/>
        <v>0</v>
      </c>
      <c r="AE49" s="41">
        <f t="shared" si="16"/>
        <v>0</v>
      </c>
      <c r="AF49" s="41">
        <f t="shared" si="16"/>
        <v>0</v>
      </c>
      <c r="AG49" s="157">
        <f t="shared" si="16"/>
        <v>0</v>
      </c>
      <c r="AH49" s="2">
        <f t="shared" si="1"/>
        <v>0</v>
      </c>
    </row>
    <row r="50" spans="1:34" ht="15.75" x14ac:dyDescent="0.25">
      <c r="A50" s="155" t="s">
        <v>123</v>
      </c>
      <c r="B50" s="22" t="s">
        <v>142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64"/>
      <c r="AH50" s="44"/>
    </row>
    <row r="51" spans="1:34" ht="15.75" x14ac:dyDescent="0.25">
      <c r="A51" s="189">
        <f>SUM!$D$19</f>
        <v>0</v>
      </c>
      <c r="B51" s="19" t="s">
        <v>141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64"/>
      <c r="AH51" s="44"/>
    </row>
    <row r="52" spans="1:34" ht="16.5" thickBot="1" x14ac:dyDescent="0.3">
      <c r="A52" s="190" t="e">
        <f>'[1]Bij Dan'!$M$18</f>
        <v>#VALUE!</v>
      </c>
      <c r="B52" s="153"/>
      <c r="C52" s="41">
        <f>SUM(C50:C51)</f>
        <v>0</v>
      </c>
      <c r="D52" s="41">
        <f t="shared" ref="D52:AG52" si="17">SUM(D50:D51)</f>
        <v>0</v>
      </c>
      <c r="E52" s="41">
        <f t="shared" si="17"/>
        <v>0</v>
      </c>
      <c r="F52" s="41">
        <f t="shared" si="17"/>
        <v>0</v>
      </c>
      <c r="G52" s="41">
        <f t="shared" si="17"/>
        <v>0</v>
      </c>
      <c r="H52" s="41">
        <f t="shared" si="17"/>
        <v>0</v>
      </c>
      <c r="I52" s="41">
        <f t="shared" si="17"/>
        <v>0</v>
      </c>
      <c r="J52" s="41">
        <f t="shared" si="17"/>
        <v>0</v>
      </c>
      <c r="K52" s="41">
        <f t="shared" si="17"/>
        <v>0</v>
      </c>
      <c r="L52" s="41">
        <f t="shared" si="17"/>
        <v>0</v>
      </c>
      <c r="M52" s="41">
        <f t="shared" si="17"/>
        <v>0</v>
      </c>
      <c r="N52" s="41">
        <f t="shared" si="17"/>
        <v>0</v>
      </c>
      <c r="O52" s="41">
        <f t="shared" si="17"/>
        <v>0</v>
      </c>
      <c r="P52" s="41">
        <f t="shared" si="17"/>
        <v>0</v>
      </c>
      <c r="Q52" s="41">
        <f t="shared" si="17"/>
        <v>0</v>
      </c>
      <c r="R52" s="41">
        <f t="shared" si="17"/>
        <v>0</v>
      </c>
      <c r="S52" s="41">
        <f t="shared" si="17"/>
        <v>0</v>
      </c>
      <c r="T52" s="41">
        <f t="shared" si="17"/>
        <v>0</v>
      </c>
      <c r="U52" s="41">
        <f t="shared" si="17"/>
        <v>0</v>
      </c>
      <c r="V52" s="41">
        <f t="shared" si="17"/>
        <v>0</v>
      </c>
      <c r="W52" s="41">
        <f t="shared" si="17"/>
        <v>0</v>
      </c>
      <c r="X52" s="41">
        <f t="shared" si="17"/>
        <v>0</v>
      </c>
      <c r="Y52" s="41">
        <f t="shared" si="17"/>
        <v>0</v>
      </c>
      <c r="Z52" s="41">
        <f t="shared" si="17"/>
        <v>0</v>
      </c>
      <c r="AA52" s="41">
        <f t="shared" si="17"/>
        <v>0</v>
      </c>
      <c r="AB52" s="41">
        <f t="shared" si="17"/>
        <v>0</v>
      </c>
      <c r="AC52" s="41">
        <f t="shared" si="17"/>
        <v>0</v>
      </c>
      <c r="AD52" s="41">
        <f t="shared" si="17"/>
        <v>0</v>
      </c>
      <c r="AE52" s="41">
        <f t="shared" si="17"/>
        <v>0</v>
      </c>
      <c r="AF52" s="41">
        <f t="shared" si="17"/>
        <v>0</v>
      </c>
      <c r="AG52" s="157">
        <f t="shared" si="17"/>
        <v>0</v>
      </c>
      <c r="AH52" s="2">
        <f t="shared" si="1"/>
        <v>0</v>
      </c>
    </row>
    <row r="53" spans="1:34" ht="15.75" x14ac:dyDescent="0.25">
      <c r="A53" s="155" t="s">
        <v>124</v>
      </c>
      <c r="B53" s="22" t="s">
        <v>142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64"/>
      <c r="AH53" s="44"/>
    </row>
    <row r="54" spans="1:34" ht="15.75" x14ac:dyDescent="0.25">
      <c r="A54" s="189">
        <f>SUM!$D$20</f>
        <v>0</v>
      </c>
      <c r="B54" s="19" t="s">
        <v>141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64"/>
      <c r="AH54" s="44"/>
    </row>
    <row r="55" spans="1:34" ht="16.5" thickBot="1" x14ac:dyDescent="0.3">
      <c r="A55" s="190" t="e">
        <f>'[1]Bij Dan'!$M$19</f>
        <v>#VALUE!</v>
      </c>
      <c r="B55" s="153"/>
      <c r="C55" s="41">
        <f>SUM(C53:C54)</f>
        <v>0</v>
      </c>
      <c r="D55" s="41">
        <f t="shared" ref="D55:AG55" si="18">SUM(D53:D54)</f>
        <v>0</v>
      </c>
      <c r="E55" s="41">
        <f t="shared" si="18"/>
        <v>0</v>
      </c>
      <c r="F55" s="41">
        <f t="shared" si="18"/>
        <v>0</v>
      </c>
      <c r="G55" s="41">
        <f t="shared" si="18"/>
        <v>0</v>
      </c>
      <c r="H55" s="41">
        <f t="shared" si="18"/>
        <v>0</v>
      </c>
      <c r="I55" s="41">
        <f t="shared" si="18"/>
        <v>0</v>
      </c>
      <c r="J55" s="41">
        <f t="shared" si="18"/>
        <v>0</v>
      </c>
      <c r="K55" s="41">
        <f t="shared" si="18"/>
        <v>0</v>
      </c>
      <c r="L55" s="41">
        <f t="shared" si="18"/>
        <v>0</v>
      </c>
      <c r="M55" s="41">
        <f t="shared" si="18"/>
        <v>0</v>
      </c>
      <c r="N55" s="41">
        <f t="shared" si="18"/>
        <v>0</v>
      </c>
      <c r="O55" s="41">
        <f t="shared" si="18"/>
        <v>0</v>
      </c>
      <c r="P55" s="41">
        <f t="shared" si="18"/>
        <v>0</v>
      </c>
      <c r="Q55" s="41">
        <f t="shared" si="18"/>
        <v>0</v>
      </c>
      <c r="R55" s="41">
        <f t="shared" si="18"/>
        <v>0</v>
      </c>
      <c r="S55" s="41">
        <f t="shared" si="18"/>
        <v>0</v>
      </c>
      <c r="T55" s="41">
        <f t="shared" si="18"/>
        <v>0</v>
      </c>
      <c r="U55" s="41">
        <f t="shared" si="18"/>
        <v>0</v>
      </c>
      <c r="V55" s="41">
        <f t="shared" si="18"/>
        <v>0</v>
      </c>
      <c r="W55" s="41">
        <f t="shared" si="18"/>
        <v>0</v>
      </c>
      <c r="X55" s="41">
        <f t="shared" si="18"/>
        <v>0</v>
      </c>
      <c r="Y55" s="41">
        <f t="shared" si="18"/>
        <v>0</v>
      </c>
      <c r="Z55" s="41">
        <f t="shared" si="18"/>
        <v>0</v>
      </c>
      <c r="AA55" s="41">
        <f t="shared" si="18"/>
        <v>0</v>
      </c>
      <c r="AB55" s="41">
        <f t="shared" si="18"/>
        <v>0</v>
      </c>
      <c r="AC55" s="41">
        <f t="shared" si="18"/>
        <v>0</v>
      </c>
      <c r="AD55" s="41">
        <f t="shared" si="18"/>
        <v>0</v>
      </c>
      <c r="AE55" s="41">
        <f t="shared" si="18"/>
        <v>0</v>
      </c>
      <c r="AF55" s="41">
        <f t="shared" si="18"/>
        <v>0</v>
      </c>
      <c r="AG55" s="157">
        <f t="shared" si="18"/>
        <v>0</v>
      </c>
      <c r="AH55" s="2">
        <f t="shared" si="1"/>
        <v>0</v>
      </c>
    </row>
    <row r="56" spans="1:34" ht="15.75" x14ac:dyDescent="0.25">
      <c r="A56" s="155" t="s">
        <v>125</v>
      </c>
      <c r="B56" s="22" t="s">
        <v>142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64"/>
      <c r="AH56" s="44"/>
    </row>
    <row r="57" spans="1:34" ht="15.75" x14ac:dyDescent="0.25">
      <c r="A57" s="189">
        <f>SUM!$D$21</f>
        <v>0</v>
      </c>
      <c r="B57" s="19" t="s">
        <v>141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64"/>
      <c r="AH57" s="44"/>
    </row>
    <row r="58" spans="1:34" ht="16.5" thickBot="1" x14ac:dyDescent="0.3">
      <c r="A58" s="190" t="str">
        <f>'[1]Bij Dan'!$M$20</f>
        <v>10 month(s), 1 Days</v>
      </c>
      <c r="B58" s="159"/>
      <c r="C58" s="159">
        <f>SUM(C56:C57)</f>
        <v>0</v>
      </c>
      <c r="D58" s="159">
        <f t="shared" ref="D58:AG58" si="19">SUM(D56:D57)</f>
        <v>0</v>
      </c>
      <c r="E58" s="159">
        <f t="shared" si="19"/>
        <v>0</v>
      </c>
      <c r="F58" s="159">
        <f t="shared" si="19"/>
        <v>0</v>
      </c>
      <c r="G58" s="159">
        <f t="shared" si="19"/>
        <v>0</v>
      </c>
      <c r="H58" s="159">
        <f t="shared" si="19"/>
        <v>0</v>
      </c>
      <c r="I58" s="159">
        <f t="shared" si="19"/>
        <v>0</v>
      </c>
      <c r="J58" s="159">
        <f t="shared" si="19"/>
        <v>0</v>
      </c>
      <c r="K58" s="159">
        <f t="shared" si="19"/>
        <v>0</v>
      </c>
      <c r="L58" s="159">
        <f t="shared" si="19"/>
        <v>0</v>
      </c>
      <c r="M58" s="159">
        <f t="shared" si="19"/>
        <v>0</v>
      </c>
      <c r="N58" s="159">
        <f t="shared" si="19"/>
        <v>0</v>
      </c>
      <c r="O58" s="159">
        <f t="shared" si="19"/>
        <v>0</v>
      </c>
      <c r="P58" s="159">
        <f t="shared" si="19"/>
        <v>0</v>
      </c>
      <c r="Q58" s="159">
        <f t="shared" si="19"/>
        <v>0</v>
      </c>
      <c r="R58" s="159">
        <f t="shared" si="19"/>
        <v>0</v>
      </c>
      <c r="S58" s="159">
        <f t="shared" si="19"/>
        <v>0</v>
      </c>
      <c r="T58" s="159">
        <f t="shared" si="19"/>
        <v>0</v>
      </c>
      <c r="U58" s="159">
        <f t="shared" si="19"/>
        <v>0</v>
      </c>
      <c r="V58" s="159">
        <f t="shared" si="19"/>
        <v>0</v>
      </c>
      <c r="W58" s="159">
        <f t="shared" si="19"/>
        <v>0</v>
      </c>
      <c r="X58" s="159">
        <f t="shared" si="19"/>
        <v>0</v>
      </c>
      <c r="Y58" s="159">
        <f t="shared" si="19"/>
        <v>0</v>
      </c>
      <c r="Z58" s="159">
        <f t="shared" si="19"/>
        <v>0</v>
      </c>
      <c r="AA58" s="159">
        <f t="shared" si="19"/>
        <v>0</v>
      </c>
      <c r="AB58" s="159">
        <f t="shared" si="19"/>
        <v>0</v>
      </c>
      <c r="AC58" s="159">
        <f t="shared" si="19"/>
        <v>0</v>
      </c>
      <c r="AD58" s="159">
        <f t="shared" si="19"/>
        <v>0</v>
      </c>
      <c r="AE58" s="159">
        <f t="shared" si="19"/>
        <v>0</v>
      </c>
      <c r="AF58" s="159">
        <f t="shared" si="19"/>
        <v>0</v>
      </c>
      <c r="AG58" s="161">
        <f t="shared" si="19"/>
        <v>0</v>
      </c>
      <c r="AH58" s="2">
        <f t="shared" ref="AH58" si="20">SUM(C58:AG58)</f>
        <v>0</v>
      </c>
    </row>
    <row r="59" spans="1:34" ht="15.75" x14ac:dyDescent="0.25">
      <c r="A59" s="195" t="s">
        <v>126</v>
      </c>
      <c r="B59" s="50" t="s">
        <v>142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64"/>
      <c r="AH59" s="44"/>
    </row>
    <row r="60" spans="1:34" ht="15.75" x14ac:dyDescent="0.25">
      <c r="A60" s="196">
        <f>SUM!$D$22</f>
        <v>0</v>
      </c>
      <c r="B60" s="52" t="s">
        <v>141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52"/>
      <c r="AH60" s="44"/>
    </row>
    <row r="61" spans="1:34" ht="16.5" thickBot="1" x14ac:dyDescent="0.3">
      <c r="A61" s="197" t="str">
        <f>'[1]Bij Dan'!$M$21</f>
        <v>7 month(s), 14 Days</v>
      </c>
      <c r="B61" s="199"/>
      <c r="C61" s="41">
        <f>SUM(C59:C60)</f>
        <v>0</v>
      </c>
      <c r="D61" s="41">
        <f t="shared" ref="D61:AG61" si="21">SUM(D59:D60)</f>
        <v>0</v>
      </c>
      <c r="E61" s="41">
        <f t="shared" si="21"/>
        <v>0</v>
      </c>
      <c r="F61" s="41">
        <f t="shared" si="21"/>
        <v>0</v>
      </c>
      <c r="G61" s="41">
        <f t="shared" si="21"/>
        <v>0</v>
      </c>
      <c r="H61" s="41">
        <f t="shared" si="21"/>
        <v>0</v>
      </c>
      <c r="I61" s="41">
        <f t="shared" si="21"/>
        <v>0</v>
      </c>
      <c r="J61" s="41">
        <f t="shared" si="21"/>
        <v>0</v>
      </c>
      <c r="K61" s="41">
        <f t="shared" si="21"/>
        <v>0</v>
      </c>
      <c r="L61" s="41">
        <f t="shared" si="21"/>
        <v>0</v>
      </c>
      <c r="M61" s="41">
        <f t="shared" si="21"/>
        <v>0</v>
      </c>
      <c r="N61" s="41">
        <f t="shared" si="21"/>
        <v>0</v>
      </c>
      <c r="O61" s="41">
        <f t="shared" si="21"/>
        <v>0</v>
      </c>
      <c r="P61" s="41">
        <f t="shared" si="21"/>
        <v>0</v>
      </c>
      <c r="Q61" s="41">
        <f t="shared" si="21"/>
        <v>0</v>
      </c>
      <c r="R61" s="41">
        <f t="shared" si="21"/>
        <v>0</v>
      </c>
      <c r="S61" s="41">
        <f t="shared" si="21"/>
        <v>0</v>
      </c>
      <c r="T61" s="41">
        <f t="shared" si="21"/>
        <v>0</v>
      </c>
      <c r="U61" s="41">
        <f t="shared" si="21"/>
        <v>0</v>
      </c>
      <c r="V61" s="41">
        <f t="shared" si="21"/>
        <v>0</v>
      </c>
      <c r="W61" s="41">
        <f t="shared" si="21"/>
        <v>0</v>
      </c>
      <c r="X61" s="41">
        <f t="shared" si="21"/>
        <v>0</v>
      </c>
      <c r="Y61" s="41">
        <f t="shared" si="21"/>
        <v>0</v>
      </c>
      <c r="Z61" s="41">
        <f t="shared" si="21"/>
        <v>0</v>
      </c>
      <c r="AA61" s="41">
        <f t="shared" si="21"/>
        <v>0</v>
      </c>
      <c r="AB61" s="41">
        <f t="shared" si="21"/>
        <v>0</v>
      </c>
      <c r="AC61" s="41">
        <f t="shared" si="21"/>
        <v>0</v>
      </c>
      <c r="AD61" s="41">
        <f t="shared" si="21"/>
        <v>0</v>
      </c>
      <c r="AE61" s="41">
        <f t="shared" si="21"/>
        <v>0</v>
      </c>
      <c r="AF61" s="41">
        <f t="shared" si="21"/>
        <v>0</v>
      </c>
      <c r="AG61" s="157">
        <f t="shared" si="21"/>
        <v>0</v>
      </c>
      <c r="AH61" s="2">
        <f t="shared" ref="AH61:AH73" si="22">SUM(C61:AG61)</f>
        <v>0</v>
      </c>
    </row>
    <row r="62" spans="1:34" ht="15.75" x14ac:dyDescent="0.25">
      <c r="A62" s="198" t="s">
        <v>127</v>
      </c>
      <c r="B62" s="50" t="s">
        <v>142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52"/>
      <c r="AH62" s="44"/>
    </row>
    <row r="63" spans="1:34" ht="15.75" x14ac:dyDescent="0.25">
      <c r="A63" s="196">
        <f>SUM!$D$23</f>
        <v>0</v>
      </c>
      <c r="B63" s="52" t="s">
        <v>141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52"/>
      <c r="AH63" s="44"/>
    </row>
    <row r="64" spans="1:34" ht="16.5" thickBot="1" x14ac:dyDescent="0.3">
      <c r="A64" s="197" t="str">
        <f>'[1]Bij Dan'!$M$22</f>
        <v>5 month(s), 12 Days</v>
      </c>
      <c r="B64" s="199"/>
      <c r="C64" s="41">
        <f>SUM(C62:C63)</f>
        <v>0</v>
      </c>
      <c r="D64" s="41">
        <f t="shared" ref="D64:AG64" si="23">SUM(D62:D63)</f>
        <v>0</v>
      </c>
      <c r="E64" s="41">
        <f t="shared" si="23"/>
        <v>0</v>
      </c>
      <c r="F64" s="41">
        <f t="shared" si="23"/>
        <v>0</v>
      </c>
      <c r="G64" s="41">
        <f t="shared" si="23"/>
        <v>0</v>
      </c>
      <c r="H64" s="41">
        <f t="shared" si="23"/>
        <v>0</v>
      </c>
      <c r="I64" s="41">
        <f t="shared" si="23"/>
        <v>0</v>
      </c>
      <c r="J64" s="41">
        <f t="shared" si="23"/>
        <v>0</v>
      </c>
      <c r="K64" s="41">
        <f t="shared" si="23"/>
        <v>0</v>
      </c>
      <c r="L64" s="41">
        <f t="shared" si="23"/>
        <v>0</v>
      </c>
      <c r="M64" s="41">
        <f t="shared" si="23"/>
        <v>0</v>
      </c>
      <c r="N64" s="41">
        <f t="shared" si="23"/>
        <v>0</v>
      </c>
      <c r="O64" s="41">
        <f t="shared" si="23"/>
        <v>0</v>
      </c>
      <c r="P64" s="41">
        <f t="shared" si="23"/>
        <v>0</v>
      </c>
      <c r="Q64" s="41">
        <f t="shared" si="23"/>
        <v>0</v>
      </c>
      <c r="R64" s="41">
        <f t="shared" si="23"/>
        <v>0</v>
      </c>
      <c r="S64" s="41">
        <f t="shared" si="23"/>
        <v>0</v>
      </c>
      <c r="T64" s="41">
        <f t="shared" si="23"/>
        <v>0</v>
      </c>
      <c r="U64" s="41">
        <f t="shared" si="23"/>
        <v>0</v>
      </c>
      <c r="V64" s="41">
        <f t="shared" si="23"/>
        <v>0</v>
      </c>
      <c r="W64" s="41">
        <f t="shared" si="23"/>
        <v>0</v>
      </c>
      <c r="X64" s="41">
        <f t="shared" si="23"/>
        <v>0</v>
      </c>
      <c r="Y64" s="41">
        <f t="shared" si="23"/>
        <v>0</v>
      </c>
      <c r="Z64" s="41">
        <f t="shared" si="23"/>
        <v>0</v>
      </c>
      <c r="AA64" s="41">
        <f t="shared" si="23"/>
        <v>0</v>
      </c>
      <c r="AB64" s="41">
        <f t="shared" si="23"/>
        <v>0</v>
      </c>
      <c r="AC64" s="41">
        <f t="shared" si="23"/>
        <v>0</v>
      </c>
      <c r="AD64" s="41">
        <f t="shared" si="23"/>
        <v>0</v>
      </c>
      <c r="AE64" s="41">
        <f t="shared" si="23"/>
        <v>0</v>
      </c>
      <c r="AF64" s="41">
        <f t="shared" si="23"/>
        <v>0</v>
      </c>
      <c r="AG64" s="157">
        <f t="shared" si="23"/>
        <v>0</v>
      </c>
      <c r="AH64" s="2">
        <f t="shared" si="22"/>
        <v>0</v>
      </c>
    </row>
    <row r="65" spans="1:34" ht="15.75" x14ac:dyDescent="0.25">
      <c r="A65" s="198" t="s">
        <v>128</v>
      </c>
      <c r="B65" s="50" t="s">
        <v>142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52"/>
      <c r="AH65" s="44"/>
    </row>
    <row r="66" spans="1:34" ht="15.75" x14ac:dyDescent="0.25">
      <c r="A66" s="196">
        <f>SUM!$D$24</f>
        <v>0</v>
      </c>
      <c r="B66" s="52" t="s">
        <v>141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52"/>
      <c r="AH66" s="44"/>
    </row>
    <row r="67" spans="1:34" ht="16.5" thickBot="1" x14ac:dyDescent="0.3">
      <c r="A67" s="197" t="str">
        <f>'[1]Bij Dan'!$M$23</f>
        <v>5 month(s), 11 Days</v>
      </c>
      <c r="B67" s="200"/>
      <c r="C67" s="41">
        <f>SUM(C65:C66)</f>
        <v>0</v>
      </c>
      <c r="D67" s="41">
        <f t="shared" ref="D67:AG67" si="24">SUM(D65:D66)</f>
        <v>0</v>
      </c>
      <c r="E67" s="41">
        <f t="shared" si="24"/>
        <v>0</v>
      </c>
      <c r="F67" s="41">
        <f t="shared" si="24"/>
        <v>0</v>
      </c>
      <c r="G67" s="41">
        <f t="shared" si="24"/>
        <v>0</v>
      </c>
      <c r="H67" s="41">
        <f t="shared" si="24"/>
        <v>0</v>
      </c>
      <c r="I67" s="41">
        <f t="shared" si="24"/>
        <v>0</v>
      </c>
      <c r="J67" s="41">
        <f t="shared" si="24"/>
        <v>0</v>
      </c>
      <c r="K67" s="41">
        <f t="shared" si="24"/>
        <v>0</v>
      </c>
      <c r="L67" s="41">
        <f t="shared" si="24"/>
        <v>0</v>
      </c>
      <c r="M67" s="41">
        <f t="shared" si="24"/>
        <v>0</v>
      </c>
      <c r="N67" s="41">
        <f t="shared" si="24"/>
        <v>0</v>
      </c>
      <c r="O67" s="41">
        <f t="shared" si="24"/>
        <v>0</v>
      </c>
      <c r="P67" s="41">
        <f t="shared" si="24"/>
        <v>0</v>
      </c>
      <c r="Q67" s="41">
        <f t="shared" si="24"/>
        <v>0</v>
      </c>
      <c r="R67" s="41">
        <f t="shared" si="24"/>
        <v>0</v>
      </c>
      <c r="S67" s="41">
        <f t="shared" si="24"/>
        <v>0</v>
      </c>
      <c r="T67" s="41">
        <f t="shared" si="24"/>
        <v>0</v>
      </c>
      <c r="U67" s="41">
        <f t="shared" si="24"/>
        <v>0</v>
      </c>
      <c r="V67" s="41">
        <f t="shared" si="24"/>
        <v>0</v>
      </c>
      <c r="W67" s="41">
        <f t="shared" si="24"/>
        <v>0</v>
      </c>
      <c r="X67" s="41">
        <f t="shared" si="24"/>
        <v>0</v>
      </c>
      <c r="Y67" s="41">
        <f t="shared" si="24"/>
        <v>0</v>
      </c>
      <c r="Z67" s="41">
        <f t="shared" si="24"/>
        <v>0</v>
      </c>
      <c r="AA67" s="41">
        <f t="shared" si="24"/>
        <v>0</v>
      </c>
      <c r="AB67" s="41">
        <f t="shared" si="24"/>
        <v>0</v>
      </c>
      <c r="AC67" s="41">
        <f t="shared" si="24"/>
        <v>0</v>
      </c>
      <c r="AD67" s="41">
        <f t="shared" si="24"/>
        <v>0</v>
      </c>
      <c r="AE67" s="41">
        <f t="shared" si="24"/>
        <v>0</v>
      </c>
      <c r="AF67" s="41">
        <f t="shared" si="24"/>
        <v>0</v>
      </c>
      <c r="AG67" s="157">
        <f t="shared" si="24"/>
        <v>0</v>
      </c>
      <c r="AH67" s="2">
        <f t="shared" si="22"/>
        <v>0</v>
      </c>
    </row>
    <row r="68" spans="1:34" ht="15.75" x14ac:dyDescent="0.25">
      <c r="A68" s="198" t="s">
        <v>129</v>
      </c>
      <c r="B68" s="50" t="s">
        <v>142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52"/>
      <c r="AH68" s="44"/>
    </row>
    <row r="69" spans="1:34" ht="15.75" x14ac:dyDescent="0.25">
      <c r="A69" s="196">
        <f>SUM!$D$25</f>
        <v>0</v>
      </c>
      <c r="B69" s="52" t="s">
        <v>141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52"/>
      <c r="AH69" s="44"/>
    </row>
    <row r="70" spans="1:34" ht="16.5" thickBot="1" x14ac:dyDescent="0.3">
      <c r="A70" s="197" t="e">
        <f>'[1]Bij Dan'!$M$24</f>
        <v>#VALUE!</v>
      </c>
      <c r="B70" s="200"/>
      <c r="C70" s="41">
        <f>SUM(C68:C69)</f>
        <v>0</v>
      </c>
      <c r="D70" s="41">
        <f t="shared" ref="D70:AG70" si="25">SUM(D68:D69)</f>
        <v>0</v>
      </c>
      <c r="E70" s="41">
        <f t="shared" si="25"/>
        <v>0</v>
      </c>
      <c r="F70" s="41">
        <f t="shared" si="25"/>
        <v>0</v>
      </c>
      <c r="G70" s="41">
        <f t="shared" si="25"/>
        <v>0</v>
      </c>
      <c r="H70" s="41">
        <f t="shared" si="25"/>
        <v>0</v>
      </c>
      <c r="I70" s="41">
        <f t="shared" si="25"/>
        <v>0</v>
      </c>
      <c r="J70" s="41">
        <f t="shared" si="25"/>
        <v>0</v>
      </c>
      <c r="K70" s="41">
        <f t="shared" si="25"/>
        <v>0</v>
      </c>
      <c r="L70" s="41">
        <f t="shared" si="25"/>
        <v>0</v>
      </c>
      <c r="M70" s="41">
        <f t="shared" si="25"/>
        <v>0</v>
      </c>
      <c r="N70" s="41">
        <f t="shared" si="25"/>
        <v>0</v>
      </c>
      <c r="O70" s="41">
        <f t="shared" si="25"/>
        <v>0</v>
      </c>
      <c r="P70" s="41">
        <f t="shared" si="25"/>
        <v>0</v>
      </c>
      <c r="Q70" s="41">
        <f t="shared" si="25"/>
        <v>0</v>
      </c>
      <c r="R70" s="41">
        <f t="shared" si="25"/>
        <v>0</v>
      </c>
      <c r="S70" s="41">
        <f t="shared" si="25"/>
        <v>0</v>
      </c>
      <c r="T70" s="41">
        <f t="shared" si="25"/>
        <v>0</v>
      </c>
      <c r="U70" s="41">
        <f t="shared" si="25"/>
        <v>0</v>
      </c>
      <c r="V70" s="41">
        <f t="shared" si="25"/>
        <v>0</v>
      </c>
      <c r="W70" s="41">
        <f t="shared" si="25"/>
        <v>0</v>
      </c>
      <c r="X70" s="41">
        <f t="shared" si="25"/>
        <v>0</v>
      </c>
      <c r="Y70" s="41">
        <f t="shared" si="25"/>
        <v>0</v>
      </c>
      <c r="Z70" s="41">
        <f t="shared" si="25"/>
        <v>0</v>
      </c>
      <c r="AA70" s="41">
        <f t="shared" si="25"/>
        <v>0</v>
      </c>
      <c r="AB70" s="41">
        <f t="shared" si="25"/>
        <v>0</v>
      </c>
      <c r="AC70" s="41">
        <f t="shared" si="25"/>
        <v>0</v>
      </c>
      <c r="AD70" s="41">
        <f t="shared" si="25"/>
        <v>0</v>
      </c>
      <c r="AE70" s="41">
        <f t="shared" si="25"/>
        <v>0</v>
      </c>
      <c r="AF70" s="41">
        <f t="shared" si="25"/>
        <v>0</v>
      </c>
      <c r="AG70" s="157">
        <f t="shared" si="25"/>
        <v>0</v>
      </c>
      <c r="AH70" s="2">
        <f t="shared" si="22"/>
        <v>0</v>
      </c>
    </row>
    <row r="71" spans="1:34" ht="15.75" x14ac:dyDescent="0.25">
      <c r="A71" s="198" t="s">
        <v>130</v>
      </c>
      <c r="B71" s="50" t="s">
        <v>142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52"/>
      <c r="AH71" s="44"/>
    </row>
    <row r="72" spans="1:34" ht="15.75" x14ac:dyDescent="0.25">
      <c r="A72" s="196">
        <f>SUM!$D$26</f>
        <v>0</v>
      </c>
      <c r="B72" s="52" t="s">
        <v>141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52"/>
      <c r="AH72" s="44"/>
    </row>
    <row r="73" spans="1:34" ht="16.5" thickBot="1" x14ac:dyDescent="0.3">
      <c r="A73" s="197" t="str">
        <f>'[1]Bij Dan'!$M$25</f>
        <v>9 month(s), 29 Days</v>
      </c>
      <c r="B73" s="199"/>
      <c r="C73" s="41">
        <f>SUM(C71:C72)</f>
        <v>0</v>
      </c>
      <c r="D73" s="41">
        <f t="shared" ref="D73:AG73" si="26">SUM(D71:D72)</f>
        <v>0</v>
      </c>
      <c r="E73" s="41">
        <f t="shared" si="26"/>
        <v>0</v>
      </c>
      <c r="F73" s="41">
        <f t="shared" si="26"/>
        <v>0</v>
      </c>
      <c r="G73" s="41">
        <f t="shared" si="26"/>
        <v>0</v>
      </c>
      <c r="H73" s="41">
        <f t="shared" si="26"/>
        <v>0</v>
      </c>
      <c r="I73" s="41">
        <f t="shared" si="26"/>
        <v>0</v>
      </c>
      <c r="J73" s="41">
        <f t="shared" si="26"/>
        <v>0</v>
      </c>
      <c r="K73" s="41">
        <f t="shared" si="26"/>
        <v>0</v>
      </c>
      <c r="L73" s="41">
        <f t="shared" si="26"/>
        <v>0</v>
      </c>
      <c r="M73" s="41">
        <f t="shared" si="26"/>
        <v>0</v>
      </c>
      <c r="N73" s="41">
        <f t="shared" si="26"/>
        <v>0</v>
      </c>
      <c r="O73" s="41">
        <f t="shared" si="26"/>
        <v>0</v>
      </c>
      <c r="P73" s="41">
        <f t="shared" si="26"/>
        <v>0</v>
      </c>
      <c r="Q73" s="41">
        <f t="shared" si="26"/>
        <v>0</v>
      </c>
      <c r="R73" s="41">
        <f t="shared" si="26"/>
        <v>0</v>
      </c>
      <c r="S73" s="41">
        <f t="shared" si="26"/>
        <v>0</v>
      </c>
      <c r="T73" s="41">
        <f t="shared" si="26"/>
        <v>0</v>
      </c>
      <c r="U73" s="41">
        <f t="shared" si="26"/>
        <v>0</v>
      </c>
      <c r="V73" s="41">
        <f t="shared" si="26"/>
        <v>0</v>
      </c>
      <c r="W73" s="41">
        <f t="shared" si="26"/>
        <v>0</v>
      </c>
      <c r="X73" s="41">
        <f t="shared" si="26"/>
        <v>0</v>
      </c>
      <c r="Y73" s="41">
        <f t="shared" si="26"/>
        <v>0</v>
      </c>
      <c r="Z73" s="41">
        <f t="shared" si="26"/>
        <v>0</v>
      </c>
      <c r="AA73" s="41">
        <f t="shared" si="26"/>
        <v>0</v>
      </c>
      <c r="AB73" s="41">
        <f t="shared" si="26"/>
        <v>0</v>
      </c>
      <c r="AC73" s="41">
        <f t="shared" si="26"/>
        <v>0</v>
      </c>
      <c r="AD73" s="41">
        <f t="shared" si="26"/>
        <v>0</v>
      </c>
      <c r="AE73" s="41">
        <f t="shared" si="26"/>
        <v>0</v>
      </c>
      <c r="AF73" s="41">
        <f t="shared" si="26"/>
        <v>0</v>
      </c>
      <c r="AG73" s="157">
        <f t="shared" si="26"/>
        <v>0</v>
      </c>
      <c r="AH73" s="2">
        <f t="shared" si="22"/>
        <v>0</v>
      </c>
    </row>
    <row r="74" spans="1:34" ht="15.75" x14ac:dyDescent="0.25">
      <c r="A74" s="198" t="s">
        <v>131</v>
      </c>
      <c r="B74" s="50" t="s">
        <v>142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52"/>
      <c r="AH74" s="44"/>
    </row>
    <row r="75" spans="1:34" ht="15.75" x14ac:dyDescent="0.25">
      <c r="A75" s="196">
        <f>SUM!$D$27</f>
        <v>0</v>
      </c>
      <c r="B75" s="52" t="s">
        <v>141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52"/>
      <c r="AH75" s="44"/>
    </row>
    <row r="76" spans="1:34" ht="16.5" thickBot="1" x14ac:dyDescent="0.3">
      <c r="A76" s="197" t="e">
        <f>'[1]Bij Dan'!$M$26</f>
        <v>#VALUE!</v>
      </c>
      <c r="B76" s="199"/>
      <c r="C76" s="41">
        <f>SUM(C74:C75)</f>
        <v>0</v>
      </c>
      <c r="D76" s="41">
        <f t="shared" ref="D76:AG76" si="27">SUM(D74:D75)</f>
        <v>0</v>
      </c>
      <c r="E76" s="41">
        <f t="shared" si="27"/>
        <v>0</v>
      </c>
      <c r="F76" s="41">
        <f t="shared" si="27"/>
        <v>0</v>
      </c>
      <c r="G76" s="41">
        <f t="shared" si="27"/>
        <v>0</v>
      </c>
      <c r="H76" s="41">
        <f t="shared" si="27"/>
        <v>0</v>
      </c>
      <c r="I76" s="41">
        <f t="shared" si="27"/>
        <v>0</v>
      </c>
      <c r="J76" s="41">
        <f t="shared" si="27"/>
        <v>0</v>
      </c>
      <c r="K76" s="41">
        <f t="shared" si="27"/>
        <v>0</v>
      </c>
      <c r="L76" s="41">
        <f t="shared" si="27"/>
        <v>0</v>
      </c>
      <c r="M76" s="41">
        <f t="shared" si="27"/>
        <v>0</v>
      </c>
      <c r="N76" s="41">
        <f t="shared" si="27"/>
        <v>0</v>
      </c>
      <c r="O76" s="41">
        <f t="shared" si="27"/>
        <v>0</v>
      </c>
      <c r="P76" s="41">
        <f t="shared" si="27"/>
        <v>0</v>
      </c>
      <c r="Q76" s="41">
        <f t="shared" si="27"/>
        <v>0</v>
      </c>
      <c r="R76" s="41">
        <f t="shared" si="27"/>
        <v>0</v>
      </c>
      <c r="S76" s="41">
        <f t="shared" si="27"/>
        <v>0</v>
      </c>
      <c r="T76" s="41">
        <f t="shared" si="27"/>
        <v>0</v>
      </c>
      <c r="U76" s="41">
        <f t="shared" si="27"/>
        <v>0</v>
      </c>
      <c r="V76" s="41">
        <f t="shared" si="27"/>
        <v>0</v>
      </c>
      <c r="W76" s="41">
        <f t="shared" si="27"/>
        <v>0</v>
      </c>
      <c r="X76" s="41">
        <f t="shared" si="27"/>
        <v>0</v>
      </c>
      <c r="Y76" s="41">
        <f t="shared" si="27"/>
        <v>0</v>
      </c>
      <c r="Z76" s="41">
        <f t="shared" si="27"/>
        <v>0</v>
      </c>
      <c r="AA76" s="41">
        <f t="shared" si="27"/>
        <v>0</v>
      </c>
      <c r="AB76" s="41">
        <f t="shared" si="27"/>
        <v>0</v>
      </c>
      <c r="AC76" s="41">
        <f t="shared" si="27"/>
        <v>0</v>
      </c>
      <c r="AD76" s="41">
        <f t="shared" si="27"/>
        <v>0</v>
      </c>
      <c r="AE76" s="41">
        <f t="shared" si="27"/>
        <v>0</v>
      </c>
      <c r="AF76" s="41">
        <f t="shared" si="27"/>
        <v>0</v>
      </c>
      <c r="AG76" s="157">
        <f t="shared" si="27"/>
        <v>0</v>
      </c>
      <c r="AH76" s="2">
        <f t="shared" ref="AH76" si="28">SUM(C76:AG76)</f>
        <v>0</v>
      </c>
    </row>
    <row r="77" spans="1:34" ht="15.75" x14ac:dyDescent="0.25">
      <c r="A77" s="198" t="s">
        <v>132</v>
      </c>
      <c r="B77" s="50" t="s">
        <v>142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52"/>
      <c r="AH77" s="44"/>
    </row>
    <row r="78" spans="1:34" ht="15.75" x14ac:dyDescent="0.25">
      <c r="A78" s="196">
        <f>SUM!$D$28</f>
        <v>0</v>
      </c>
      <c r="B78" s="52" t="s">
        <v>141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52"/>
      <c r="AH78" s="44"/>
    </row>
    <row r="79" spans="1:34" ht="16.5" thickBot="1" x14ac:dyDescent="0.3">
      <c r="A79" s="197" t="str">
        <f>'[1]Bij Dan'!$M$27</f>
        <v>8 month(s), 1 Days</v>
      </c>
      <c r="B79" s="199"/>
      <c r="C79" s="41">
        <f>SUM(C77:C78)</f>
        <v>0</v>
      </c>
      <c r="D79" s="41">
        <f t="shared" ref="D79:AG79" si="29">SUM(D77:D78)</f>
        <v>0</v>
      </c>
      <c r="E79" s="41">
        <f t="shared" si="29"/>
        <v>0</v>
      </c>
      <c r="F79" s="41">
        <f t="shared" si="29"/>
        <v>0</v>
      </c>
      <c r="G79" s="41">
        <f t="shared" si="29"/>
        <v>0</v>
      </c>
      <c r="H79" s="41">
        <f t="shared" si="29"/>
        <v>0</v>
      </c>
      <c r="I79" s="41">
        <f t="shared" si="29"/>
        <v>0</v>
      </c>
      <c r="J79" s="41">
        <f t="shared" si="29"/>
        <v>0</v>
      </c>
      <c r="K79" s="41">
        <f t="shared" si="29"/>
        <v>0</v>
      </c>
      <c r="L79" s="41">
        <f t="shared" si="29"/>
        <v>0</v>
      </c>
      <c r="M79" s="41">
        <f t="shared" si="29"/>
        <v>0</v>
      </c>
      <c r="N79" s="41">
        <f t="shared" si="29"/>
        <v>0</v>
      </c>
      <c r="O79" s="41">
        <f t="shared" si="29"/>
        <v>0</v>
      </c>
      <c r="P79" s="41">
        <f t="shared" si="29"/>
        <v>0</v>
      </c>
      <c r="Q79" s="41">
        <f t="shared" si="29"/>
        <v>0</v>
      </c>
      <c r="R79" s="41">
        <f t="shared" si="29"/>
        <v>0</v>
      </c>
      <c r="S79" s="41">
        <f t="shared" si="29"/>
        <v>0</v>
      </c>
      <c r="T79" s="41">
        <f t="shared" si="29"/>
        <v>0</v>
      </c>
      <c r="U79" s="41">
        <f t="shared" si="29"/>
        <v>0</v>
      </c>
      <c r="V79" s="41">
        <f t="shared" si="29"/>
        <v>0</v>
      </c>
      <c r="W79" s="41">
        <f t="shared" si="29"/>
        <v>0</v>
      </c>
      <c r="X79" s="41">
        <f t="shared" si="29"/>
        <v>0</v>
      </c>
      <c r="Y79" s="41">
        <f t="shared" si="29"/>
        <v>0</v>
      </c>
      <c r="Z79" s="41">
        <f t="shared" si="29"/>
        <v>0</v>
      </c>
      <c r="AA79" s="41">
        <f t="shared" si="29"/>
        <v>0</v>
      </c>
      <c r="AB79" s="41">
        <f t="shared" si="29"/>
        <v>0</v>
      </c>
      <c r="AC79" s="41">
        <f t="shared" si="29"/>
        <v>0</v>
      </c>
      <c r="AD79" s="41">
        <f t="shared" si="29"/>
        <v>0</v>
      </c>
      <c r="AE79" s="41">
        <f t="shared" si="29"/>
        <v>0</v>
      </c>
      <c r="AF79" s="41">
        <f t="shared" si="29"/>
        <v>0</v>
      </c>
      <c r="AG79" s="157">
        <f t="shared" si="29"/>
        <v>0</v>
      </c>
      <c r="AH79" s="2">
        <f t="shared" ref="AH79" si="30">SUM(C79:AG79)</f>
        <v>0</v>
      </c>
    </row>
    <row r="80" spans="1:34" ht="15.75" x14ac:dyDescent="0.25">
      <c r="A80" s="198" t="s">
        <v>133</v>
      </c>
      <c r="B80" s="50" t="s">
        <v>142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52"/>
      <c r="AH80" s="44"/>
    </row>
    <row r="81" spans="1:34" ht="15.75" x14ac:dyDescent="0.25">
      <c r="A81" s="196">
        <f>SUM!$D$29</f>
        <v>0</v>
      </c>
      <c r="B81" s="52" t="s">
        <v>141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52"/>
      <c r="AH81" s="44"/>
    </row>
    <row r="82" spans="1:34" ht="16.5" thickBot="1" x14ac:dyDescent="0.3">
      <c r="A82" s="197" t="e">
        <f>'[1]Bij Dan'!$M$28</f>
        <v>#VALUE!</v>
      </c>
      <c r="B82" s="199"/>
      <c r="C82" s="41">
        <f>SUM(C80:C81)</f>
        <v>0</v>
      </c>
      <c r="D82" s="41">
        <f t="shared" ref="D82:AG82" si="31">SUM(D80:D81)</f>
        <v>0</v>
      </c>
      <c r="E82" s="41">
        <f t="shared" si="31"/>
        <v>0</v>
      </c>
      <c r="F82" s="41">
        <f t="shared" si="31"/>
        <v>0</v>
      </c>
      <c r="G82" s="41">
        <f t="shared" si="31"/>
        <v>0</v>
      </c>
      <c r="H82" s="41">
        <f t="shared" si="31"/>
        <v>0</v>
      </c>
      <c r="I82" s="41">
        <f t="shared" si="31"/>
        <v>0</v>
      </c>
      <c r="J82" s="41">
        <f t="shared" si="31"/>
        <v>0</v>
      </c>
      <c r="K82" s="41">
        <f t="shared" si="31"/>
        <v>0</v>
      </c>
      <c r="L82" s="41">
        <f t="shared" si="31"/>
        <v>0</v>
      </c>
      <c r="M82" s="41">
        <f t="shared" si="31"/>
        <v>0</v>
      </c>
      <c r="N82" s="41">
        <f t="shared" si="31"/>
        <v>0</v>
      </c>
      <c r="O82" s="41">
        <f t="shared" si="31"/>
        <v>0</v>
      </c>
      <c r="P82" s="41">
        <f t="shared" si="31"/>
        <v>0</v>
      </c>
      <c r="Q82" s="41">
        <f t="shared" si="31"/>
        <v>0</v>
      </c>
      <c r="R82" s="41">
        <f t="shared" si="31"/>
        <v>0</v>
      </c>
      <c r="S82" s="41">
        <f t="shared" si="31"/>
        <v>0</v>
      </c>
      <c r="T82" s="41">
        <f t="shared" si="31"/>
        <v>0</v>
      </c>
      <c r="U82" s="41">
        <f t="shared" si="31"/>
        <v>0</v>
      </c>
      <c r="V82" s="41">
        <f t="shared" si="31"/>
        <v>0</v>
      </c>
      <c r="W82" s="41">
        <f t="shared" si="31"/>
        <v>0</v>
      </c>
      <c r="X82" s="41">
        <f t="shared" si="31"/>
        <v>0</v>
      </c>
      <c r="Y82" s="41">
        <f t="shared" si="31"/>
        <v>0</v>
      </c>
      <c r="Z82" s="41">
        <f t="shared" si="31"/>
        <v>0</v>
      </c>
      <c r="AA82" s="41">
        <f t="shared" si="31"/>
        <v>0</v>
      </c>
      <c r="AB82" s="41">
        <f t="shared" si="31"/>
        <v>0</v>
      </c>
      <c r="AC82" s="41">
        <f t="shared" si="31"/>
        <v>0</v>
      </c>
      <c r="AD82" s="41">
        <f t="shared" si="31"/>
        <v>0</v>
      </c>
      <c r="AE82" s="41">
        <f t="shared" si="31"/>
        <v>0</v>
      </c>
      <c r="AF82" s="41">
        <f t="shared" si="31"/>
        <v>0</v>
      </c>
      <c r="AG82" s="157">
        <f t="shared" si="31"/>
        <v>0</v>
      </c>
      <c r="AH82" s="2">
        <f t="shared" ref="AH82" si="32">SUM(C82:AG82)</f>
        <v>0</v>
      </c>
    </row>
    <row r="83" spans="1:34" ht="15.75" x14ac:dyDescent="0.25">
      <c r="A83" s="198" t="s">
        <v>134</v>
      </c>
      <c r="B83" s="50" t="s">
        <v>142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52"/>
      <c r="AH83" s="44"/>
    </row>
    <row r="84" spans="1:34" ht="15.75" x14ac:dyDescent="0.25">
      <c r="A84" s="196">
        <f>SUM!$D$30</f>
        <v>0</v>
      </c>
      <c r="B84" s="52" t="s">
        <v>141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52"/>
      <c r="AH84" s="44"/>
    </row>
    <row r="85" spans="1:34" ht="16.5" thickBot="1" x14ac:dyDescent="0.3">
      <c r="A85" s="197" t="e">
        <f>'[1]Bij Dan'!$M$29</f>
        <v>#VALUE!</v>
      </c>
      <c r="B85" s="201"/>
      <c r="C85" s="209">
        <f>SUM(C83:C84)</f>
        <v>0</v>
      </c>
      <c r="D85" s="209">
        <f t="shared" ref="D85:AD85" si="33">SUM(D83:D84)</f>
        <v>0</v>
      </c>
      <c r="E85" s="209">
        <f t="shared" si="33"/>
        <v>0</v>
      </c>
      <c r="F85" s="209">
        <f t="shared" si="33"/>
        <v>0</v>
      </c>
      <c r="G85" s="209">
        <f t="shared" si="33"/>
        <v>0</v>
      </c>
      <c r="H85" s="209">
        <f t="shared" si="33"/>
        <v>0</v>
      </c>
      <c r="I85" s="209">
        <f t="shared" si="33"/>
        <v>0</v>
      </c>
      <c r="J85" s="209">
        <f t="shared" si="33"/>
        <v>0</v>
      </c>
      <c r="K85" s="209">
        <f t="shared" si="33"/>
        <v>0</v>
      </c>
      <c r="L85" s="209">
        <f t="shared" si="33"/>
        <v>0</v>
      </c>
      <c r="M85" s="209">
        <f t="shared" si="33"/>
        <v>0</v>
      </c>
      <c r="N85" s="209">
        <f t="shared" si="33"/>
        <v>0</v>
      </c>
      <c r="O85" s="209">
        <f t="shared" si="33"/>
        <v>0</v>
      </c>
      <c r="P85" s="209">
        <f t="shared" si="33"/>
        <v>0</v>
      </c>
      <c r="Q85" s="209">
        <f t="shared" si="33"/>
        <v>0</v>
      </c>
      <c r="R85" s="209">
        <f t="shared" si="33"/>
        <v>0</v>
      </c>
      <c r="S85" s="209">
        <f t="shared" si="33"/>
        <v>0</v>
      </c>
      <c r="T85" s="209">
        <f t="shared" si="33"/>
        <v>0</v>
      </c>
      <c r="U85" s="209">
        <f t="shared" si="33"/>
        <v>0</v>
      </c>
      <c r="V85" s="209">
        <f t="shared" si="33"/>
        <v>0</v>
      </c>
      <c r="W85" s="209">
        <f t="shared" si="33"/>
        <v>0</v>
      </c>
      <c r="X85" s="209">
        <f t="shared" si="33"/>
        <v>0</v>
      </c>
      <c r="Y85" s="209">
        <f t="shared" si="33"/>
        <v>0</v>
      </c>
      <c r="Z85" s="209">
        <f t="shared" si="33"/>
        <v>0</v>
      </c>
      <c r="AA85" s="209">
        <f t="shared" si="33"/>
        <v>0</v>
      </c>
      <c r="AB85" s="209">
        <f t="shared" si="33"/>
        <v>0</v>
      </c>
      <c r="AC85" s="209">
        <f t="shared" si="33"/>
        <v>0</v>
      </c>
      <c r="AD85" s="209">
        <f t="shared" si="33"/>
        <v>0</v>
      </c>
      <c r="AE85" s="210">
        <f t="shared" ref="AE85" si="34">SUM(C85:AD85)</f>
        <v>0</v>
      </c>
      <c r="AF85" s="209">
        <f t="shared" ref="AF85:AG85" si="35">SUM(AF83:AF84)</f>
        <v>0</v>
      </c>
      <c r="AG85" s="211">
        <f t="shared" si="35"/>
        <v>0</v>
      </c>
      <c r="AH85" s="2">
        <f t="shared" ref="AH85" si="36">SUM(C85:AG85)</f>
        <v>0</v>
      </c>
    </row>
    <row r="86" spans="1:34" ht="15.75" x14ac:dyDescent="0.25">
      <c r="A86" s="195" t="s">
        <v>150</v>
      </c>
      <c r="B86" s="50" t="s">
        <v>142</v>
      </c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44"/>
    </row>
    <row r="87" spans="1:34" ht="15.75" x14ac:dyDescent="0.25">
      <c r="A87" s="196">
        <f>SUM!$D$22</f>
        <v>0</v>
      </c>
      <c r="B87" s="52" t="s">
        <v>141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44"/>
    </row>
    <row r="88" spans="1:34" ht="16.5" thickBot="1" x14ac:dyDescent="0.3">
      <c r="A88" s="197"/>
      <c r="B88" s="199"/>
      <c r="C88" s="41">
        <f>SUM(C86:C87)</f>
        <v>0</v>
      </c>
      <c r="D88" s="41">
        <f t="shared" ref="D88:AG88" si="37">SUM(D86:D87)</f>
        <v>0</v>
      </c>
      <c r="E88" s="41">
        <f t="shared" si="37"/>
        <v>0</v>
      </c>
      <c r="F88" s="41">
        <f t="shared" si="37"/>
        <v>0</v>
      </c>
      <c r="G88" s="41">
        <f t="shared" si="37"/>
        <v>0</v>
      </c>
      <c r="H88" s="41">
        <f t="shared" si="37"/>
        <v>0</v>
      </c>
      <c r="I88" s="41">
        <f t="shared" si="37"/>
        <v>0</v>
      </c>
      <c r="J88" s="41">
        <f t="shared" si="37"/>
        <v>0</v>
      </c>
      <c r="K88" s="41">
        <f t="shared" si="37"/>
        <v>0</v>
      </c>
      <c r="L88" s="41">
        <f t="shared" si="37"/>
        <v>0</v>
      </c>
      <c r="M88" s="41">
        <f t="shared" si="37"/>
        <v>0</v>
      </c>
      <c r="N88" s="41">
        <f t="shared" si="37"/>
        <v>0</v>
      </c>
      <c r="O88" s="41">
        <f t="shared" si="37"/>
        <v>0</v>
      </c>
      <c r="P88" s="41">
        <f t="shared" si="37"/>
        <v>0</v>
      </c>
      <c r="Q88" s="41">
        <f t="shared" si="37"/>
        <v>0</v>
      </c>
      <c r="R88" s="41">
        <f t="shared" si="37"/>
        <v>0</v>
      </c>
      <c r="S88" s="41">
        <f t="shared" si="37"/>
        <v>0</v>
      </c>
      <c r="T88" s="41">
        <f t="shared" si="37"/>
        <v>0</v>
      </c>
      <c r="U88" s="41">
        <f t="shared" si="37"/>
        <v>0</v>
      </c>
      <c r="V88" s="41">
        <f t="shared" si="37"/>
        <v>0</v>
      </c>
      <c r="W88" s="41">
        <f t="shared" si="37"/>
        <v>0</v>
      </c>
      <c r="X88" s="41">
        <f t="shared" si="37"/>
        <v>0</v>
      </c>
      <c r="Y88" s="41">
        <f t="shared" si="37"/>
        <v>0</v>
      </c>
      <c r="Z88" s="41">
        <f t="shared" si="37"/>
        <v>0</v>
      </c>
      <c r="AA88" s="41">
        <f t="shared" si="37"/>
        <v>0</v>
      </c>
      <c r="AB88" s="41">
        <f t="shared" si="37"/>
        <v>0</v>
      </c>
      <c r="AC88" s="41">
        <f t="shared" si="37"/>
        <v>0</v>
      </c>
      <c r="AD88" s="41">
        <f t="shared" si="37"/>
        <v>0</v>
      </c>
      <c r="AE88" s="41">
        <f t="shared" si="37"/>
        <v>0</v>
      </c>
      <c r="AF88" s="41">
        <f t="shared" si="37"/>
        <v>0</v>
      </c>
      <c r="AG88" s="41">
        <f t="shared" si="37"/>
        <v>0</v>
      </c>
      <c r="AH88" s="2">
        <f t="shared" ref="AH88" si="38">SUM(C88:AG88)</f>
        <v>0</v>
      </c>
    </row>
    <row r="89" spans="1:34" ht="15.75" x14ac:dyDescent="0.25">
      <c r="A89" s="198" t="s">
        <v>151</v>
      </c>
      <c r="B89" s="50" t="s">
        <v>142</v>
      </c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44"/>
    </row>
    <row r="90" spans="1:34" ht="15.75" x14ac:dyDescent="0.25">
      <c r="A90" s="196">
        <f>SUM!$D$23</f>
        <v>0</v>
      </c>
      <c r="B90" s="52" t="s">
        <v>141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44"/>
    </row>
    <row r="91" spans="1:34" ht="16.5" thickBot="1" x14ac:dyDescent="0.3">
      <c r="A91" s="197"/>
      <c r="B91" s="199"/>
      <c r="C91" s="41">
        <f>SUM(C89:C90)</f>
        <v>0</v>
      </c>
      <c r="D91" s="41">
        <f t="shared" ref="D91:AG91" si="39">SUM(D89:D90)</f>
        <v>0</v>
      </c>
      <c r="E91" s="41">
        <f t="shared" si="39"/>
        <v>0</v>
      </c>
      <c r="F91" s="41">
        <f t="shared" si="39"/>
        <v>0</v>
      </c>
      <c r="G91" s="41">
        <f t="shared" si="39"/>
        <v>0</v>
      </c>
      <c r="H91" s="41">
        <f t="shared" si="39"/>
        <v>0</v>
      </c>
      <c r="I91" s="41">
        <f t="shared" si="39"/>
        <v>0</v>
      </c>
      <c r="J91" s="41">
        <f t="shared" si="39"/>
        <v>0</v>
      </c>
      <c r="K91" s="41">
        <f t="shared" si="39"/>
        <v>0</v>
      </c>
      <c r="L91" s="41">
        <f t="shared" si="39"/>
        <v>0</v>
      </c>
      <c r="M91" s="41">
        <f t="shared" si="39"/>
        <v>0</v>
      </c>
      <c r="N91" s="41">
        <f t="shared" si="39"/>
        <v>0</v>
      </c>
      <c r="O91" s="41">
        <f t="shared" si="39"/>
        <v>0</v>
      </c>
      <c r="P91" s="41">
        <f t="shared" si="39"/>
        <v>0</v>
      </c>
      <c r="Q91" s="41">
        <f t="shared" si="39"/>
        <v>0</v>
      </c>
      <c r="R91" s="41">
        <f t="shared" si="39"/>
        <v>0</v>
      </c>
      <c r="S91" s="41">
        <f t="shared" si="39"/>
        <v>0</v>
      </c>
      <c r="T91" s="41">
        <f t="shared" si="39"/>
        <v>0</v>
      </c>
      <c r="U91" s="41">
        <f t="shared" si="39"/>
        <v>0</v>
      </c>
      <c r="V91" s="41">
        <f t="shared" si="39"/>
        <v>0</v>
      </c>
      <c r="W91" s="41">
        <f t="shared" si="39"/>
        <v>0</v>
      </c>
      <c r="X91" s="41">
        <f t="shared" si="39"/>
        <v>0</v>
      </c>
      <c r="Y91" s="41">
        <f t="shared" si="39"/>
        <v>0</v>
      </c>
      <c r="Z91" s="41">
        <f t="shared" si="39"/>
        <v>0</v>
      </c>
      <c r="AA91" s="41">
        <f t="shared" si="39"/>
        <v>0</v>
      </c>
      <c r="AB91" s="41">
        <f t="shared" si="39"/>
        <v>0</v>
      </c>
      <c r="AC91" s="41">
        <f t="shared" si="39"/>
        <v>0</v>
      </c>
      <c r="AD91" s="41">
        <f t="shared" si="39"/>
        <v>0</v>
      </c>
      <c r="AE91" s="41">
        <f t="shared" si="39"/>
        <v>0</v>
      </c>
      <c r="AF91" s="41">
        <f t="shared" si="39"/>
        <v>0</v>
      </c>
      <c r="AG91" s="41">
        <f t="shared" si="39"/>
        <v>0</v>
      </c>
      <c r="AH91" s="2">
        <f t="shared" ref="AH91" si="40">SUM(C91:AG91)</f>
        <v>0</v>
      </c>
    </row>
    <row r="92" spans="1:34" ht="15.75" x14ac:dyDescent="0.25">
      <c r="A92" s="198" t="s">
        <v>152</v>
      </c>
      <c r="B92" s="50" t="s">
        <v>142</v>
      </c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44"/>
    </row>
    <row r="93" spans="1:34" ht="15.75" x14ac:dyDescent="0.25">
      <c r="A93" s="196">
        <f>SUM!$D$24</f>
        <v>0</v>
      </c>
      <c r="B93" s="52" t="s">
        <v>141</v>
      </c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44"/>
    </row>
    <row r="94" spans="1:34" ht="16.5" thickBot="1" x14ac:dyDescent="0.3">
      <c r="A94" s="197"/>
      <c r="B94" s="200"/>
      <c r="C94" s="41">
        <f>SUM(C92:C93)</f>
        <v>0</v>
      </c>
      <c r="D94" s="41">
        <f t="shared" ref="D94:AG94" si="41">SUM(D92:D93)</f>
        <v>0</v>
      </c>
      <c r="E94" s="41">
        <f t="shared" si="41"/>
        <v>0</v>
      </c>
      <c r="F94" s="41">
        <f t="shared" si="41"/>
        <v>0</v>
      </c>
      <c r="G94" s="41">
        <f t="shared" si="41"/>
        <v>0</v>
      </c>
      <c r="H94" s="41">
        <f t="shared" si="41"/>
        <v>0</v>
      </c>
      <c r="I94" s="41">
        <f t="shared" si="41"/>
        <v>0</v>
      </c>
      <c r="J94" s="41">
        <f t="shared" si="41"/>
        <v>0</v>
      </c>
      <c r="K94" s="41">
        <f t="shared" si="41"/>
        <v>0</v>
      </c>
      <c r="L94" s="41">
        <f t="shared" si="41"/>
        <v>0</v>
      </c>
      <c r="M94" s="41">
        <f t="shared" si="41"/>
        <v>0</v>
      </c>
      <c r="N94" s="41">
        <f t="shared" si="41"/>
        <v>0</v>
      </c>
      <c r="O94" s="41">
        <f t="shared" si="41"/>
        <v>0</v>
      </c>
      <c r="P94" s="41">
        <f t="shared" si="41"/>
        <v>0</v>
      </c>
      <c r="Q94" s="41">
        <f t="shared" si="41"/>
        <v>0</v>
      </c>
      <c r="R94" s="41">
        <f t="shared" si="41"/>
        <v>0</v>
      </c>
      <c r="S94" s="41">
        <f t="shared" si="41"/>
        <v>0</v>
      </c>
      <c r="T94" s="41">
        <f t="shared" si="41"/>
        <v>0</v>
      </c>
      <c r="U94" s="41">
        <f t="shared" si="41"/>
        <v>0</v>
      </c>
      <c r="V94" s="41">
        <f t="shared" si="41"/>
        <v>0</v>
      </c>
      <c r="W94" s="41">
        <f t="shared" si="41"/>
        <v>0</v>
      </c>
      <c r="X94" s="41">
        <f t="shared" si="41"/>
        <v>0</v>
      </c>
      <c r="Y94" s="41">
        <f t="shared" si="41"/>
        <v>0</v>
      </c>
      <c r="Z94" s="41">
        <f t="shared" si="41"/>
        <v>0</v>
      </c>
      <c r="AA94" s="41">
        <f t="shared" si="41"/>
        <v>0</v>
      </c>
      <c r="AB94" s="41">
        <f t="shared" si="41"/>
        <v>0</v>
      </c>
      <c r="AC94" s="41">
        <f t="shared" si="41"/>
        <v>0</v>
      </c>
      <c r="AD94" s="41">
        <f t="shared" si="41"/>
        <v>0</v>
      </c>
      <c r="AE94" s="41">
        <f t="shared" si="41"/>
        <v>0</v>
      </c>
      <c r="AF94" s="41">
        <f t="shared" si="41"/>
        <v>0</v>
      </c>
      <c r="AG94" s="41">
        <f t="shared" si="41"/>
        <v>0</v>
      </c>
      <c r="AH94" s="2">
        <f t="shared" ref="AH94" si="42">SUM(C94:AG94)</f>
        <v>0</v>
      </c>
    </row>
    <row r="95" spans="1:34" ht="15.75" x14ac:dyDescent="0.25">
      <c r="A95" s="198" t="s">
        <v>153</v>
      </c>
      <c r="B95" s="50" t="s">
        <v>142</v>
      </c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44"/>
    </row>
    <row r="96" spans="1:34" ht="15.75" x14ac:dyDescent="0.25">
      <c r="A96" s="196">
        <f>SUM!$D$25</f>
        <v>0</v>
      </c>
      <c r="B96" s="52" t="s">
        <v>141</v>
      </c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44"/>
    </row>
    <row r="97" spans="1:34" ht="16.5" thickBot="1" x14ac:dyDescent="0.3">
      <c r="A97" s="197"/>
      <c r="B97" s="200"/>
      <c r="C97" s="41">
        <f>SUM(C95:C96)</f>
        <v>0</v>
      </c>
      <c r="D97" s="41">
        <f t="shared" ref="D97:AG97" si="43">SUM(D95:D96)</f>
        <v>0</v>
      </c>
      <c r="E97" s="41">
        <f t="shared" si="43"/>
        <v>0</v>
      </c>
      <c r="F97" s="41">
        <f t="shared" si="43"/>
        <v>0</v>
      </c>
      <c r="G97" s="41">
        <f t="shared" si="43"/>
        <v>0</v>
      </c>
      <c r="H97" s="41">
        <f t="shared" si="43"/>
        <v>0</v>
      </c>
      <c r="I97" s="41">
        <f t="shared" si="43"/>
        <v>0</v>
      </c>
      <c r="J97" s="41">
        <f t="shared" si="43"/>
        <v>0</v>
      </c>
      <c r="K97" s="41">
        <f t="shared" si="43"/>
        <v>0</v>
      </c>
      <c r="L97" s="41">
        <f t="shared" si="43"/>
        <v>0</v>
      </c>
      <c r="M97" s="41">
        <f t="shared" si="43"/>
        <v>0</v>
      </c>
      <c r="N97" s="41">
        <f t="shared" si="43"/>
        <v>0</v>
      </c>
      <c r="O97" s="41">
        <f t="shared" si="43"/>
        <v>0</v>
      </c>
      <c r="P97" s="41">
        <f t="shared" si="43"/>
        <v>0</v>
      </c>
      <c r="Q97" s="41">
        <f t="shared" si="43"/>
        <v>0</v>
      </c>
      <c r="R97" s="41">
        <f t="shared" si="43"/>
        <v>0</v>
      </c>
      <c r="S97" s="41">
        <f t="shared" si="43"/>
        <v>0</v>
      </c>
      <c r="T97" s="41">
        <f t="shared" si="43"/>
        <v>0</v>
      </c>
      <c r="U97" s="41">
        <f t="shared" si="43"/>
        <v>0</v>
      </c>
      <c r="V97" s="41">
        <f t="shared" si="43"/>
        <v>0</v>
      </c>
      <c r="W97" s="41">
        <f t="shared" si="43"/>
        <v>0</v>
      </c>
      <c r="X97" s="41">
        <f t="shared" si="43"/>
        <v>0</v>
      </c>
      <c r="Y97" s="41">
        <f t="shared" si="43"/>
        <v>0</v>
      </c>
      <c r="Z97" s="41">
        <f t="shared" si="43"/>
        <v>0</v>
      </c>
      <c r="AA97" s="41">
        <f t="shared" si="43"/>
        <v>0</v>
      </c>
      <c r="AB97" s="41">
        <f t="shared" si="43"/>
        <v>0</v>
      </c>
      <c r="AC97" s="41">
        <f t="shared" si="43"/>
        <v>0</v>
      </c>
      <c r="AD97" s="41">
        <f t="shared" si="43"/>
        <v>0</v>
      </c>
      <c r="AE97" s="41">
        <f t="shared" si="43"/>
        <v>0</v>
      </c>
      <c r="AF97" s="41">
        <f t="shared" si="43"/>
        <v>0</v>
      </c>
      <c r="AG97" s="41">
        <f t="shared" si="43"/>
        <v>0</v>
      </c>
      <c r="AH97" s="2">
        <f t="shared" ref="AH97" si="44">SUM(C97:AG97)</f>
        <v>0</v>
      </c>
    </row>
    <row r="98" spans="1:34" ht="15.75" x14ac:dyDescent="0.25">
      <c r="A98" s="198" t="s">
        <v>154</v>
      </c>
      <c r="B98" s="50" t="s">
        <v>142</v>
      </c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44"/>
    </row>
    <row r="99" spans="1:34" ht="15.75" x14ac:dyDescent="0.25">
      <c r="A99" s="196">
        <f>SUM!$D$26</f>
        <v>0</v>
      </c>
      <c r="B99" s="52" t="s">
        <v>141</v>
      </c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44"/>
    </row>
    <row r="100" spans="1:34" ht="16.5" thickBot="1" x14ac:dyDescent="0.3">
      <c r="A100" s="197"/>
      <c r="B100" s="199"/>
      <c r="C100" s="41">
        <f>SUM(C98:C99)</f>
        <v>0</v>
      </c>
      <c r="D100" s="41">
        <f t="shared" ref="D100:AG100" si="45">SUM(D98:D99)</f>
        <v>0</v>
      </c>
      <c r="E100" s="41">
        <f t="shared" si="45"/>
        <v>0</v>
      </c>
      <c r="F100" s="41">
        <f t="shared" si="45"/>
        <v>0</v>
      </c>
      <c r="G100" s="41">
        <f t="shared" si="45"/>
        <v>0</v>
      </c>
      <c r="H100" s="41">
        <f t="shared" si="45"/>
        <v>0</v>
      </c>
      <c r="I100" s="41">
        <f t="shared" si="45"/>
        <v>0</v>
      </c>
      <c r="J100" s="41">
        <f t="shared" si="45"/>
        <v>0</v>
      </c>
      <c r="K100" s="41">
        <f t="shared" si="45"/>
        <v>0</v>
      </c>
      <c r="L100" s="41">
        <f t="shared" si="45"/>
        <v>0</v>
      </c>
      <c r="M100" s="41">
        <f t="shared" si="45"/>
        <v>0</v>
      </c>
      <c r="N100" s="41">
        <f t="shared" si="45"/>
        <v>0</v>
      </c>
      <c r="O100" s="41">
        <f t="shared" si="45"/>
        <v>0</v>
      </c>
      <c r="P100" s="41">
        <f t="shared" si="45"/>
        <v>0</v>
      </c>
      <c r="Q100" s="41">
        <f t="shared" si="45"/>
        <v>0</v>
      </c>
      <c r="R100" s="41">
        <f t="shared" si="45"/>
        <v>0</v>
      </c>
      <c r="S100" s="41">
        <f t="shared" si="45"/>
        <v>0</v>
      </c>
      <c r="T100" s="41">
        <f t="shared" si="45"/>
        <v>0</v>
      </c>
      <c r="U100" s="41">
        <f t="shared" si="45"/>
        <v>0</v>
      </c>
      <c r="V100" s="41">
        <f t="shared" si="45"/>
        <v>0</v>
      </c>
      <c r="W100" s="41">
        <f t="shared" si="45"/>
        <v>0</v>
      </c>
      <c r="X100" s="41">
        <f t="shared" si="45"/>
        <v>0</v>
      </c>
      <c r="Y100" s="41">
        <f t="shared" si="45"/>
        <v>0</v>
      </c>
      <c r="Z100" s="41">
        <f t="shared" si="45"/>
        <v>0</v>
      </c>
      <c r="AA100" s="41">
        <f t="shared" si="45"/>
        <v>0</v>
      </c>
      <c r="AB100" s="41">
        <f t="shared" si="45"/>
        <v>0</v>
      </c>
      <c r="AC100" s="41">
        <f t="shared" si="45"/>
        <v>0</v>
      </c>
      <c r="AD100" s="41">
        <f t="shared" si="45"/>
        <v>0</v>
      </c>
      <c r="AE100" s="41">
        <f t="shared" si="45"/>
        <v>0</v>
      </c>
      <c r="AF100" s="41">
        <f t="shared" si="45"/>
        <v>0</v>
      </c>
      <c r="AG100" s="41">
        <f t="shared" si="45"/>
        <v>0</v>
      </c>
      <c r="AH100" s="2">
        <f t="shared" ref="AH100" si="46">SUM(C100:AG100)</f>
        <v>0</v>
      </c>
    </row>
    <row r="101" spans="1:34" ht="15.75" x14ac:dyDescent="0.25">
      <c r="A101" s="198" t="s">
        <v>155</v>
      </c>
      <c r="B101" s="50" t="s">
        <v>142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44"/>
    </row>
    <row r="102" spans="1:34" ht="15.75" x14ac:dyDescent="0.25">
      <c r="A102" s="196">
        <f>SUM!$D$27</f>
        <v>0</v>
      </c>
      <c r="B102" s="52" t="s">
        <v>141</v>
      </c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44"/>
    </row>
    <row r="103" spans="1:34" ht="16.5" thickBot="1" x14ac:dyDescent="0.3">
      <c r="A103" s="197"/>
      <c r="B103" s="201"/>
      <c r="C103" s="41">
        <f>SUM(C101:C102)</f>
        <v>0</v>
      </c>
      <c r="D103" s="41">
        <f t="shared" ref="D103:AG103" si="47">SUM(D101:D102)</f>
        <v>0</v>
      </c>
      <c r="E103" s="41">
        <f t="shared" si="47"/>
        <v>0</v>
      </c>
      <c r="F103" s="41">
        <f t="shared" si="47"/>
        <v>0</v>
      </c>
      <c r="G103" s="41">
        <f t="shared" si="47"/>
        <v>0</v>
      </c>
      <c r="H103" s="41">
        <f t="shared" si="47"/>
        <v>0</v>
      </c>
      <c r="I103" s="41">
        <f t="shared" si="47"/>
        <v>0</v>
      </c>
      <c r="J103" s="41">
        <f t="shared" si="47"/>
        <v>0</v>
      </c>
      <c r="K103" s="41">
        <f t="shared" si="47"/>
        <v>0</v>
      </c>
      <c r="L103" s="41">
        <f t="shared" si="47"/>
        <v>0</v>
      </c>
      <c r="M103" s="41">
        <f t="shared" si="47"/>
        <v>0</v>
      </c>
      <c r="N103" s="41">
        <f t="shared" si="47"/>
        <v>0</v>
      </c>
      <c r="O103" s="41">
        <f t="shared" si="47"/>
        <v>0</v>
      </c>
      <c r="P103" s="41">
        <f t="shared" si="47"/>
        <v>0</v>
      </c>
      <c r="Q103" s="41">
        <f t="shared" si="47"/>
        <v>0</v>
      </c>
      <c r="R103" s="41">
        <f t="shared" si="47"/>
        <v>0</v>
      </c>
      <c r="S103" s="41">
        <f t="shared" si="47"/>
        <v>0</v>
      </c>
      <c r="T103" s="41">
        <f t="shared" si="47"/>
        <v>0</v>
      </c>
      <c r="U103" s="41">
        <f t="shared" si="47"/>
        <v>0</v>
      </c>
      <c r="V103" s="41">
        <f t="shared" si="47"/>
        <v>0</v>
      </c>
      <c r="W103" s="41">
        <f t="shared" si="47"/>
        <v>0</v>
      </c>
      <c r="X103" s="41">
        <f t="shared" si="47"/>
        <v>0</v>
      </c>
      <c r="Y103" s="41">
        <f t="shared" si="47"/>
        <v>0</v>
      </c>
      <c r="Z103" s="41">
        <f t="shared" si="47"/>
        <v>0</v>
      </c>
      <c r="AA103" s="41">
        <f t="shared" si="47"/>
        <v>0</v>
      </c>
      <c r="AB103" s="41">
        <f t="shared" si="47"/>
        <v>0</v>
      </c>
      <c r="AC103" s="41">
        <f t="shared" si="47"/>
        <v>0</v>
      </c>
      <c r="AD103" s="41">
        <f t="shared" si="47"/>
        <v>0</v>
      </c>
      <c r="AE103" s="41">
        <f t="shared" si="47"/>
        <v>0</v>
      </c>
      <c r="AF103" s="41">
        <f t="shared" si="47"/>
        <v>0</v>
      </c>
      <c r="AG103" s="41">
        <f t="shared" si="47"/>
        <v>0</v>
      </c>
      <c r="AH103" s="2">
        <f t="shared" ref="AH103" si="48">SUM(C103:AG103)</f>
        <v>0</v>
      </c>
    </row>
    <row r="104" spans="1:34" ht="15.75" x14ac:dyDescent="0.25">
      <c r="A104" s="198" t="s">
        <v>164</v>
      </c>
      <c r="B104" s="50" t="s">
        <v>142</v>
      </c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44"/>
    </row>
    <row r="105" spans="1:34" ht="15.75" x14ac:dyDescent="0.25">
      <c r="A105" s="196">
        <f>SUM!$D$27</f>
        <v>0</v>
      </c>
      <c r="B105" s="52" t="s">
        <v>141</v>
      </c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44"/>
    </row>
    <row r="106" spans="1:34" ht="16.5" thickBot="1" x14ac:dyDescent="0.3">
      <c r="A106" s="197"/>
      <c r="B106" s="201"/>
      <c r="C106" s="41">
        <f>SUM(C104:C105)</f>
        <v>0</v>
      </c>
      <c r="D106" s="41">
        <f t="shared" ref="D106:AG106" si="49">SUM(D104:D105)</f>
        <v>0</v>
      </c>
      <c r="E106" s="41">
        <f t="shared" si="49"/>
        <v>0</v>
      </c>
      <c r="F106" s="41">
        <f t="shared" si="49"/>
        <v>0</v>
      </c>
      <c r="G106" s="41">
        <f t="shared" si="49"/>
        <v>0</v>
      </c>
      <c r="H106" s="41">
        <f t="shared" si="49"/>
        <v>0</v>
      </c>
      <c r="I106" s="41">
        <f t="shared" si="49"/>
        <v>0</v>
      </c>
      <c r="J106" s="41">
        <f t="shared" si="49"/>
        <v>0</v>
      </c>
      <c r="K106" s="41">
        <f t="shared" si="49"/>
        <v>0</v>
      </c>
      <c r="L106" s="41">
        <f t="shared" si="49"/>
        <v>0</v>
      </c>
      <c r="M106" s="41">
        <f t="shared" si="49"/>
        <v>0</v>
      </c>
      <c r="N106" s="41">
        <f t="shared" si="49"/>
        <v>0</v>
      </c>
      <c r="O106" s="41">
        <f t="shared" si="49"/>
        <v>0</v>
      </c>
      <c r="P106" s="41">
        <f t="shared" si="49"/>
        <v>0</v>
      </c>
      <c r="Q106" s="41">
        <f t="shared" si="49"/>
        <v>0</v>
      </c>
      <c r="R106" s="41">
        <f t="shared" si="49"/>
        <v>0</v>
      </c>
      <c r="S106" s="41">
        <f t="shared" si="49"/>
        <v>0</v>
      </c>
      <c r="T106" s="41">
        <f t="shared" si="49"/>
        <v>0</v>
      </c>
      <c r="U106" s="41">
        <f t="shared" si="49"/>
        <v>0</v>
      </c>
      <c r="V106" s="41">
        <f t="shared" si="49"/>
        <v>0</v>
      </c>
      <c r="W106" s="41">
        <f t="shared" si="49"/>
        <v>0</v>
      </c>
      <c r="X106" s="41">
        <f t="shared" si="49"/>
        <v>0</v>
      </c>
      <c r="Y106" s="41">
        <f t="shared" si="49"/>
        <v>0</v>
      </c>
      <c r="Z106" s="41">
        <f t="shared" si="49"/>
        <v>0</v>
      </c>
      <c r="AA106" s="41">
        <f t="shared" si="49"/>
        <v>0</v>
      </c>
      <c r="AB106" s="41">
        <f t="shared" si="49"/>
        <v>0</v>
      </c>
      <c r="AC106" s="41">
        <f t="shared" si="49"/>
        <v>0</v>
      </c>
      <c r="AD106" s="41">
        <f t="shared" si="49"/>
        <v>0</v>
      </c>
      <c r="AE106" s="41">
        <f t="shared" si="49"/>
        <v>0</v>
      </c>
      <c r="AF106" s="41">
        <f t="shared" si="49"/>
        <v>0</v>
      </c>
      <c r="AG106" s="41">
        <f t="shared" si="49"/>
        <v>0</v>
      </c>
      <c r="AH106" s="2">
        <f t="shared" ref="AH106" si="50">SUM(C106:AG106)</f>
        <v>0</v>
      </c>
    </row>
    <row r="107" spans="1:34" ht="15.75" x14ac:dyDescent="0.25">
      <c r="A107" s="198" t="s">
        <v>165</v>
      </c>
      <c r="B107" s="50" t="s">
        <v>142</v>
      </c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44"/>
    </row>
    <row r="108" spans="1:34" ht="15.75" x14ac:dyDescent="0.25">
      <c r="A108" s="196">
        <f>SUM!$D$27</f>
        <v>0</v>
      </c>
      <c r="B108" s="52" t="s">
        <v>141</v>
      </c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44"/>
    </row>
    <row r="109" spans="1:34" ht="16.5" thickBot="1" x14ac:dyDescent="0.3">
      <c r="A109" s="197"/>
      <c r="B109" s="201"/>
      <c r="C109" s="41">
        <f>SUM(C107:C108)</f>
        <v>0</v>
      </c>
      <c r="D109" s="41">
        <f t="shared" ref="D109:AG109" si="51">SUM(D107:D108)</f>
        <v>0</v>
      </c>
      <c r="E109" s="41">
        <f t="shared" si="51"/>
        <v>0</v>
      </c>
      <c r="F109" s="41">
        <f t="shared" si="51"/>
        <v>0</v>
      </c>
      <c r="G109" s="41">
        <f t="shared" si="51"/>
        <v>0</v>
      </c>
      <c r="H109" s="41">
        <f t="shared" si="51"/>
        <v>0</v>
      </c>
      <c r="I109" s="41">
        <f t="shared" si="51"/>
        <v>0</v>
      </c>
      <c r="J109" s="41">
        <f t="shared" si="51"/>
        <v>0</v>
      </c>
      <c r="K109" s="41">
        <f t="shared" si="51"/>
        <v>0</v>
      </c>
      <c r="L109" s="41">
        <f t="shared" si="51"/>
        <v>0</v>
      </c>
      <c r="M109" s="41">
        <f t="shared" si="51"/>
        <v>0</v>
      </c>
      <c r="N109" s="41">
        <f t="shared" si="51"/>
        <v>0</v>
      </c>
      <c r="O109" s="41">
        <f t="shared" si="51"/>
        <v>0</v>
      </c>
      <c r="P109" s="41">
        <f t="shared" si="51"/>
        <v>0</v>
      </c>
      <c r="Q109" s="41">
        <f t="shared" si="51"/>
        <v>0</v>
      </c>
      <c r="R109" s="41">
        <f t="shared" si="51"/>
        <v>0</v>
      </c>
      <c r="S109" s="41">
        <f t="shared" si="51"/>
        <v>0</v>
      </c>
      <c r="T109" s="41">
        <f t="shared" si="51"/>
        <v>0</v>
      </c>
      <c r="U109" s="41">
        <f t="shared" si="51"/>
        <v>0</v>
      </c>
      <c r="V109" s="41">
        <f t="shared" si="51"/>
        <v>0</v>
      </c>
      <c r="W109" s="41">
        <f t="shared" si="51"/>
        <v>0</v>
      </c>
      <c r="X109" s="41">
        <f t="shared" si="51"/>
        <v>0</v>
      </c>
      <c r="Y109" s="41">
        <f t="shared" si="51"/>
        <v>0</v>
      </c>
      <c r="Z109" s="41">
        <f t="shared" si="51"/>
        <v>0</v>
      </c>
      <c r="AA109" s="41">
        <f t="shared" si="51"/>
        <v>0</v>
      </c>
      <c r="AB109" s="41">
        <f t="shared" si="51"/>
        <v>0</v>
      </c>
      <c r="AC109" s="41">
        <f t="shared" si="51"/>
        <v>0</v>
      </c>
      <c r="AD109" s="41">
        <f t="shared" si="51"/>
        <v>0</v>
      </c>
      <c r="AE109" s="41">
        <f t="shared" si="51"/>
        <v>0</v>
      </c>
      <c r="AF109" s="41">
        <f t="shared" si="51"/>
        <v>0</v>
      </c>
      <c r="AG109" s="41">
        <f t="shared" si="51"/>
        <v>0</v>
      </c>
      <c r="AH109" s="2">
        <f t="shared" ref="AH109" si="52">SUM(C109:AG109)</f>
        <v>0</v>
      </c>
    </row>
    <row r="110" spans="1:34" ht="15.75" x14ac:dyDescent="0.25">
      <c r="A110" s="198" t="s">
        <v>166</v>
      </c>
      <c r="B110" s="50" t="s">
        <v>142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44"/>
    </row>
    <row r="111" spans="1:34" ht="15.75" x14ac:dyDescent="0.25">
      <c r="A111" s="196">
        <f>SUM!$D$27</f>
        <v>0</v>
      </c>
      <c r="B111" s="52" t="s">
        <v>141</v>
      </c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44"/>
    </row>
    <row r="112" spans="1:34" ht="16.5" thickBot="1" x14ac:dyDescent="0.3">
      <c r="A112" s="197"/>
      <c r="B112" s="201"/>
      <c r="C112" s="41">
        <f>SUM(C110:C111)</f>
        <v>0</v>
      </c>
      <c r="D112" s="41">
        <f t="shared" ref="D112:AG112" si="53">SUM(D110:D111)</f>
        <v>0</v>
      </c>
      <c r="E112" s="41">
        <f t="shared" si="53"/>
        <v>0</v>
      </c>
      <c r="F112" s="41">
        <f t="shared" si="53"/>
        <v>0</v>
      </c>
      <c r="G112" s="41">
        <f t="shared" si="53"/>
        <v>0</v>
      </c>
      <c r="H112" s="41">
        <f t="shared" si="53"/>
        <v>0</v>
      </c>
      <c r="I112" s="41">
        <f t="shared" si="53"/>
        <v>0</v>
      </c>
      <c r="J112" s="41">
        <f t="shared" si="53"/>
        <v>0</v>
      </c>
      <c r="K112" s="41">
        <f t="shared" si="53"/>
        <v>0</v>
      </c>
      <c r="L112" s="41">
        <f t="shared" si="53"/>
        <v>0</v>
      </c>
      <c r="M112" s="41">
        <f t="shared" si="53"/>
        <v>0</v>
      </c>
      <c r="N112" s="41">
        <f t="shared" si="53"/>
        <v>0</v>
      </c>
      <c r="O112" s="41">
        <f t="shared" si="53"/>
        <v>0</v>
      </c>
      <c r="P112" s="41">
        <f t="shared" si="53"/>
        <v>0</v>
      </c>
      <c r="Q112" s="41">
        <f t="shared" si="53"/>
        <v>0</v>
      </c>
      <c r="R112" s="41">
        <f t="shared" si="53"/>
        <v>0</v>
      </c>
      <c r="S112" s="41">
        <f t="shared" si="53"/>
        <v>0</v>
      </c>
      <c r="T112" s="41">
        <f t="shared" si="53"/>
        <v>0</v>
      </c>
      <c r="U112" s="41">
        <f t="shared" si="53"/>
        <v>0</v>
      </c>
      <c r="V112" s="41">
        <f t="shared" si="53"/>
        <v>0</v>
      </c>
      <c r="W112" s="41">
        <f t="shared" si="53"/>
        <v>0</v>
      </c>
      <c r="X112" s="41">
        <f t="shared" si="53"/>
        <v>0</v>
      </c>
      <c r="Y112" s="41">
        <f t="shared" si="53"/>
        <v>0</v>
      </c>
      <c r="Z112" s="41">
        <f t="shared" si="53"/>
        <v>0</v>
      </c>
      <c r="AA112" s="41">
        <f t="shared" si="53"/>
        <v>0</v>
      </c>
      <c r="AB112" s="41">
        <f t="shared" si="53"/>
        <v>0</v>
      </c>
      <c r="AC112" s="41">
        <f t="shared" si="53"/>
        <v>0</v>
      </c>
      <c r="AD112" s="41">
        <f t="shared" si="53"/>
        <v>0</v>
      </c>
      <c r="AE112" s="41">
        <f t="shared" si="53"/>
        <v>0</v>
      </c>
      <c r="AF112" s="41">
        <f t="shared" si="53"/>
        <v>0</v>
      </c>
      <c r="AG112" s="41">
        <f t="shared" si="53"/>
        <v>0</v>
      </c>
      <c r="AH112" s="2">
        <f t="shared" ref="AH112" si="54">SUM(C112:AG112)</f>
        <v>0</v>
      </c>
    </row>
    <row r="113" spans="1:34" ht="15.75" x14ac:dyDescent="0.25">
      <c r="A113" s="198" t="s">
        <v>167</v>
      </c>
      <c r="B113" s="50" t="s">
        <v>142</v>
      </c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44"/>
    </row>
    <row r="114" spans="1:34" ht="15.75" x14ac:dyDescent="0.25">
      <c r="A114" s="196">
        <f>SUM!$D$27</f>
        <v>0</v>
      </c>
      <c r="B114" s="52" t="s">
        <v>141</v>
      </c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44"/>
    </row>
    <row r="115" spans="1:34" ht="16.5" thickBot="1" x14ac:dyDescent="0.3">
      <c r="A115" s="197"/>
      <c r="B115" s="201"/>
      <c r="C115" s="41">
        <f>SUM(C113:C114)</f>
        <v>0</v>
      </c>
      <c r="D115" s="41">
        <f t="shared" ref="D115:AG115" si="55">SUM(D113:D114)</f>
        <v>0</v>
      </c>
      <c r="E115" s="41">
        <f t="shared" si="55"/>
        <v>0</v>
      </c>
      <c r="F115" s="41">
        <f t="shared" si="55"/>
        <v>0</v>
      </c>
      <c r="G115" s="41">
        <f t="shared" si="55"/>
        <v>0</v>
      </c>
      <c r="H115" s="41">
        <f t="shared" si="55"/>
        <v>0</v>
      </c>
      <c r="I115" s="41">
        <f t="shared" si="55"/>
        <v>0</v>
      </c>
      <c r="J115" s="41">
        <f t="shared" si="55"/>
        <v>0</v>
      </c>
      <c r="K115" s="41">
        <f t="shared" si="55"/>
        <v>0</v>
      </c>
      <c r="L115" s="41">
        <f t="shared" si="55"/>
        <v>0</v>
      </c>
      <c r="M115" s="41">
        <f t="shared" si="55"/>
        <v>0</v>
      </c>
      <c r="N115" s="41">
        <f t="shared" si="55"/>
        <v>0</v>
      </c>
      <c r="O115" s="41">
        <f t="shared" si="55"/>
        <v>0</v>
      </c>
      <c r="P115" s="41">
        <f t="shared" si="55"/>
        <v>0</v>
      </c>
      <c r="Q115" s="41">
        <f t="shared" si="55"/>
        <v>0</v>
      </c>
      <c r="R115" s="41">
        <f t="shared" si="55"/>
        <v>0</v>
      </c>
      <c r="S115" s="41">
        <f t="shared" si="55"/>
        <v>0</v>
      </c>
      <c r="T115" s="41">
        <f t="shared" si="55"/>
        <v>0</v>
      </c>
      <c r="U115" s="41">
        <f t="shared" si="55"/>
        <v>0</v>
      </c>
      <c r="V115" s="41">
        <f t="shared" si="55"/>
        <v>0</v>
      </c>
      <c r="W115" s="41">
        <f t="shared" si="55"/>
        <v>0</v>
      </c>
      <c r="X115" s="41">
        <f t="shared" si="55"/>
        <v>0</v>
      </c>
      <c r="Y115" s="41">
        <f t="shared" si="55"/>
        <v>0</v>
      </c>
      <c r="Z115" s="41">
        <f t="shared" si="55"/>
        <v>0</v>
      </c>
      <c r="AA115" s="41">
        <f t="shared" si="55"/>
        <v>0</v>
      </c>
      <c r="AB115" s="41">
        <f t="shared" si="55"/>
        <v>0</v>
      </c>
      <c r="AC115" s="41">
        <f t="shared" si="55"/>
        <v>0</v>
      </c>
      <c r="AD115" s="41">
        <f t="shared" si="55"/>
        <v>0</v>
      </c>
      <c r="AE115" s="41">
        <f t="shared" si="55"/>
        <v>0</v>
      </c>
      <c r="AF115" s="41">
        <f t="shared" si="55"/>
        <v>0</v>
      </c>
      <c r="AG115" s="41">
        <f t="shared" si="55"/>
        <v>0</v>
      </c>
      <c r="AH115" s="2">
        <f t="shared" ref="AH115" si="56">SUM(C115:AG115)</f>
        <v>0</v>
      </c>
    </row>
    <row r="116" spans="1:34" ht="15.75" x14ac:dyDescent="0.25">
      <c r="A116" s="198" t="s">
        <v>177</v>
      </c>
      <c r="B116" s="230" t="s">
        <v>142</v>
      </c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44"/>
    </row>
    <row r="117" spans="1:34" ht="15.75" x14ac:dyDescent="0.25">
      <c r="A117" s="231">
        <f>SUM!$D$27</f>
        <v>0</v>
      </c>
      <c r="B117" s="199" t="s">
        <v>141</v>
      </c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44"/>
    </row>
    <row r="118" spans="1:34" ht="16.5" thickBot="1" x14ac:dyDescent="0.3">
      <c r="A118" s="232"/>
      <c r="B118" s="201"/>
      <c r="C118" s="41">
        <f>SUM(C116:C117)</f>
        <v>0</v>
      </c>
      <c r="D118" s="41">
        <f t="shared" ref="D118:AG118" si="57">SUM(D116:D117)</f>
        <v>0</v>
      </c>
      <c r="E118" s="41">
        <f t="shared" si="57"/>
        <v>0</v>
      </c>
      <c r="F118" s="41">
        <f t="shared" si="57"/>
        <v>0</v>
      </c>
      <c r="G118" s="41">
        <f t="shared" si="57"/>
        <v>0</v>
      </c>
      <c r="H118" s="41">
        <f t="shared" si="57"/>
        <v>0</v>
      </c>
      <c r="I118" s="41">
        <f t="shared" si="57"/>
        <v>0</v>
      </c>
      <c r="J118" s="41">
        <f t="shared" si="57"/>
        <v>0</v>
      </c>
      <c r="K118" s="41">
        <f t="shared" si="57"/>
        <v>0</v>
      </c>
      <c r="L118" s="41">
        <f t="shared" si="57"/>
        <v>0</v>
      </c>
      <c r="M118" s="41">
        <f t="shared" si="57"/>
        <v>0</v>
      </c>
      <c r="N118" s="41">
        <f t="shared" si="57"/>
        <v>0</v>
      </c>
      <c r="O118" s="41">
        <f t="shared" si="57"/>
        <v>0</v>
      </c>
      <c r="P118" s="41">
        <f t="shared" si="57"/>
        <v>0</v>
      </c>
      <c r="Q118" s="41">
        <f t="shared" si="57"/>
        <v>0</v>
      </c>
      <c r="R118" s="41">
        <f t="shared" si="57"/>
        <v>0</v>
      </c>
      <c r="S118" s="41">
        <f t="shared" si="57"/>
        <v>0</v>
      </c>
      <c r="T118" s="41">
        <f t="shared" si="57"/>
        <v>0</v>
      </c>
      <c r="U118" s="41">
        <f t="shared" si="57"/>
        <v>0</v>
      </c>
      <c r="V118" s="41">
        <f t="shared" si="57"/>
        <v>0</v>
      </c>
      <c r="W118" s="41">
        <f t="shared" si="57"/>
        <v>0</v>
      </c>
      <c r="X118" s="41">
        <f t="shared" si="57"/>
        <v>0</v>
      </c>
      <c r="Y118" s="41">
        <f t="shared" si="57"/>
        <v>0</v>
      </c>
      <c r="Z118" s="41">
        <f t="shared" si="57"/>
        <v>0</v>
      </c>
      <c r="AA118" s="41">
        <f t="shared" si="57"/>
        <v>0</v>
      </c>
      <c r="AB118" s="41">
        <f t="shared" si="57"/>
        <v>0</v>
      </c>
      <c r="AC118" s="41">
        <f t="shared" si="57"/>
        <v>0</v>
      </c>
      <c r="AD118" s="41">
        <f t="shared" si="57"/>
        <v>0</v>
      </c>
      <c r="AE118" s="41">
        <f t="shared" si="57"/>
        <v>0</v>
      </c>
      <c r="AF118" s="41">
        <f t="shared" si="57"/>
        <v>0</v>
      </c>
      <c r="AG118" s="41">
        <f t="shared" si="57"/>
        <v>0</v>
      </c>
      <c r="AH118" s="2">
        <f t="shared" ref="AH118" si="58">SUM(C118:AG118)</f>
        <v>0</v>
      </c>
    </row>
    <row r="119" spans="1:34" ht="15.75" x14ac:dyDescent="0.25">
      <c r="A119" s="198" t="s">
        <v>178</v>
      </c>
      <c r="B119" s="230" t="s">
        <v>142</v>
      </c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44"/>
    </row>
    <row r="120" spans="1:34" ht="15.75" x14ac:dyDescent="0.25">
      <c r="A120" s="231">
        <f>SUM!$D$27</f>
        <v>0</v>
      </c>
      <c r="B120" s="199" t="s">
        <v>141</v>
      </c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44"/>
    </row>
    <row r="121" spans="1:34" ht="16.5" thickBot="1" x14ac:dyDescent="0.3">
      <c r="A121" s="232"/>
      <c r="B121" s="201"/>
      <c r="C121" s="41">
        <f>SUM(C119:C120)</f>
        <v>0</v>
      </c>
      <c r="D121" s="41">
        <f t="shared" ref="D121:AG121" si="59">SUM(D119:D120)</f>
        <v>0</v>
      </c>
      <c r="E121" s="41">
        <f t="shared" si="59"/>
        <v>0</v>
      </c>
      <c r="F121" s="41">
        <f t="shared" si="59"/>
        <v>0</v>
      </c>
      <c r="G121" s="41">
        <f t="shared" si="59"/>
        <v>0</v>
      </c>
      <c r="H121" s="41">
        <f t="shared" si="59"/>
        <v>0</v>
      </c>
      <c r="I121" s="41">
        <f t="shared" si="59"/>
        <v>0</v>
      </c>
      <c r="J121" s="41">
        <f t="shared" si="59"/>
        <v>0</v>
      </c>
      <c r="K121" s="41">
        <f t="shared" si="59"/>
        <v>0</v>
      </c>
      <c r="L121" s="41">
        <f t="shared" si="59"/>
        <v>0</v>
      </c>
      <c r="M121" s="41">
        <f t="shared" si="59"/>
        <v>0</v>
      </c>
      <c r="N121" s="41">
        <f t="shared" si="59"/>
        <v>0</v>
      </c>
      <c r="O121" s="41">
        <f t="shared" si="59"/>
        <v>0</v>
      </c>
      <c r="P121" s="41">
        <f t="shared" si="59"/>
        <v>0</v>
      </c>
      <c r="Q121" s="41">
        <f t="shared" si="59"/>
        <v>0</v>
      </c>
      <c r="R121" s="41">
        <f t="shared" si="59"/>
        <v>0</v>
      </c>
      <c r="S121" s="41">
        <f t="shared" si="59"/>
        <v>0</v>
      </c>
      <c r="T121" s="41">
        <f t="shared" si="59"/>
        <v>0</v>
      </c>
      <c r="U121" s="41">
        <f t="shared" si="59"/>
        <v>0</v>
      </c>
      <c r="V121" s="41">
        <f t="shared" si="59"/>
        <v>0</v>
      </c>
      <c r="W121" s="41">
        <f t="shared" si="59"/>
        <v>0</v>
      </c>
      <c r="X121" s="41">
        <f t="shared" si="59"/>
        <v>0</v>
      </c>
      <c r="Y121" s="41">
        <f t="shared" si="59"/>
        <v>0</v>
      </c>
      <c r="Z121" s="41">
        <f t="shared" si="59"/>
        <v>0</v>
      </c>
      <c r="AA121" s="41">
        <f t="shared" si="59"/>
        <v>0</v>
      </c>
      <c r="AB121" s="41">
        <f t="shared" si="59"/>
        <v>0</v>
      </c>
      <c r="AC121" s="41">
        <f t="shared" si="59"/>
        <v>0</v>
      </c>
      <c r="AD121" s="41">
        <f t="shared" si="59"/>
        <v>0</v>
      </c>
      <c r="AE121" s="41">
        <f t="shared" si="59"/>
        <v>0</v>
      </c>
      <c r="AF121" s="41">
        <f t="shared" si="59"/>
        <v>0</v>
      </c>
      <c r="AG121" s="41">
        <f t="shared" si="59"/>
        <v>0</v>
      </c>
      <c r="AH121" s="2">
        <f t="shared" ref="AH121" si="60">SUM(C121:AG121)</f>
        <v>0</v>
      </c>
    </row>
    <row r="122" spans="1:34" ht="15.75" x14ac:dyDescent="0.25">
      <c r="A122" s="198" t="s">
        <v>179</v>
      </c>
      <c r="B122" s="230" t="s">
        <v>142</v>
      </c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44"/>
    </row>
    <row r="123" spans="1:34" ht="15.75" x14ac:dyDescent="0.25">
      <c r="A123" s="231">
        <f>SUM!$D$27</f>
        <v>0</v>
      </c>
      <c r="B123" s="199" t="s">
        <v>141</v>
      </c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44"/>
    </row>
    <row r="124" spans="1:34" ht="16.5" thickBot="1" x14ac:dyDescent="0.3">
      <c r="A124" s="232"/>
      <c r="B124" s="201"/>
      <c r="C124" s="41">
        <f>SUM(C122:C123)</f>
        <v>0</v>
      </c>
      <c r="D124" s="41">
        <f t="shared" ref="D124:AG124" si="61">SUM(D122:D123)</f>
        <v>0</v>
      </c>
      <c r="E124" s="41">
        <f t="shared" si="61"/>
        <v>0</v>
      </c>
      <c r="F124" s="41">
        <f t="shared" si="61"/>
        <v>0</v>
      </c>
      <c r="G124" s="41">
        <f t="shared" si="61"/>
        <v>0</v>
      </c>
      <c r="H124" s="41">
        <f t="shared" si="61"/>
        <v>0</v>
      </c>
      <c r="I124" s="41">
        <f t="shared" si="61"/>
        <v>0</v>
      </c>
      <c r="J124" s="41">
        <f t="shared" si="61"/>
        <v>0</v>
      </c>
      <c r="K124" s="41">
        <f t="shared" si="61"/>
        <v>0</v>
      </c>
      <c r="L124" s="41">
        <f t="shared" si="61"/>
        <v>0</v>
      </c>
      <c r="M124" s="41">
        <f t="shared" si="61"/>
        <v>0</v>
      </c>
      <c r="N124" s="41">
        <f t="shared" si="61"/>
        <v>0</v>
      </c>
      <c r="O124" s="41">
        <f t="shared" si="61"/>
        <v>0</v>
      </c>
      <c r="P124" s="41">
        <f t="shared" si="61"/>
        <v>0</v>
      </c>
      <c r="Q124" s="41">
        <f t="shared" si="61"/>
        <v>0</v>
      </c>
      <c r="R124" s="41">
        <f t="shared" si="61"/>
        <v>0</v>
      </c>
      <c r="S124" s="41">
        <f t="shared" si="61"/>
        <v>0</v>
      </c>
      <c r="T124" s="41">
        <f t="shared" si="61"/>
        <v>0</v>
      </c>
      <c r="U124" s="41">
        <f t="shared" si="61"/>
        <v>0</v>
      </c>
      <c r="V124" s="41">
        <f t="shared" si="61"/>
        <v>0</v>
      </c>
      <c r="W124" s="41">
        <f t="shared" si="61"/>
        <v>0</v>
      </c>
      <c r="X124" s="41">
        <f t="shared" si="61"/>
        <v>0</v>
      </c>
      <c r="Y124" s="41">
        <f t="shared" si="61"/>
        <v>0</v>
      </c>
      <c r="Z124" s="41">
        <f t="shared" si="61"/>
        <v>0</v>
      </c>
      <c r="AA124" s="41">
        <f t="shared" si="61"/>
        <v>0</v>
      </c>
      <c r="AB124" s="41">
        <f t="shared" si="61"/>
        <v>0</v>
      </c>
      <c r="AC124" s="41">
        <f t="shared" si="61"/>
        <v>0</v>
      </c>
      <c r="AD124" s="41">
        <f t="shared" si="61"/>
        <v>0</v>
      </c>
      <c r="AE124" s="41">
        <f t="shared" si="61"/>
        <v>0</v>
      </c>
      <c r="AF124" s="41">
        <f t="shared" si="61"/>
        <v>0</v>
      </c>
      <c r="AG124" s="41">
        <f t="shared" si="61"/>
        <v>0</v>
      </c>
      <c r="AH124" s="2">
        <f t="shared" ref="AH124" si="62">SUM(C124:AG124)</f>
        <v>0</v>
      </c>
    </row>
    <row r="126" spans="1:34" ht="15.75" x14ac:dyDescent="0.25">
      <c r="C126" s="2">
        <f t="shared" ref="C126:AG126" si="63">C85+C82+C79+C76+C73+C70+C67+C64+C61+C58+C55+C52+C49+C46+C43+C40+C37+C34+C31+C28+C25+C22+C19+C16+C13+C10+C7+C4+C88+C91+C94+C97+C100+C103+C106+C109+C112+C118+C115+C121+C124</f>
        <v>0</v>
      </c>
      <c r="D126" s="2">
        <f t="shared" si="63"/>
        <v>0</v>
      </c>
      <c r="E126" s="2">
        <f t="shared" si="63"/>
        <v>0</v>
      </c>
      <c r="F126" s="2">
        <f t="shared" si="63"/>
        <v>0</v>
      </c>
      <c r="G126" s="2">
        <f t="shared" si="63"/>
        <v>0</v>
      </c>
      <c r="H126" s="2">
        <f t="shared" si="63"/>
        <v>0</v>
      </c>
      <c r="I126" s="2">
        <f t="shared" si="63"/>
        <v>0</v>
      </c>
      <c r="J126" s="2">
        <f t="shared" si="63"/>
        <v>0</v>
      </c>
      <c r="K126" s="2">
        <f t="shared" si="63"/>
        <v>0</v>
      </c>
      <c r="L126" s="2">
        <f t="shared" si="63"/>
        <v>0</v>
      </c>
      <c r="M126" s="2">
        <f t="shared" si="63"/>
        <v>0</v>
      </c>
      <c r="N126" s="2">
        <f t="shared" si="63"/>
        <v>0</v>
      </c>
      <c r="O126" s="2">
        <f t="shared" si="63"/>
        <v>0</v>
      </c>
      <c r="P126" s="2">
        <f t="shared" si="63"/>
        <v>0</v>
      </c>
      <c r="Q126" s="2">
        <f t="shared" si="63"/>
        <v>0</v>
      </c>
      <c r="R126" s="2">
        <f t="shared" si="63"/>
        <v>0</v>
      </c>
      <c r="S126" s="2">
        <f t="shared" si="63"/>
        <v>0</v>
      </c>
      <c r="T126" s="2">
        <f t="shared" si="63"/>
        <v>0</v>
      </c>
      <c r="U126" s="2">
        <f t="shared" si="63"/>
        <v>0</v>
      </c>
      <c r="V126" s="2">
        <f t="shared" si="63"/>
        <v>0</v>
      </c>
      <c r="W126" s="2">
        <f t="shared" si="63"/>
        <v>0</v>
      </c>
      <c r="X126" s="2">
        <f t="shared" si="63"/>
        <v>0</v>
      </c>
      <c r="Y126" s="2">
        <f t="shared" si="63"/>
        <v>0</v>
      </c>
      <c r="Z126" s="2">
        <f t="shared" si="63"/>
        <v>0</v>
      </c>
      <c r="AA126" s="2">
        <f t="shared" si="63"/>
        <v>0</v>
      </c>
      <c r="AB126" s="2">
        <f t="shared" si="63"/>
        <v>0</v>
      </c>
      <c r="AC126" s="2">
        <f t="shared" si="63"/>
        <v>0</v>
      </c>
      <c r="AD126" s="2">
        <f t="shared" si="63"/>
        <v>0</v>
      </c>
      <c r="AE126" s="2">
        <f t="shared" si="63"/>
        <v>0</v>
      </c>
      <c r="AF126" s="2">
        <f t="shared" si="63"/>
        <v>0</v>
      </c>
      <c r="AG126" s="2">
        <f t="shared" si="63"/>
        <v>0</v>
      </c>
    </row>
  </sheetData>
  <printOptions horizontalCentered="1"/>
  <pageMargins left="0.70866141732283472" right="0.70866141732283472" top="0.94488188976377963" bottom="0.74803149606299213" header="0.31496062992125984" footer="0.31496062992125984"/>
  <pageSetup paperSize="8" scale="39" orientation="landscape" r:id="rId1"/>
  <headerFooter>
    <oddHeader>&amp;L
&amp;"-,Bold"&amp;14Print on &amp;D&amp;R&amp;G</oddHeader>
  </headerFooter>
  <ignoredErrors>
    <ignoredError sqref="C4:AG4" formulaRange="1"/>
  </ignoredErrors>
  <legacyDrawingHF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43"/>
  <sheetViews>
    <sheetView tabSelected="1" view="pageBreakPreview" zoomScale="50" zoomScaleNormal="25" zoomScaleSheetLayoutView="50" workbookViewId="0">
      <pane xSplit="4" topLeftCell="E1" activePane="topRight" state="frozen"/>
      <selection pane="topRight" activeCell="AF41" sqref="AF41"/>
    </sheetView>
  </sheetViews>
  <sheetFormatPr defaultRowHeight="15" x14ac:dyDescent="0.25"/>
  <cols>
    <col min="1" max="1" width="18.5703125" bestFit="1" customWidth="1"/>
    <col min="2" max="2" width="12" style="1" bestFit="1" customWidth="1"/>
    <col min="3" max="3" width="32" style="1" customWidth="1"/>
    <col min="4" max="5" width="12.5703125" style="1" customWidth="1"/>
    <col min="6" max="6" width="9.7109375" customWidth="1"/>
    <col min="7" max="7" width="9" customWidth="1"/>
    <col min="8" max="8" width="10.140625" customWidth="1"/>
    <col min="9" max="9" width="9.85546875" customWidth="1"/>
    <col min="10" max="10" width="9.7109375" customWidth="1"/>
    <col min="11" max="11" width="10.42578125" style="4" customWidth="1"/>
    <col min="12" max="12" width="10.140625" style="4" customWidth="1"/>
    <col min="13" max="13" width="9.7109375" customWidth="1"/>
    <col min="14" max="14" width="9.85546875" customWidth="1"/>
    <col min="15" max="15" width="10.140625" customWidth="1"/>
    <col min="16" max="16" width="9.7109375" customWidth="1"/>
    <col min="17" max="17" width="11.85546875" customWidth="1"/>
    <col min="18" max="25" width="9.7109375" customWidth="1"/>
    <col min="26" max="26" width="10.42578125" style="4" bestFit="1" customWidth="1"/>
    <col min="27" max="27" width="9.7109375" bestFit="1" customWidth="1"/>
    <col min="28" max="28" width="9" bestFit="1" customWidth="1"/>
    <col min="29" max="29" width="10.140625" bestFit="1" customWidth="1"/>
    <col min="30" max="30" width="9.85546875" bestFit="1" customWidth="1"/>
    <col min="31" max="31" width="9.7109375" bestFit="1" customWidth="1"/>
    <col min="32" max="32" width="10.42578125" bestFit="1" customWidth="1"/>
    <col min="33" max="33" width="10.140625" bestFit="1" customWidth="1"/>
  </cols>
  <sheetData>
    <row r="1" spans="1:33" ht="19.5" thickBot="1" x14ac:dyDescent="0.3">
      <c r="E1" s="3">
        <f>SUM(F1:AD1)</f>
        <v>68148.78</v>
      </c>
      <c r="F1" s="2">
        <f t="shared" ref="F1:L1" si="0">SUM(F3:F21)</f>
        <v>972</v>
      </c>
      <c r="G1" s="2">
        <f t="shared" si="0"/>
        <v>1686.8000000000002</v>
      </c>
      <c r="H1" s="2">
        <f t="shared" si="0"/>
        <v>974.39999999999986</v>
      </c>
      <c r="I1" s="2">
        <f t="shared" si="0"/>
        <v>2797.1</v>
      </c>
      <c r="J1" s="2">
        <f t="shared" si="0"/>
        <v>3128.5500000000006</v>
      </c>
      <c r="K1" s="2">
        <f t="shared" si="0"/>
        <v>2599.2000000000007</v>
      </c>
      <c r="L1" s="2">
        <f t="shared" si="0"/>
        <v>2686.4999999999995</v>
      </c>
      <c r="M1" s="2">
        <f t="shared" ref="M1:R1" si="1">SUM(M3:M30)</f>
        <v>2127.2000000000003</v>
      </c>
      <c r="N1" s="2">
        <f t="shared" si="1"/>
        <v>3005.9</v>
      </c>
      <c r="O1" s="2">
        <f t="shared" si="1"/>
        <v>3360.2999999999997</v>
      </c>
      <c r="P1" s="2">
        <f t="shared" si="1"/>
        <v>2633.5999999999995</v>
      </c>
      <c r="Q1" s="2">
        <f t="shared" si="1"/>
        <v>2667.4999999999995</v>
      </c>
      <c r="R1" s="2">
        <f t="shared" si="1"/>
        <v>2593.8999999999996</v>
      </c>
      <c r="S1" s="2">
        <f>SUM(S3:S36)</f>
        <v>3047.1099999999992</v>
      </c>
      <c r="T1" s="2">
        <f t="shared" ref="T1:V1" si="2">SUM(T3:T36)</f>
        <v>3282.4000000000005</v>
      </c>
      <c r="U1" s="2">
        <f t="shared" si="2"/>
        <v>3027</v>
      </c>
      <c r="V1" s="2">
        <f t="shared" si="2"/>
        <v>3578.62</v>
      </c>
      <c r="W1" s="2">
        <f t="shared" ref="W1:Z1" si="3">SUM(W3:W40)</f>
        <v>3319.6</v>
      </c>
      <c r="X1" s="2">
        <f t="shared" si="3"/>
        <v>3568.6000000000004</v>
      </c>
      <c r="Y1" s="2">
        <f t="shared" si="3"/>
        <v>3436.3</v>
      </c>
      <c r="Z1" s="2">
        <f t="shared" si="3"/>
        <v>3075.2000000000003</v>
      </c>
      <c r="AA1" s="2">
        <f>SUM(AA3:AA43)</f>
        <v>3622</v>
      </c>
      <c r="AB1" s="2">
        <f>SUM(AB3:AB43)</f>
        <v>3951.0000000000005</v>
      </c>
      <c r="AC1" s="2">
        <f>SUM(AC3:AC43)</f>
        <v>3008</v>
      </c>
      <c r="AD1" s="2">
        <f>SUM(AD3:AD43)</f>
        <v>0</v>
      </c>
    </row>
    <row r="2" spans="1:33" ht="21.75" thickBot="1" x14ac:dyDescent="0.3">
      <c r="A2" s="147" t="s">
        <v>114</v>
      </c>
      <c r="B2" s="147" t="s">
        <v>1</v>
      </c>
      <c r="C2" s="89" t="s">
        <v>113</v>
      </c>
      <c r="D2" s="89"/>
      <c r="E2" s="193" t="s">
        <v>135</v>
      </c>
      <c r="F2" s="212">
        <v>42522</v>
      </c>
      <c r="G2" s="212">
        <v>42552</v>
      </c>
      <c r="H2" s="216">
        <v>42583</v>
      </c>
      <c r="I2" s="212">
        <v>42614</v>
      </c>
      <c r="J2" s="213">
        <v>42644</v>
      </c>
      <c r="K2" s="213">
        <v>42675</v>
      </c>
      <c r="L2" s="213">
        <v>42705</v>
      </c>
      <c r="M2" s="213">
        <v>42736</v>
      </c>
      <c r="N2" s="213">
        <v>42767</v>
      </c>
      <c r="O2" s="213">
        <v>42795</v>
      </c>
      <c r="P2" s="215">
        <v>42826</v>
      </c>
      <c r="Q2" s="215">
        <v>42856</v>
      </c>
      <c r="R2" s="215">
        <v>42887</v>
      </c>
      <c r="S2" s="214">
        <v>42917</v>
      </c>
      <c r="T2" s="214">
        <v>42948</v>
      </c>
      <c r="U2" s="214">
        <v>42979</v>
      </c>
      <c r="V2" s="214">
        <v>43009</v>
      </c>
      <c r="W2" s="214">
        <v>43040</v>
      </c>
      <c r="X2" s="214">
        <v>43070</v>
      </c>
      <c r="Y2" s="214">
        <v>43101</v>
      </c>
      <c r="Z2" s="214">
        <v>43132</v>
      </c>
      <c r="AA2" s="214">
        <v>43160</v>
      </c>
      <c r="AB2" s="214">
        <v>43191</v>
      </c>
      <c r="AC2" s="214">
        <v>43221</v>
      </c>
      <c r="AD2" s="214">
        <v>43252</v>
      </c>
      <c r="AE2" s="12"/>
      <c r="AF2" s="12"/>
      <c r="AG2" s="12"/>
    </row>
    <row r="3" spans="1:33" ht="15" customHeight="1" x14ac:dyDescent="0.25">
      <c r="A3" s="150" t="str">
        <f>'[1]Bij Dan'!$E$2</f>
        <v>Ganga</v>
      </c>
      <c r="B3" s="148" t="s">
        <v>44</v>
      </c>
      <c r="C3" s="90" t="str">
        <f>'[1]Bij Dan'!$M$2</f>
        <v>6 month(s), 8 Days</v>
      </c>
      <c r="D3" s="217"/>
      <c r="E3" s="14">
        <f>SUM(F3:AD3)</f>
        <v>1485.8999999999999</v>
      </c>
      <c r="F3" s="92">
        <f>'JUNE 2016'!W6</f>
        <v>130.19999999999999</v>
      </c>
      <c r="G3" s="92">
        <f>'JULY 2016'!AH6</f>
        <v>186.89999999999998</v>
      </c>
      <c r="H3" s="92">
        <f>'AUG 2016'!AH6</f>
        <v>102.9</v>
      </c>
      <c r="I3" s="92">
        <f>'SEPT 2016'!AG5</f>
        <v>134.39999999999998</v>
      </c>
      <c r="J3" s="5">
        <f>'OCT 2016'!AH5</f>
        <v>153.79999999999998</v>
      </c>
      <c r="K3" s="5">
        <f>'NOV 2016 '!AG5</f>
        <v>97.90000000000002</v>
      </c>
      <c r="L3" s="5">
        <f>'DEC 2016'!AH5</f>
        <v>80.700000000000017</v>
      </c>
      <c r="M3" s="5">
        <f>'JAN 2017'!AH5</f>
        <v>57.4</v>
      </c>
      <c r="N3" s="5">
        <f>'FEB 2017'!AE5</f>
        <v>53.100000000000009</v>
      </c>
      <c r="O3" s="5">
        <f>'MAR 2017'!AH5</f>
        <v>12.800000000000004</v>
      </c>
      <c r="P3" s="21">
        <f>'APR 2017'!AH4</f>
        <v>0</v>
      </c>
      <c r="Q3" s="21">
        <f>'MAY 2017'!AH4</f>
        <v>0</v>
      </c>
      <c r="R3" s="21">
        <f>'JUNE 2017'!AH4</f>
        <v>0</v>
      </c>
      <c r="S3" s="218">
        <f>'JULY 2017'!AH4</f>
        <v>131.19999999999999</v>
      </c>
      <c r="T3" s="92">
        <f>'AUG 2017'!AH4</f>
        <v>230.8</v>
      </c>
      <c r="U3" s="92">
        <f>'SEPT 2017'!AH4</f>
        <v>113.80000000000001</v>
      </c>
      <c r="V3" s="233">
        <f>'Oct 2017'!AH4</f>
        <v>0</v>
      </c>
      <c r="W3" s="233">
        <f>'Nov 2017'!AH4</f>
        <v>0</v>
      </c>
      <c r="X3" s="233">
        <f>'Dec 2017'!AH4</f>
        <v>0</v>
      </c>
      <c r="Y3" s="233">
        <f>'Jan 2018'!AH4</f>
        <v>0</v>
      </c>
      <c r="Z3" s="233">
        <f>'Feb 2018'!AH4</f>
        <v>0</v>
      </c>
      <c r="AA3" s="233">
        <f>'Mar 2018'!AH4</f>
        <v>0</v>
      </c>
      <c r="AB3" s="233">
        <f>'Apr 2018'!AH4</f>
        <v>0</v>
      </c>
      <c r="AC3" s="233">
        <f>'May 2018'!AH4</f>
        <v>0</v>
      </c>
      <c r="AD3" s="92">
        <f>'Jun 2018'!AH4</f>
        <v>0</v>
      </c>
    </row>
    <row r="4" spans="1:33" ht="15" customHeight="1" x14ac:dyDescent="0.25">
      <c r="A4" s="20" t="str">
        <f>'[1]Bij Dan'!$E$3</f>
        <v>Krishna</v>
      </c>
      <c r="B4" s="149" t="s">
        <v>45</v>
      </c>
      <c r="C4" s="91" t="str">
        <f>'[1]Bij Dan'!$M$3</f>
        <v>7 month(s), 29 Days</v>
      </c>
      <c r="D4" s="219"/>
      <c r="E4" s="14">
        <f t="shared" ref="E4:E43" si="4">SUM(F4:AD4)</f>
        <v>2097.9</v>
      </c>
      <c r="F4" s="5">
        <f>'JUNE 2016'!W9</f>
        <v>121.4</v>
      </c>
      <c r="G4" s="5">
        <f>'JULY 2016'!AH9</f>
        <v>168.5</v>
      </c>
      <c r="H4" s="5">
        <f>'AUG 2016'!AH9</f>
        <v>106.4</v>
      </c>
      <c r="I4" s="5">
        <f>'SEPT 2016'!AG8</f>
        <v>139.79999999999998</v>
      </c>
      <c r="J4" s="5">
        <f>'OCT 2016'!AH8</f>
        <v>91.200000000000017</v>
      </c>
      <c r="K4" s="21">
        <f>'NOV 2016 '!AH8</f>
        <v>0</v>
      </c>
      <c r="L4" s="21">
        <f>'DEC 2016'!AH8</f>
        <v>0</v>
      </c>
      <c r="M4" s="21">
        <f>'JAN 2017'!AH8</f>
        <v>0</v>
      </c>
      <c r="N4" s="21">
        <f>'FEB 2017'!AE8</f>
        <v>0</v>
      </c>
      <c r="O4" s="21">
        <f>'MAR 2017'!AH8</f>
        <v>0</v>
      </c>
      <c r="P4" s="21">
        <f>'APR 2017'!AH7</f>
        <v>0</v>
      </c>
      <c r="Q4" s="21">
        <f>'MAY 2017'!AH7</f>
        <v>0</v>
      </c>
      <c r="R4" s="21">
        <f>'JUNE 2017'!AH7</f>
        <v>0</v>
      </c>
      <c r="S4" s="220">
        <f>'JULY 2017'!AH7</f>
        <v>135.30000000000001</v>
      </c>
      <c r="T4" s="5">
        <f>'AUG 2017'!AH7</f>
        <v>231.1</v>
      </c>
      <c r="U4" s="5">
        <f>'SEPT 2017'!AH7</f>
        <v>237.09999999999997</v>
      </c>
      <c r="V4" s="5">
        <f>'Oct 2017'!AH7</f>
        <v>228.39999999999998</v>
      </c>
      <c r="W4" s="92">
        <f>'Nov 2017'!AH7</f>
        <v>215.19999999999996</v>
      </c>
      <c r="X4" s="92">
        <f>'Dec 2017'!AH7</f>
        <v>174.49999999999997</v>
      </c>
      <c r="Y4" s="92">
        <f>'Jan 2018'!AH7</f>
        <v>114</v>
      </c>
      <c r="Z4" s="94">
        <f>'Feb 2018'!AH7</f>
        <v>79.700000000000017</v>
      </c>
      <c r="AA4" s="94">
        <f>'Mar 2018'!AH7</f>
        <v>55.300000000000004</v>
      </c>
      <c r="AB4" s="92">
        <f>'Apr 2018'!AH7</f>
        <v>0</v>
      </c>
      <c r="AC4" s="92">
        <f>'May 2018'!AH7</f>
        <v>0</v>
      </c>
      <c r="AD4" s="92">
        <f>'Jun 2018'!AH7</f>
        <v>0</v>
      </c>
    </row>
    <row r="5" spans="1:33" ht="15" customHeight="1" x14ac:dyDescent="0.25">
      <c r="A5" s="20" t="str">
        <f>'[1]Bij Dan'!$E$4</f>
        <v>Jamna</v>
      </c>
      <c r="B5" s="149" t="s">
        <v>46</v>
      </c>
      <c r="C5" s="90" t="str">
        <f>'[1]Bij Dan'!$M$4</f>
        <v>7 month(s), 17 Days</v>
      </c>
      <c r="D5" s="219"/>
      <c r="E5" s="14">
        <f t="shared" si="4"/>
        <v>1741.9999999999998</v>
      </c>
      <c r="F5" s="5">
        <f>'JUNE 2016'!W12</f>
        <v>64.2</v>
      </c>
      <c r="G5" s="5">
        <f>'JULY 2016'!AH12</f>
        <v>82.699999999999989</v>
      </c>
      <c r="H5" s="5">
        <f>'AUG 2016'!AH12</f>
        <v>50</v>
      </c>
      <c r="I5" s="5">
        <f>'SEPT 2016'!AG11</f>
        <v>67.400000000000006</v>
      </c>
      <c r="J5" s="5">
        <f>'OCT 2016'!AH11</f>
        <v>52.999999999999986</v>
      </c>
      <c r="K5" s="5">
        <f>'NOV 2016 '!AG11</f>
        <v>52.100000000000009</v>
      </c>
      <c r="L5" s="5">
        <f>'DEC 2016'!AH11</f>
        <v>54.499999999999986</v>
      </c>
      <c r="M5" s="5">
        <f>'JAN 2017'!AH11</f>
        <v>38.29999999999999</v>
      </c>
      <c r="N5" s="5">
        <f>'FEB 2017'!AE11</f>
        <v>14.100000000000005</v>
      </c>
      <c r="O5" s="5">
        <f>'MAR 2017'!AH11</f>
        <v>10.4</v>
      </c>
      <c r="P5" s="21">
        <f>'APR 2017'!AH10</f>
        <v>0</v>
      </c>
      <c r="Q5" s="21">
        <f>'MAY 2017'!AH10</f>
        <v>0</v>
      </c>
      <c r="R5" s="21">
        <f>'JUNE 2017'!AH10</f>
        <v>0</v>
      </c>
      <c r="S5" s="221">
        <f>'JULY 2017'!AH10</f>
        <v>0</v>
      </c>
      <c r="T5" s="5">
        <f>'AUG 2017'!AH10</f>
        <v>229.29999999999998</v>
      </c>
      <c r="U5" s="5">
        <f>'SEPT 2017'!AH10</f>
        <v>243.89999999999998</v>
      </c>
      <c r="V5" s="5">
        <f>'Oct 2017'!AH10</f>
        <v>256.19999999999993</v>
      </c>
      <c r="W5" s="92">
        <f>'Nov 2017'!AH10</f>
        <v>221.50000000000003</v>
      </c>
      <c r="X5" s="92">
        <f>'Dec 2017'!AH10</f>
        <v>146.80000000000001</v>
      </c>
      <c r="Y5" s="92">
        <f>'Jan 2018'!AH10</f>
        <v>88.4</v>
      </c>
      <c r="Z5" s="94">
        <f>'Feb 2018'!AH10</f>
        <v>62.600000000000009</v>
      </c>
      <c r="AA5" s="94">
        <f>'Mar 2018'!AH10</f>
        <v>6.6000000000000005</v>
      </c>
      <c r="AB5" s="92">
        <f>'Apr 2018'!AH10</f>
        <v>0</v>
      </c>
      <c r="AC5" s="92">
        <f>'May 2018'!AH10</f>
        <v>0</v>
      </c>
      <c r="AD5" s="92">
        <f>'Jun 2018'!AH10</f>
        <v>0</v>
      </c>
    </row>
    <row r="6" spans="1:33" ht="15" customHeight="1" x14ac:dyDescent="0.25">
      <c r="A6" s="20" t="str">
        <f>'[1]Bij Dan'!$E$5</f>
        <v>Sarashwati</v>
      </c>
      <c r="B6" s="149" t="s">
        <v>47</v>
      </c>
      <c r="C6" s="91" t="str">
        <f>'[1]Bij Dan'!$M$5</f>
        <v>4 month(s), 21 Days</v>
      </c>
      <c r="D6" s="219"/>
      <c r="E6" s="14">
        <f t="shared" si="4"/>
        <v>1216.2999999999997</v>
      </c>
      <c r="F6" s="5">
        <f>'JUNE 2016'!W15</f>
        <v>111.30000000000001</v>
      </c>
      <c r="G6" s="5">
        <f>'JULY 2016'!AH15</f>
        <v>210.89999999999998</v>
      </c>
      <c r="H6" s="5">
        <f>'AUG 2016'!AH15</f>
        <v>131.6</v>
      </c>
      <c r="I6" s="5">
        <f>'SEPT 2016'!AG14</f>
        <v>158.80000000000001</v>
      </c>
      <c r="J6" s="5">
        <f>'OCT 2016'!AH14</f>
        <v>172.1</v>
      </c>
      <c r="K6" s="5">
        <f>'NOV 2016 '!AG14</f>
        <v>108.19999999999999</v>
      </c>
      <c r="L6" s="5">
        <f>'DEC 2016'!AH14</f>
        <v>129.4</v>
      </c>
      <c r="M6" s="5">
        <f>'JAN 2017'!AH14</f>
        <v>99</v>
      </c>
      <c r="N6" s="5">
        <f>'FEB 2017'!AE14</f>
        <v>63.5</v>
      </c>
      <c r="O6" s="5">
        <f>'MAR 2017'!AH14</f>
        <v>25.1</v>
      </c>
      <c r="P6" s="5">
        <f>'APR 2017'!AH13</f>
        <v>6.3999999999999995</v>
      </c>
      <c r="Q6" s="21">
        <f>'MAY 2017'!AH13</f>
        <v>0</v>
      </c>
      <c r="R6" s="21">
        <f>'JUNE 2017'!AH13</f>
        <v>0</v>
      </c>
      <c r="S6" s="234">
        <f>'JULY 2017'!AH13</f>
        <v>0</v>
      </c>
      <c r="T6" s="21">
        <f>'AUG 2017'!AH13</f>
        <v>0</v>
      </c>
      <c r="U6" s="21">
        <f>'SEPT 2017'!AH13</f>
        <v>0</v>
      </c>
      <c r="V6" s="21">
        <f>'Oct 2017'!AH13</f>
        <v>0</v>
      </c>
      <c r="W6" s="233">
        <f>'Nov 2017'!AH13</f>
        <v>0</v>
      </c>
      <c r="X6" s="233">
        <f>'Dec 2017'!AH13</f>
        <v>0</v>
      </c>
      <c r="Y6" s="233">
        <f>'Jan 2018'!AH13</f>
        <v>0</v>
      </c>
      <c r="Z6" s="233">
        <f>'Feb 2018'!AH13</f>
        <v>0</v>
      </c>
      <c r="AA6" s="233">
        <f>'Mar 2018'!AH13</f>
        <v>0</v>
      </c>
      <c r="AB6" s="233">
        <f>'Apr 2018'!AH13</f>
        <v>0</v>
      </c>
      <c r="AC6" s="233">
        <f>'May 2018'!AH13</f>
        <v>0</v>
      </c>
      <c r="AD6" s="92">
        <f>'Jun 2018'!AH13</f>
        <v>0</v>
      </c>
    </row>
    <row r="7" spans="1:33" ht="15" customHeight="1" x14ac:dyDescent="0.25">
      <c r="A7" s="20" t="str">
        <f>'[1]Bij Dan'!$E$6</f>
        <v>Narmada</v>
      </c>
      <c r="B7" s="129" t="s">
        <v>48</v>
      </c>
      <c r="C7" s="90" t="str">
        <f>'[1]Bij Dan'!$M$6</f>
        <v>7 month(s), 13 Days</v>
      </c>
      <c r="D7" s="219"/>
      <c r="E7" s="14">
        <f t="shared" si="4"/>
        <v>2250.9</v>
      </c>
      <c r="F7" s="5">
        <f>'JUNE 2016'!W18</f>
        <v>128.39999999999998</v>
      </c>
      <c r="G7" s="5">
        <f>'JULY 2016'!AH18</f>
        <v>346.6</v>
      </c>
      <c r="H7" s="5">
        <f>'AUG 2016'!AH18</f>
        <v>186.49999999999997</v>
      </c>
      <c r="I7" s="5">
        <f>'SEPT 2016'!AG17</f>
        <v>213</v>
      </c>
      <c r="J7" s="5">
        <f>'OCT 2016'!AH17</f>
        <v>233.49999999999997</v>
      </c>
      <c r="K7" s="5">
        <f>'NOV 2016 '!AG17</f>
        <v>190.69999999999996</v>
      </c>
      <c r="L7" s="5">
        <f>'DEC 2016'!AH17</f>
        <v>194.3</v>
      </c>
      <c r="M7" s="5">
        <f>'JAN 2017'!AH17</f>
        <v>155</v>
      </c>
      <c r="N7" s="5">
        <f>'FEB 2017'!AE17</f>
        <v>144.6</v>
      </c>
      <c r="O7" s="5">
        <f>'MAR 2017'!AH17</f>
        <v>154.39999999999998</v>
      </c>
      <c r="P7" s="5">
        <f>'APR 2017'!AH16</f>
        <v>127.49999999999997</v>
      </c>
      <c r="Q7" s="5">
        <f>'MAY 2017'!AH16</f>
        <v>72.09999999999998</v>
      </c>
      <c r="R7" s="5">
        <f>'JUNE 2017'!AH16</f>
        <v>61.400000000000006</v>
      </c>
      <c r="S7" s="192">
        <f>'JULY 2017'!AH16</f>
        <v>40.300000000000004</v>
      </c>
      <c r="T7" s="5">
        <f>'AUG 2017'!AH16</f>
        <v>0</v>
      </c>
      <c r="U7" s="5">
        <f>'SEPT 2017'!AH16</f>
        <v>2.6</v>
      </c>
      <c r="V7" s="21">
        <f>'Oct 2017'!AH16</f>
        <v>0</v>
      </c>
      <c r="W7" s="233">
        <f>'Nov 2017'!AH16</f>
        <v>0</v>
      </c>
      <c r="X7" s="233">
        <f>'Dec 2017'!AH16</f>
        <v>0</v>
      </c>
      <c r="Y7" s="233">
        <f>'Jan 2018'!AH16</f>
        <v>0</v>
      </c>
      <c r="Z7" s="233">
        <f>'Feb 2018'!AH16</f>
        <v>0</v>
      </c>
      <c r="AA7" s="233">
        <f>'Mar 2018'!AH16</f>
        <v>0</v>
      </c>
      <c r="AB7" s="233">
        <f>'Apr 2018'!AH16</f>
        <v>0</v>
      </c>
      <c r="AC7" s="233">
        <f>'May 2018'!AH16</f>
        <v>0</v>
      </c>
      <c r="AD7" s="92">
        <f>'Jun 2018'!AH16</f>
        <v>0</v>
      </c>
    </row>
    <row r="8" spans="1:33" ht="15" customHeight="1" thickBot="1" x14ac:dyDescent="0.3">
      <c r="A8" s="239" t="str">
        <f>'[1]Bij Dan'!$E$7</f>
        <v>Gopi</v>
      </c>
      <c r="B8" s="240" t="s">
        <v>49</v>
      </c>
      <c r="C8" s="264" t="str">
        <f>'[1]Bij Dan'!$M$7</f>
        <v>6 month(s), 23 Days</v>
      </c>
      <c r="D8" s="265"/>
      <c r="E8" s="266">
        <f t="shared" si="4"/>
        <v>1487.3</v>
      </c>
      <c r="F8" s="267">
        <f>'JUNE 2016'!W21</f>
        <v>129.39999999999998</v>
      </c>
      <c r="G8" s="267">
        <f>'JULY 2016'!AH21</f>
        <v>199.8</v>
      </c>
      <c r="H8" s="267">
        <f>'AUG 2016'!AH21</f>
        <v>92.199999999999989</v>
      </c>
      <c r="I8" s="267">
        <f>'SEPT 2016'!AG20</f>
        <v>160.39999999999998</v>
      </c>
      <c r="J8" s="267">
        <f>'OCT 2016'!AH20</f>
        <v>186.89999999999995</v>
      </c>
      <c r="K8" s="267">
        <f>'NOV 2016 '!AG20</f>
        <v>158.40000000000003</v>
      </c>
      <c r="L8" s="267">
        <f>'DEC 2016'!AH20</f>
        <v>142.00000000000003</v>
      </c>
      <c r="M8" s="267">
        <f>'JAN 2017'!AH20</f>
        <v>108.10000000000001</v>
      </c>
      <c r="N8" s="267">
        <f>'FEB 2017'!AE20</f>
        <v>93.999999999999972</v>
      </c>
      <c r="O8" s="267">
        <f>'MAR 2017'!AH20</f>
        <v>81</v>
      </c>
      <c r="P8" s="267">
        <f>'APR 2017'!AH19</f>
        <v>26.899999999999995</v>
      </c>
      <c r="Q8" s="267">
        <f>'MAY 2017'!AH19</f>
        <v>12.700000000000001</v>
      </c>
      <c r="R8" s="267">
        <f>'JUNE 2017'!AH19</f>
        <v>0</v>
      </c>
      <c r="S8" s="268">
        <f>'JULY 2017'!AH19</f>
        <v>0</v>
      </c>
      <c r="T8" s="269">
        <f>'AUG 2017'!AH19</f>
        <v>29.5</v>
      </c>
      <c r="U8" s="267">
        <f>'SEPT 2017'!AH19</f>
        <v>64</v>
      </c>
      <c r="V8" s="270">
        <f>'Oct 2017'!AH19</f>
        <v>2</v>
      </c>
      <c r="W8" s="271">
        <f>'Nov 2017'!AH19</f>
        <v>0</v>
      </c>
      <c r="X8" s="271">
        <f>'Dec 2017'!AH19</f>
        <v>0</v>
      </c>
      <c r="Y8" s="271">
        <f>'Jan 2018'!AH19</f>
        <v>0</v>
      </c>
      <c r="Z8" s="271">
        <f>'Feb 2018'!AH19</f>
        <v>0</v>
      </c>
      <c r="AA8" s="233">
        <f>'Mar 2018'!AH19</f>
        <v>0</v>
      </c>
      <c r="AB8" s="233">
        <f>'Apr 2018'!AH19</f>
        <v>0</v>
      </c>
      <c r="AC8" s="233">
        <f>'May 2018'!AH19</f>
        <v>0</v>
      </c>
      <c r="AD8" s="92">
        <f>'Jun 2018'!AH19</f>
        <v>0</v>
      </c>
    </row>
    <row r="9" spans="1:33" ht="15" customHeight="1" thickBot="1" x14ac:dyDescent="0.3">
      <c r="A9" s="242" t="str">
        <f>'[1]Bij Dan'!$E$8</f>
        <v>Radha</v>
      </c>
      <c r="B9" s="243" t="s">
        <v>50</v>
      </c>
      <c r="C9" s="273" t="str">
        <f>'[1]Bij Dan'!$M$8</f>
        <v>7 month(s), 14 Days</v>
      </c>
      <c r="D9" s="274"/>
      <c r="E9" s="275">
        <f t="shared" si="4"/>
        <v>1608.9199999999998</v>
      </c>
      <c r="F9" s="276">
        <f>'JUNE 2016'!W24</f>
        <v>0</v>
      </c>
      <c r="G9" s="276">
        <f>'JULY 2016'!AH24</f>
        <v>0</v>
      </c>
      <c r="H9" s="276">
        <f>'AUG 2016'!AH24</f>
        <v>0</v>
      </c>
      <c r="I9" s="276">
        <f>'SEPT 2016'!AG23</f>
        <v>0</v>
      </c>
      <c r="J9" s="276">
        <f>'OCT 2016'!AH23</f>
        <v>0</v>
      </c>
      <c r="K9" s="276">
        <f>'NOV 2016 '!AG23</f>
        <v>0</v>
      </c>
      <c r="L9" s="276">
        <f>'JAN 2017'!AH23</f>
        <v>0</v>
      </c>
      <c r="M9" s="276">
        <f>'JAN 2017'!AH23</f>
        <v>0</v>
      </c>
      <c r="N9" s="276">
        <f>'FEB 2017'!AE23</f>
        <v>0</v>
      </c>
      <c r="O9" s="276">
        <f>'MAR 2017'!AH23</f>
        <v>0</v>
      </c>
      <c r="P9" s="276">
        <f>'APR 2017'!AH22</f>
        <v>0</v>
      </c>
      <c r="Q9" s="276">
        <f>'MAY 2017'!AH22</f>
        <v>1.9</v>
      </c>
      <c r="R9" s="276">
        <f>'JUNE 2017'!AH22</f>
        <v>0</v>
      </c>
      <c r="S9" s="277">
        <f>'JULY 2017'!AH22</f>
        <v>101.7</v>
      </c>
      <c r="T9" s="278">
        <f>'AUG 2017'!AH22</f>
        <v>257</v>
      </c>
      <c r="U9" s="278">
        <f>'SEPT 2017'!AH22</f>
        <v>255.5</v>
      </c>
      <c r="V9" s="278">
        <f>'Oct 2017'!AH22</f>
        <v>266.81999999999994</v>
      </c>
      <c r="W9" s="278">
        <f>'Nov 2017'!AH22</f>
        <v>240.9</v>
      </c>
      <c r="X9" s="278">
        <f>'Dec 2017'!AH22</f>
        <v>210.09999999999997</v>
      </c>
      <c r="Y9" s="278">
        <f>'Jan 2018'!AH22</f>
        <v>177.09999999999997</v>
      </c>
      <c r="Z9" s="279">
        <f>'Feb 2018'!AH22</f>
        <v>97.899999999999991</v>
      </c>
      <c r="AA9" s="263">
        <f>'Mar 2018'!AH22</f>
        <v>0</v>
      </c>
      <c r="AB9" s="233">
        <f>'Apr 2018'!AH22</f>
        <v>0</v>
      </c>
      <c r="AC9" s="233">
        <f>'May 2018'!AH22</f>
        <v>0</v>
      </c>
      <c r="AD9" s="92">
        <f>'Jun 2018'!AH22</f>
        <v>0</v>
      </c>
    </row>
    <row r="10" spans="1:33" ht="15" customHeight="1" x14ac:dyDescent="0.25">
      <c r="A10" s="150" t="str">
        <f>'[1]Bij Dan'!$E$9</f>
        <v>Tapi</v>
      </c>
      <c r="B10" s="241" t="s">
        <v>51</v>
      </c>
      <c r="C10" s="90" t="str">
        <f>'[1]Bij Dan'!$M$9</f>
        <v>11 month(s), 23 Days</v>
      </c>
      <c r="D10" s="217"/>
      <c r="E10" s="94">
        <f t="shared" si="4"/>
        <v>2106.5</v>
      </c>
      <c r="F10" s="92">
        <f>'JUNE 2016'!W27</f>
        <v>74.900000000000006</v>
      </c>
      <c r="G10" s="92">
        <f>'JULY 2016'!AH27</f>
        <v>160.19999999999999</v>
      </c>
      <c r="H10" s="92">
        <f>'AUG 2016'!AH27</f>
        <v>100.29999999999998</v>
      </c>
      <c r="I10" s="92">
        <f>'SEPT 2016'!AG26</f>
        <v>128.79999999999998</v>
      </c>
      <c r="J10" s="92">
        <f>'OCT 2016'!AH26</f>
        <v>134.39999999999998</v>
      </c>
      <c r="K10" s="92">
        <f>'NOV 2016 '!AG26</f>
        <v>114.50000000000003</v>
      </c>
      <c r="L10" s="92">
        <f>'DEC 2016'!AH26</f>
        <v>116.60000000000001</v>
      </c>
      <c r="M10" s="92">
        <f>'JAN 2017'!AH26</f>
        <v>70.09999999999998</v>
      </c>
      <c r="N10" s="92">
        <f>'FEB 2017'!AE26</f>
        <v>97.6</v>
      </c>
      <c r="O10" s="92">
        <f>'MAR 2017'!AH26</f>
        <v>124.9</v>
      </c>
      <c r="P10" s="92">
        <f>'APR 2017'!AH25</f>
        <v>80.600000000000009</v>
      </c>
      <c r="Q10" s="92">
        <f>'MAY 2017'!AH25</f>
        <v>53.5</v>
      </c>
      <c r="R10" s="92">
        <f>'JUNE 2017'!AH25</f>
        <v>10.5</v>
      </c>
      <c r="S10" s="272">
        <f>'JULY 2017'!AH25</f>
        <v>1.3</v>
      </c>
      <c r="T10" s="233">
        <f>'AUG 2017'!AH25</f>
        <v>0</v>
      </c>
      <c r="U10" s="233">
        <f>'SEPT 2017'!AH24</f>
        <v>0</v>
      </c>
      <c r="V10" s="233">
        <f>'Oct 2017'!AH24</f>
        <v>0</v>
      </c>
      <c r="W10" s="233">
        <f>'Nov 2017'!AH24</f>
        <v>0</v>
      </c>
      <c r="X10" s="233">
        <f>'Dec 2017'!AH24</f>
        <v>0</v>
      </c>
      <c r="Y10" s="233">
        <f>'Jan 2018'!AH24</f>
        <v>0</v>
      </c>
      <c r="Z10" s="233">
        <f>'Feb 2018'!AH24</f>
        <v>0</v>
      </c>
      <c r="AA10" s="94">
        <f>'Mar 2018'!AH25</f>
        <v>305.90000000000003</v>
      </c>
      <c r="AB10" s="92">
        <f>'Apr 2018'!AH25</f>
        <v>291.40000000000003</v>
      </c>
      <c r="AC10" s="92">
        <f>'May 2018'!AH25</f>
        <v>240.99999999999997</v>
      </c>
      <c r="AD10" s="92">
        <f>'Jun 2018'!AH25</f>
        <v>0</v>
      </c>
    </row>
    <row r="11" spans="1:33" ht="15" customHeight="1" x14ac:dyDescent="0.25">
      <c r="A11" s="20" t="str">
        <f>'[1]Bij Dan'!$E$10</f>
        <v>Bansi</v>
      </c>
      <c r="B11" s="129" t="s">
        <v>52</v>
      </c>
      <c r="C11" s="90" t="str">
        <f>'[1]Bij Dan'!$M$10</f>
        <v>4 month(s), 24 Days</v>
      </c>
      <c r="D11" s="217"/>
      <c r="E11" s="14">
        <f t="shared" si="4"/>
        <v>5079.4599999999991</v>
      </c>
      <c r="F11" s="5">
        <f>'JUNE 2016'!W30</f>
        <v>212.2</v>
      </c>
      <c r="G11" s="5">
        <f>'JULY 2016'!AH30</f>
        <v>331.20000000000005</v>
      </c>
      <c r="H11" s="5">
        <f>'AUG 2016'!AH30</f>
        <v>204.5</v>
      </c>
      <c r="I11" s="5">
        <f>'SEPT 2016'!AG29</f>
        <v>283</v>
      </c>
      <c r="J11" s="5">
        <f>'OCT 2016'!AH29</f>
        <v>350.15</v>
      </c>
      <c r="K11" s="5">
        <f>'NOV 2016 '!AG29</f>
        <v>332.90000000000009</v>
      </c>
      <c r="L11" s="5">
        <f>'DEC 2016'!AH29</f>
        <v>389.59999999999991</v>
      </c>
      <c r="M11" s="5">
        <f>'JAN 2017'!AH29</f>
        <v>197.60000000000002</v>
      </c>
      <c r="N11" s="5">
        <f>'FEB 2017'!AE29</f>
        <v>220.1</v>
      </c>
      <c r="O11" s="5">
        <f>'MAR 2017'!AH29</f>
        <v>268.99999999999989</v>
      </c>
      <c r="P11" s="5">
        <f>'APR 2017'!AH28</f>
        <v>267.3</v>
      </c>
      <c r="Q11" s="5">
        <f>'MAY 2017'!AH28</f>
        <v>239.70000000000005</v>
      </c>
      <c r="R11" s="5">
        <f>'JUNE 2017'!AH28</f>
        <v>256.60000000000002</v>
      </c>
      <c r="S11" s="192">
        <f>'JULY 2017'!AH28</f>
        <v>255.01</v>
      </c>
      <c r="T11" s="5">
        <f>'AUG 2017'!AH28</f>
        <v>199.29999999999995</v>
      </c>
      <c r="U11" s="5">
        <f>'SEPT 2017'!AH28</f>
        <v>120.50000000000001</v>
      </c>
      <c r="V11" s="5">
        <f>'Oct 2017'!AH28</f>
        <v>1.8</v>
      </c>
      <c r="W11" s="233">
        <f>'Nov 2017'!AH27</f>
        <v>0</v>
      </c>
      <c r="X11" s="233">
        <f>'Dec 2017'!AH27</f>
        <v>0</v>
      </c>
      <c r="Y11" s="233">
        <f>'Jan 2018'!AH27</f>
        <v>0</v>
      </c>
      <c r="Z11" s="233">
        <f>'Feb 2018'!AH27</f>
        <v>0</v>
      </c>
      <c r="AA11" s="94">
        <f>'Mar 2018'!AH28</f>
        <v>354.50000000000006</v>
      </c>
      <c r="AB11" s="92">
        <f>'Apr 2018'!AH28</f>
        <v>339.59999999999991</v>
      </c>
      <c r="AC11" s="92">
        <f>'May 2018'!AH28</f>
        <v>254.90000000000003</v>
      </c>
      <c r="AD11" s="92">
        <f>'Jun 2018'!AH28</f>
        <v>0</v>
      </c>
    </row>
    <row r="12" spans="1:33" ht="15" customHeight="1" x14ac:dyDescent="0.25">
      <c r="A12" s="186" t="str">
        <f>'[1]Bij Dan'!$E$11</f>
        <v>Parave</v>
      </c>
      <c r="B12" s="187" t="s">
        <v>53</v>
      </c>
      <c r="C12" s="206" t="str">
        <f>'[1]Bij Dan'!$M$11</f>
        <v>6 month(s), 10 Days</v>
      </c>
      <c r="D12" s="219"/>
      <c r="E12" s="14">
        <f t="shared" si="4"/>
        <v>2162</v>
      </c>
      <c r="F12" s="185"/>
      <c r="G12" s="186"/>
      <c r="H12" s="186"/>
      <c r="I12" s="185">
        <f>'SEPT 2016'!AG32</f>
        <v>161.29999999999998</v>
      </c>
      <c r="J12" s="185">
        <f>'OCT 2016'!AH32</f>
        <v>191.29999999999998</v>
      </c>
      <c r="K12" s="185">
        <f>'NOV 2016 '!AG32</f>
        <v>160.5</v>
      </c>
      <c r="L12" s="185">
        <f>'DEC 2016'!AH32</f>
        <v>156.19999999999999</v>
      </c>
      <c r="M12" s="185">
        <f>'JAN 2017'!AH32</f>
        <v>117.09999999999998</v>
      </c>
      <c r="N12" s="185">
        <f>'FEB 2017'!AE32</f>
        <v>81.599999999999994</v>
      </c>
      <c r="O12" s="185">
        <f>'MAR 2017'!AH32</f>
        <v>62.199999999999982</v>
      </c>
      <c r="P12" s="15">
        <f>'APR 2017'!AH31</f>
        <v>40.500000000000007</v>
      </c>
      <c r="Q12" s="21">
        <f>'MAY 2017'!AH31</f>
        <v>0.2</v>
      </c>
      <c r="R12" s="21">
        <f>'JUNE 2017'!AH31</f>
        <v>0</v>
      </c>
      <c r="S12" s="234">
        <f>'JULY 2017'!AH31</f>
        <v>7</v>
      </c>
      <c r="T12" s="21">
        <f>'AUG 2017'!AH31</f>
        <v>0</v>
      </c>
      <c r="U12" s="222">
        <f>'SEPT 2017'!AI31</f>
        <v>0</v>
      </c>
      <c r="V12" s="15">
        <f>'Oct 2017'!AH31</f>
        <v>339.7999999999999</v>
      </c>
      <c r="W12" s="15">
        <f>'Nov 2017'!AH31</f>
        <v>306.49999999999994</v>
      </c>
      <c r="X12" s="33">
        <f>'Dec 2017'!AH31</f>
        <v>185.50000000000003</v>
      </c>
      <c r="Y12" s="33">
        <f>'Jan 2018'!AH31</f>
        <v>133</v>
      </c>
      <c r="Z12" s="33">
        <f>'Feb 2018'!AH31</f>
        <v>116.89999999999999</v>
      </c>
      <c r="AA12" s="33">
        <f>'Mar 2018'!AH31</f>
        <v>95.3</v>
      </c>
      <c r="AB12" s="33">
        <f>'Apr 2018'!AH31</f>
        <v>7.1</v>
      </c>
      <c r="AC12" s="233">
        <f>'May 2018'!AH31</f>
        <v>0</v>
      </c>
      <c r="AD12" s="92">
        <f>'Jun 2018'!AH31</f>
        <v>0</v>
      </c>
    </row>
    <row r="13" spans="1:33" ht="15" customHeight="1" thickBot="1" x14ac:dyDescent="0.3">
      <c r="A13" s="235" t="str">
        <f>'[1]Bij Dan'!$E$12</f>
        <v>Dhanor</v>
      </c>
      <c r="B13" s="236" t="s">
        <v>54</v>
      </c>
      <c r="C13" s="280" t="str">
        <f>'[1]Bij Dan'!$M$12</f>
        <v>7 month(s), 14 Days</v>
      </c>
      <c r="D13" s="281"/>
      <c r="E13" s="266">
        <f t="shared" si="4"/>
        <v>1830.4</v>
      </c>
      <c r="F13" s="282"/>
      <c r="G13" s="235"/>
      <c r="H13" s="235"/>
      <c r="I13" s="282">
        <f>'SEPT 2016'!AG35</f>
        <v>88.6</v>
      </c>
      <c r="J13" s="282">
        <f>'OCT 2016'!AH35</f>
        <v>108.19999999999999</v>
      </c>
      <c r="K13" s="282">
        <f>'NOV 2016 '!AG35</f>
        <v>52.9</v>
      </c>
      <c r="L13" s="282">
        <f>'DEC 2016'!AH35</f>
        <v>53.400000000000027</v>
      </c>
      <c r="M13" s="282">
        <f>'JAN 2017'!AH35</f>
        <v>39.499999999999993</v>
      </c>
      <c r="N13" s="282">
        <f>'FEB 2017'!AE35</f>
        <v>28.900000000000002</v>
      </c>
      <c r="O13" s="282">
        <f>'MAR 2017'!AH35</f>
        <v>45.1</v>
      </c>
      <c r="P13" s="283">
        <f>'APR 2017'!AH34</f>
        <v>20.399999999999991</v>
      </c>
      <c r="Q13" s="270">
        <f>'MAY 2017'!AH34</f>
        <v>0</v>
      </c>
      <c r="R13" s="270">
        <f>'JUNE 2017'!AH34</f>
        <v>0</v>
      </c>
      <c r="S13" s="284">
        <f>'JULY 2017'!AH34</f>
        <v>11.3</v>
      </c>
      <c r="T13" s="285">
        <f>'AUG 2017'!AH34</f>
        <v>180.6</v>
      </c>
      <c r="U13" s="283">
        <f>'SEPT 2017'!AH34</f>
        <v>308.39999999999998</v>
      </c>
      <c r="V13" s="283">
        <f>'Oct 2017'!AH34</f>
        <v>312.20000000000005</v>
      </c>
      <c r="W13" s="283">
        <f>'Nov 2017'!AH34</f>
        <v>245.30000000000007</v>
      </c>
      <c r="X13" s="286">
        <f>'Dec 2017'!AH34</f>
        <v>172.29999999999998</v>
      </c>
      <c r="Y13" s="286">
        <f>'Jan 2018'!AH134</f>
        <v>0</v>
      </c>
      <c r="Z13" s="286">
        <f>'Feb 2018'!AH34</f>
        <v>83.300000000000011</v>
      </c>
      <c r="AA13" s="33">
        <f>'Mar 2018'!AH34</f>
        <v>73.599999999999994</v>
      </c>
      <c r="AB13" s="33">
        <f>'Apr 2018'!AH34</f>
        <v>6.4</v>
      </c>
      <c r="AC13" s="233">
        <f>'May 2018'!AH34</f>
        <v>0</v>
      </c>
      <c r="AD13" s="92">
        <f>'Jun 2018'!AH134</f>
        <v>0</v>
      </c>
    </row>
    <row r="14" spans="1:33" ht="15" customHeight="1" thickBot="1" x14ac:dyDescent="0.3">
      <c r="A14" s="242" t="str">
        <f>'[1]Bij Dan'!$E$13</f>
        <v>Parave - Handicap</v>
      </c>
      <c r="B14" s="243" t="s">
        <v>55</v>
      </c>
      <c r="C14" s="290" t="str">
        <f>'[1]Bij Dan'!$M$13</f>
        <v>2 month(s), 2 Days</v>
      </c>
      <c r="D14" s="291"/>
      <c r="E14" s="275">
        <f t="shared" si="4"/>
        <v>1452.5000000000002</v>
      </c>
      <c r="F14" s="292"/>
      <c r="G14" s="293"/>
      <c r="H14" s="293"/>
      <c r="I14" s="292">
        <f>'SEPT 2016'!AG38</f>
        <v>64.3</v>
      </c>
      <c r="J14" s="292">
        <f>'OCT 2016'!AH38</f>
        <v>83.2</v>
      </c>
      <c r="K14" s="292">
        <f>'NOV 2016 '!AG38</f>
        <v>107.2</v>
      </c>
      <c r="L14" s="292">
        <f>'DEC 2016'!AH38</f>
        <v>143.5</v>
      </c>
      <c r="M14" s="292">
        <f>'JAN 2017'!AH38</f>
        <v>125.10000000000001</v>
      </c>
      <c r="N14" s="292">
        <f>'FEB 2017'!AE38</f>
        <v>133.00000000000003</v>
      </c>
      <c r="O14" s="292">
        <f>'MAR 2017'!AH38</f>
        <v>138.60000000000002</v>
      </c>
      <c r="P14" s="294">
        <f>'APR 2017'!AH37</f>
        <v>118.49999999999999</v>
      </c>
      <c r="Q14" s="294">
        <f>'MAY 2017'!AH37</f>
        <v>143.5</v>
      </c>
      <c r="R14" s="294">
        <f>'JUNE 2017'!AH37</f>
        <v>140.5</v>
      </c>
      <c r="S14" s="295">
        <f>'JULY 2017'!AH37</f>
        <v>132.39999999999998</v>
      </c>
      <c r="T14" s="294">
        <f>'AUG 2017'!AH37</f>
        <v>81</v>
      </c>
      <c r="U14" s="294">
        <f>'SEPT 2017'!AH37</f>
        <v>31.500000000000004</v>
      </c>
      <c r="V14" s="276">
        <f>'Oct 2017'!AH37</f>
        <v>0</v>
      </c>
      <c r="W14" s="276">
        <f>'Nov 2017'!AH37</f>
        <v>0</v>
      </c>
      <c r="X14" s="276">
        <f>'Dec 2017'!AH37</f>
        <v>0</v>
      </c>
      <c r="Y14" s="276">
        <f>'Jan 2018'!AH37</f>
        <v>0</v>
      </c>
      <c r="Z14" s="296">
        <f>'Feb 2018'!AH37</f>
        <v>10.199999999999999</v>
      </c>
      <c r="AA14" s="263">
        <f>'Mar 2018'!AH37</f>
        <v>0</v>
      </c>
      <c r="AB14" s="233">
        <f>'Apr 2018'!AH37</f>
        <v>0</v>
      </c>
      <c r="AC14" s="233">
        <f>'May 2018'!AH37</f>
        <v>0</v>
      </c>
      <c r="AD14" s="92">
        <f>'Jun 2018'!AH37</f>
        <v>0</v>
      </c>
    </row>
    <row r="15" spans="1:33" ht="15" customHeight="1" x14ac:dyDescent="0.25">
      <c r="A15" s="237" t="str">
        <f>'[1]Bij Dan'!$E$14</f>
        <v>Kabri</v>
      </c>
      <c r="B15" s="238" t="s">
        <v>56</v>
      </c>
      <c r="C15" s="207" t="str">
        <f>'[1]Bij Dan'!$M$14</f>
        <v>4 month(s), 24 Days</v>
      </c>
      <c r="D15" s="163"/>
      <c r="E15" s="94">
        <f t="shared" si="4"/>
        <v>1791.3999999999999</v>
      </c>
      <c r="F15" s="287"/>
      <c r="G15" s="288"/>
      <c r="H15" s="237"/>
      <c r="I15" s="287">
        <f>'SEPT 2016'!AG41</f>
        <v>97.799999999999983</v>
      </c>
      <c r="J15" s="287">
        <f>'OCT 2016'!AH41</f>
        <v>111.4</v>
      </c>
      <c r="K15" s="287">
        <f>'NOV 2016 '!AG41</f>
        <v>97.399999999999991</v>
      </c>
      <c r="L15" s="287">
        <f>'DEC 2016'!AH41</f>
        <v>93.500000000000014</v>
      </c>
      <c r="M15" s="287">
        <f>'JAN 2017'!AH41</f>
        <v>64.300000000000011</v>
      </c>
      <c r="N15" s="287">
        <f>'FEB 2017'!AE41</f>
        <v>50.699999999999989</v>
      </c>
      <c r="O15" s="287">
        <f>'MAR 2017'!AH41</f>
        <v>48</v>
      </c>
      <c r="P15" s="33">
        <f>'APR 2017'!AH40</f>
        <v>23.399999999999995</v>
      </c>
      <c r="Q15" s="233">
        <f>'MAY 2017'!AH40</f>
        <v>0</v>
      </c>
      <c r="R15" s="233">
        <f>'JUNE 2017'!AH40</f>
        <v>0</v>
      </c>
      <c r="S15" s="289">
        <f>'JULY 2017'!AH40</f>
        <v>0</v>
      </c>
      <c r="T15" s="233">
        <f>'AUG 2017'!AH40</f>
        <v>0</v>
      </c>
      <c r="U15" s="233">
        <f>'SEPT 2017'!AH40</f>
        <v>0</v>
      </c>
      <c r="V15" s="233">
        <f>'Oct 2017'!AH40</f>
        <v>0</v>
      </c>
      <c r="W15" s="233">
        <f>'Nov 2017'!AH40</f>
        <v>0</v>
      </c>
      <c r="X15" s="233">
        <f>'Dec 2017'!AH40</f>
        <v>0</v>
      </c>
      <c r="Y15" s="33">
        <f>'Jan 2018'!AH40</f>
        <v>190.6</v>
      </c>
      <c r="Z15" s="33">
        <f>'Feb 2018'!AH40</f>
        <v>294.59999999999997</v>
      </c>
      <c r="AA15" s="33">
        <f>'Mar 2018'!AH40</f>
        <v>306.2</v>
      </c>
      <c r="AB15" s="33">
        <f>'Apr 2018'!AH40</f>
        <v>263.3</v>
      </c>
      <c r="AC15" s="33">
        <f>'May 2018'!AH40</f>
        <v>150.20000000000002</v>
      </c>
      <c r="AD15" s="92">
        <f>'Jun 2018'!AH40</f>
        <v>0</v>
      </c>
    </row>
    <row r="16" spans="1:33" ht="15" customHeight="1" x14ac:dyDescent="0.25">
      <c r="A16" s="186" t="str">
        <f>'[1]Bij Dan'!$E$15</f>
        <v>Padave</v>
      </c>
      <c r="B16" s="187" t="s">
        <v>57</v>
      </c>
      <c r="C16" s="206" t="e">
        <f>'[1]Bij Dan'!$M$15</f>
        <v>#VALUE!</v>
      </c>
      <c r="D16" s="163"/>
      <c r="E16" s="14">
        <f t="shared" si="4"/>
        <v>3882.7</v>
      </c>
      <c r="F16" s="185"/>
      <c r="G16" s="225"/>
      <c r="H16" s="186"/>
      <c r="I16" s="185">
        <f>'SEPT 2016'!AG44</f>
        <v>172.60000000000002</v>
      </c>
      <c r="J16" s="185">
        <f>'OCT 2016'!AH44</f>
        <v>231.5</v>
      </c>
      <c r="K16" s="185">
        <f>'NOV 2016 '!AG44</f>
        <v>207.5</v>
      </c>
      <c r="L16" s="185">
        <f>'DEC 2016'!AH44</f>
        <v>205.39999999999995</v>
      </c>
      <c r="M16" s="185">
        <f>'JAN 2017'!AH44</f>
        <v>180.8</v>
      </c>
      <c r="N16" s="185">
        <f>'FEB 2017'!AE44</f>
        <v>206.20000000000002</v>
      </c>
      <c r="O16" s="185">
        <f>'MAR 2017'!AH44</f>
        <v>246.40000000000003</v>
      </c>
      <c r="P16" s="15">
        <f>'APR 2017'!AH43</f>
        <v>195.69999999999996</v>
      </c>
      <c r="Q16" s="15">
        <f>'MAY 2017'!AH43</f>
        <v>186.50000000000003</v>
      </c>
      <c r="R16" s="15">
        <f>'JUNE 2017'!AH43</f>
        <v>183.1</v>
      </c>
      <c r="S16" s="172">
        <f>'JULY 2017'!AH43</f>
        <v>162.49999999999994</v>
      </c>
      <c r="T16" s="15">
        <f>'AUG 2017'!AH43</f>
        <v>126.20000000000003</v>
      </c>
      <c r="U16" s="15">
        <f>'SEPT 2017'!AH43</f>
        <v>82.4</v>
      </c>
      <c r="V16" s="15">
        <f>'Oct 2017'!AH43</f>
        <v>5.8999999999999995</v>
      </c>
      <c r="W16" s="15">
        <f>'Nov 2017'!AH43</f>
        <v>0</v>
      </c>
      <c r="X16" s="226">
        <f>'Dec 2017'!AH43</f>
        <v>182.20000000000002</v>
      </c>
      <c r="Y16" s="33">
        <f>'Jan 2018'!AH43</f>
        <v>364.90000000000003</v>
      </c>
      <c r="Z16" s="33">
        <f>'Feb 2018'!AH43</f>
        <v>321.8</v>
      </c>
      <c r="AA16" s="33">
        <f>'Mar 2018'!AH43</f>
        <v>288.7</v>
      </c>
      <c r="AB16" s="33">
        <f>'Apr 2018'!AH43</f>
        <v>209.70000000000005</v>
      </c>
      <c r="AC16" s="33">
        <f>'May 2018'!AH43</f>
        <v>122.69999999999999</v>
      </c>
      <c r="AD16" s="92">
        <f>'Jun 2018'!AH43</f>
        <v>0</v>
      </c>
    </row>
    <row r="17" spans="1:30" ht="15" customHeight="1" x14ac:dyDescent="0.25">
      <c r="A17" s="186" t="str">
        <f>'[1]Bij Dan'!$E$16</f>
        <v>Sarju</v>
      </c>
      <c r="B17" s="187" t="s">
        <v>58</v>
      </c>
      <c r="C17" s="229" t="str">
        <f>'[1]Bij Dan'!$M$16</f>
        <v>2 month(s), 8 Days</v>
      </c>
      <c r="D17" s="163"/>
      <c r="E17" s="14">
        <f t="shared" si="4"/>
        <v>3045.4</v>
      </c>
      <c r="F17" s="185"/>
      <c r="G17" s="224"/>
      <c r="H17" s="186"/>
      <c r="I17" s="185">
        <f>'SEPT 2016'!AG47</f>
        <v>225</v>
      </c>
      <c r="J17" s="185">
        <f>'OCT 2016'!AH47</f>
        <v>257.39999999999998</v>
      </c>
      <c r="K17" s="185">
        <f>'NOV 2016 '!AG47</f>
        <v>253.20000000000005</v>
      </c>
      <c r="L17" s="185">
        <f>'DEC 2016'!AH47</f>
        <v>288.09999999999997</v>
      </c>
      <c r="M17" s="185">
        <f>'JAN 2017'!AH47</f>
        <v>215.20000000000002</v>
      </c>
      <c r="N17" s="185">
        <f>'FEB 2017'!AE47</f>
        <v>204.19999999999996</v>
      </c>
      <c r="O17" s="185">
        <f>'MAR 2017'!AH47</f>
        <v>207.70000000000005</v>
      </c>
      <c r="P17" s="15">
        <f>'APR 2017'!AH46</f>
        <v>134.5</v>
      </c>
      <c r="Q17" s="15">
        <f>'MAY 2017'!AH46</f>
        <v>19.100000000000001</v>
      </c>
      <c r="R17" s="21">
        <f>'JUNE 2017'!AH46</f>
        <v>0</v>
      </c>
      <c r="S17" s="234">
        <f>'JULY 2017'!AH46</f>
        <v>20.099999999999998</v>
      </c>
      <c r="T17" s="21">
        <f>'AUG 2017'!AH46</f>
        <v>0</v>
      </c>
      <c r="U17" s="21">
        <f>'SEPT 2017'!AH46</f>
        <v>0</v>
      </c>
      <c r="V17" s="21">
        <f>'Oct 2017'!AH46</f>
        <v>0</v>
      </c>
      <c r="W17" s="21">
        <f>'Nov 2017'!AH46</f>
        <v>0</v>
      </c>
      <c r="X17" s="233">
        <f>'Dec 2017'!AH46</f>
        <v>0</v>
      </c>
      <c r="Y17" s="33">
        <f>'Jan 2018'!AH46</f>
        <v>185.60000000000005</v>
      </c>
      <c r="Z17" s="33">
        <f>'Feb 2018'!AH46</f>
        <v>258.8</v>
      </c>
      <c r="AA17" s="33">
        <f>'Mar 2018'!AH46</f>
        <v>287.39999999999998</v>
      </c>
      <c r="AB17" s="33">
        <f>'Apr 2018'!AH46</f>
        <v>281</v>
      </c>
      <c r="AC17" s="33">
        <f>'May 2018'!AH46</f>
        <v>208.09999999999994</v>
      </c>
      <c r="AD17" s="92">
        <f>'Jun 2018'!AH46</f>
        <v>0</v>
      </c>
    </row>
    <row r="18" spans="1:30" ht="15" customHeight="1" x14ac:dyDescent="0.25">
      <c r="A18" s="186" t="str">
        <f>'[1]Bij Dan'!$E$17</f>
        <v>Bhagar</v>
      </c>
      <c r="B18" s="187" t="s">
        <v>59</v>
      </c>
      <c r="C18" s="206" t="e">
        <f>'[1]Bij Dan'!$M$17</f>
        <v>#VALUE!</v>
      </c>
      <c r="D18" s="163"/>
      <c r="E18" s="14">
        <f t="shared" si="4"/>
        <v>3393.7999999999997</v>
      </c>
      <c r="F18" s="223"/>
      <c r="G18" s="186"/>
      <c r="H18" s="186"/>
      <c r="I18" s="185">
        <f>'SEPT 2016'!AG50</f>
        <v>164.6</v>
      </c>
      <c r="J18" s="185">
        <f>'OCT 2016'!AH50</f>
        <v>182.79999999999998</v>
      </c>
      <c r="K18" s="185">
        <f>'NOV 2016 '!AG50</f>
        <v>151.60000000000002</v>
      </c>
      <c r="L18" s="185">
        <f>'DEC 2016'!AH50</f>
        <v>129.1</v>
      </c>
      <c r="M18" s="185">
        <f>'JAN 2017'!AH50</f>
        <v>108.20000000000002</v>
      </c>
      <c r="N18" s="185">
        <f>'FEB 2017'!AE50</f>
        <v>108.20000000000002</v>
      </c>
      <c r="O18" s="185">
        <f>'MAR 2017'!AH50</f>
        <v>134.60000000000002</v>
      </c>
      <c r="P18" s="15">
        <f>'APR 2017'!AH49</f>
        <v>123.69999999999999</v>
      </c>
      <c r="Q18" s="15">
        <f>'MAY 2017'!AH49</f>
        <v>122.3</v>
      </c>
      <c r="R18" s="15">
        <f>'JUNE 2017'!AH49</f>
        <v>124.60000000000001</v>
      </c>
      <c r="S18" s="172">
        <f>'JULY 2017'!AH49</f>
        <v>120.30000000000001</v>
      </c>
      <c r="T18" s="15">
        <f>'AUG 2017'!AH49</f>
        <v>106.60000000000001</v>
      </c>
      <c r="U18" s="15">
        <f>'SEPT 2017'!AH49</f>
        <v>76.3</v>
      </c>
      <c r="V18" s="15">
        <f>'Oct 2017'!AH49</f>
        <v>2.8</v>
      </c>
      <c r="W18" s="222">
        <f>'Nov 2017'!AH49</f>
        <v>74.499999999999986</v>
      </c>
      <c r="X18" s="33">
        <f>'Dec 2017'!AH49</f>
        <v>301.89999999999998</v>
      </c>
      <c r="Y18" s="33">
        <f>'Jan 2018'!AH49</f>
        <v>309.00000000000006</v>
      </c>
      <c r="Z18" s="33">
        <f>'Feb 2018'!AH49</f>
        <v>281.10000000000002</v>
      </c>
      <c r="AA18" s="33">
        <f>'Mar 2018'!AH49</f>
        <v>287</v>
      </c>
      <c r="AB18" s="33">
        <f>'Apr 2018'!AH49</f>
        <v>279.59999999999997</v>
      </c>
      <c r="AC18" s="33">
        <f>'May 2018'!AH49</f>
        <v>205</v>
      </c>
      <c r="AD18" s="92">
        <f>'Jun 2018'!AH49</f>
        <v>0</v>
      </c>
    </row>
    <row r="19" spans="1:30" ht="15" customHeight="1" x14ac:dyDescent="0.25">
      <c r="A19" s="186" t="str">
        <f>'[1]Bij Dan'!$E$18</f>
        <v>Kabri</v>
      </c>
      <c r="B19" s="187" t="s">
        <v>60</v>
      </c>
      <c r="C19" s="207" t="e">
        <f>'[1]Bij Dan'!$M$18</f>
        <v>#VALUE!</v>
      </c>
      <c r="D19" s="217"/>
      <c r="E19" s="14">
        <f t="shared" si="4"/>
        <v>2205.9</v>
      </c>
      <c r="F19" s="185"/>
      <c r="G19" s="186"/>
      <c r="H19" s="186"/>
      <c r="I19" s="185">
        <f>'SEPT 2016'!AG53</f>
        <v>117.8</v>
      </c>
      <c r="J19" s="185">
        <f>'OCT 2016'!AH53</f>
        <v>112.69999999999999</v>
      </c>
      <c r="K19" s="185">
        <f>'NOV 2016 '!AG53</f>
        <v>56.599999999999994</v>
      </c>
      <c r="L19" s="185">
        <f>'DEC 2016'!AH53</f>
        <v>35.6</v>
      </c>
      <c r="M19" s="185">
        <f>'JAN 2017'!AH53</f>
        <v>14.299999999999999</v>
      </c>
      <c r="N19" s="185">
        <f>'FEB 2017'!AE53</f>
        <v>7.5000000000000018</v>
      </c>
      <c r="O19" s="185">
        <f>'MAR 2017'!AH53</f>
        <v>2.1999999999999997</v>
      </c>
      <c r="P19" s="222">
        <f>'APR 2017'!AH52</f>
        <v>25.7</v>
      </c>
      <c r="Q19" s="15">
        <f>'MAY 2017'!AH52</f>
        <v>233.59999999999994</v>
      </c>
      <c r="R19" s="15">
        <f>'JUNE 2017'!AH52</f>
        <v>269</v>
      </c>
      <c r="S19" s="172">
        <f>'JULY 2017'!AH52</f>
        <v>229.49999999999994</v>
      </c>
      <c r="T19" s="15">
        <f>'AUG 2017'!AH52</f>
        <v>204.99999999999994</v>
      </c>
      <c r="U19" s="15">
        <f>'SEPT 2017'!AH52</f>
        <v>153.89999999999995</v>
      </c>
      <c r="V19" s="15">
        <f>'Oct 2017'!AH52</f>
        <v>166.50000000000003</v>
      </c>
      <c r="W19" s="15">
        <f>'Nov 2017'!AH52</f>
        <v>30.700000000000003</v>
      </c>
      <c r="X19" s="233">
        <f>'Dec 2017'!AH52</f>
        <v>0</v>
      </c>
      <c r="Y19" s="233">
        <f>'Jan 2018'!AH52</f>
        <v>0</v>
      </c>
      <c r="Z19" s="233">
        <f>'Feb 2018'!AH52</f>
        <v>0</v>
      </c>
      <c r="AA19" s="233">
        <f>'Mar 2018'!AH52</f>
        <v>69.900000000000006</v>
      </c>
      <c r="AB19" s="33">
        <f>'Apr 2018'!AH52</f>
        <v>272.5</v>
      </c>
      <c r="AC19" s="33">
        <f>'May 2018'!AH52</f>
        <v>202.90000000000003</v>
      </c>
      <c r="AD19" s="92">
        <f>'Jun 2018'!AH52</f>
        <v>0</v>
      </c>
    </row>
    <row r="20" spans="1:30" ht="15" customHeight="1" x14ac:dyDescent="0.25">
      <c r="A20" s="186" t="str">
        <f>'[1]Bij Dan'!$E$19</f>
        <v>Godaveri</v>
      </c>
      <c r="B20" s="187" t="s">
        <v>61</v>
      </c>
      <c r="C20" s="206" t="e">
        <f>'[1]Bij Dan'!$M$19</f>
        <v>#VALUE!</v>
      </c>
      <c r="D20" s="217"/>
      <c r="E20" s="14">
        <f t="shared" si="4"/>
        <v>2342.5</v>
      </c>
      <c r="F20" s="185"/>
      <c r="G20" s="186"/>
      <c r="H20" s="186"/>
      <c r="I20" s="185">
        <f>'SEPT 2016'!AG56</f>
        <v>195.9</v>
      </c>
      <c r="J20" s="185">
        <f>'OCT 2016'!AH56</f>
        <v>208.49999999999997</v>
      </c>
      <c r="K20" s="185">
        <f>'NOV 2016 '!AG56</f>
        <v>207.8</v>
      </c>
      <c r="L20" s="185">
        <f>'DEC 2016'!AH56</f>
        <v>227.6</v>
      </c>
      <c r="M20" s="185">
        <f>'JAN 2017'!AH56</f>
        <v>204.49999999999997</v>
      </c>
      <c r="N20" s="185">
        <f>'FEB 2017'!AE56</f>
        <v>209.10000000000002</v>
      </c>
      <c r="O20" s="185">
        <f>'MAR 2017'!AH56</f>
        <v>233.70000000000005</v>
      </c>
      <c r="P20" s="15">
        <f>'APR 2017'!AH55</f>
        <v>169.00000000000003</v>
      </c>
      <c r="Q20" s="15">
        <f>'MAY 2017'!AH55</f>
        <v>165.40000000000003</v>
      </c>
      <c r="R20" s="15">
        <f>'JUNE 2017'!AH55</f>
        <v>151.30000000000001</v>
      </c>
      <c r="S20" s="172">
        <f>'JULY 2017'!AH55</f>
        <v>158.79999999999998</v>
      </c>
      <c r="T20" s="15">
        <f>'AUG 2017'!AH55</f>
        <v>117.7</v>
      </c>
      <c r="U20" s="15">
        <f>'SEPT 2017'!AH55</f>
        <v>91.000000000000014</v>
      </c>
      <c r="V20" s="15">
        <f>'Oct 2017'!AH55</f>
        <v>2.2000000000000002</v>
      </c>
      <c r="W20" s="21">
        <f>'Nov 2017'!AH55</f>
        <v>0</v>
      </c>
      <c r="X20" s="233">
        <f>'Dec 2017'!AH55</f>
        <v>0</v>
      </c>
      <c r="Y20" s="233">
        <f>'Jan 2018'!AH55</f>
        <v>0</v>
      </c>
      <c r="Z20" s="233">
        <f>'Feb 2018'!AH55</f>
        <v>0</v>
      </c>
      <c r="AA20" s="233">
        <f>'Mar 2018'!AH55</f>
        <v>0</v>
      </c>
      <c r="AB20" s="233">
        <f>'Apr 2018'!AH55</f>
        <v>0</v>
      </c>
      <c r="AC20" s="233">
        <f>'May 2018'!AH55</f>
        <v>0</v>
      </c>
      <c r="AD20" s="92">
        <f>'Jun 2018'!AH55</f>
        <v>0</v>
      </c>
    </row>
    <row r="21" spans="1:30" ht="15" customHeight="1" x14ac:dyDescent="0.25">
      <c r="A21" s="186" t="str">
        <f>'[1]Bij Dan'!$E$20</f>
        <v>Tatri</v>
      </c>
      <c r="B21" s="188" t="s">
        <v>62</v>
      </c>
      <c r="C21" s="207" t="str">
        <f>'[1]Bij Dan'!$M$20</f>
        <v>10 month(s), 1 Days</v>
      </c>
      <c r="D21" s="163"/>
      <c r="E21" s="14">
        <f t="shared" si="4"/>
        <v>2927.7000000000003</v>
      </c>
      <c r="F21" s="185"/>
      <c r="G21" s="186"/>
      <c r="H21" s="186"/>
      <c r="I21" s="185">
        <f>'SEPT 2016'!AG59</f>
        <v>223.59999999999997</v>
      </c>
      <c r="J21" s="185">
        <f>'OCT 2016'!AH59</f>
        <v>266.49999999999994</v>
      </c>
      <c r="K21" s="185">
        <f>'NOV 2016 '!AG59</f>
        <v>249.79999999999995</v>
      </c>
      <c r="L21" s="185">
        <f>'DEC 2016'!AH59</f>
        <v>247.00000000000003</v>
      </c>
      <c r="M21" s="185">
        <f>'JAN 2017'!AH59</f>
        <v>219.70000000000002</v>
      </c>
      <c r="N21" s="185">
        <f>'FEB 2017'!AE59</f>
        <v>242.00000000000003</v>
      </c>
      <c r="O21" s="185">
        <f>'MAR 2017'!AH59</f>
        <v>290.8</v>
      </c>
      <c r="P21" s="15">
        <f>'APR 2017'!AH58</f>
        <v>227</v>
      </c>
      <c r="Q21" s="15">
        <f>'MAY 2017'!AH58</f>
        <v>207.10000000000002</v>
      </c>
      <c r="R21" s="15">
        <f>'JUNE 2017'!AH58</f>
        <v>185.59999999999997</v>
      </c>
      <c r="S21" s="172">
        <f>'JULY 2017'!AH58</f>
        <v>153.5</v>
      </c>
      <c r="T21" s="15">
        <f>'AUG 2017'!AH58</f>
        <v>125.3</v>
      </c>
      <c r="U21" s="15">
        <f>'SEPT 2017'!AH58</f>
        <v>93.600000000000023</v>
      </c>
      <c r="V21" s="15">
        <f>'Oct 2017'!AH58</f>
        <v>30.3</v>
      </c>
      <c r="W21" s="15">
        <f>'Nov 2017'!AH58</f>
        <v>10</v>
      </c>
      <c r="X21" s="233">
        <f>'Dec 2017'!AH58</f>
        <v>0</v>
      </c>
      <c r="Y21" s="233">
        <f>'Jan 2018'!AH58</f>
        <v>0</v>
      </c>
      <c r="Z21" s="233">
        <f>'Feb 2018'!AH58</f>
        <v>0</v>
      </c>
      <c r="AA21" s="233">
        <f>'Mar 2018'!AH58</f>
        <v>0</v>
      </c>
      <c r="AB21" s="233">
        <f>'Apr 2018'!AH58</f>
        <v>0</v>
      </c>
      <c r="AC21" s="33">
        <f>'May 2018'!AH58</f>
        <v>155.9</v>
      </c>
      <c r="AD21" s="92">
        <f>'Jun 2018'!AH58</f>
        <v>0</v>
      </c>
    </row>
    <row r="22" spans="1:30" x14ac:dyDescent="0.25">
      <c r="A22" s="20" t="str">
        <f>'[1]Bij Dan'!$E$21</f>
        <v>morli</v>
      </c>
      <c r="B22" s="149" t="s">
        <v>85</v>
      </c>
      <c r="C22" s="91" t="str">
        <f>'[1]Bij Dan'!$M$21</f>
        <v>7 month(s), 14 Days</v>
      </c>
      <c r="D22" s="217"/>
      <c r="E22" s="14">
        <f t="shared" si="4"/>
        <v>1613.8000000000002</v>
      </c>
      <c r="F22" s="20"/>
      <c r="G22" s="20"/>
      <c r="H22" s="20"/>
      <c r="I22" s="20"/>
      <c r="J22" s="20"/>
      <c r="K22" s="5"/>
      <c r="L22" s="5"/>
      <c r="M22" s="5">
        <f>'JAN 2017'!AH62</f>
        <v>21.9</v>
      </c>
      <c r="N22" s="5">
        <f>'FEB 2017'!AE62</f>
        <v>225.90000000000003</v>
      </c>
      <c r="O22" s="5">
        <f>'MAR 2017'!AH62</f>
        <v>302.09999999999997</v>
      </c>
      <c r="P22" s="5">
        <f>'APR 2017'!AH61</f>
        <v>241.70000000000002</v>
      </c>
      <c r="Q22" s="5">
        <f>'MAY 2017'!AH61</f>
        <v>225.6</v>
      </c>
      <c r="R22" s="5">
        <f>'JUNE 2017'!AH61</f>
        <v>196.19999999999996</v>
      </c>
      <c r="S22" s="192">
        <f>'JULY 2017'!AH61</f>
        <v>168.79999999999995</v>
      </c>
      <c r="T22" s="5">
        <f>'AUG 2017'!AH61</f>
        <v>127.90000000000002</v>
      </c>
      <c r="U22" s="5">
        <f>'SEPT 2017'!AH61</f>
        <v>101.2</v>
      </c>
      <c r="V22" s="5">
        <f>'Oct 2017'!AH61</f>
        <v>2.5</v>
      </c>
      <c r="W22" s="233">
        <f>'Nov 2017'!AH61</f>
        <v>0</v>
      </c>
      <c r="X22" s="233">
        <f>'Dec 2017'!AH61</f>
        <v>0</v>
      </c>
      <c r="Y22" s="233">
        <f>'Jan 2018'!AH61</f>
        <v>0</v>
      </c>
      <c r="Z22" s="233">
        <f>'Feb 2018'!AH61</f>
        <v>0</v>
      </c>
      <c r="AA22" s="233">
        <f>'Mar 2018'!AH61</f>
        <v>0</v>
      </c>
      <c r="AB22" s="233">
        <f>'Apr 2018'!AH61</f>
        <v>0</v>
      </c>
      <c r="AC22" s="233">
        <f>'May 2018'!AH61</f>
        <v>0</v>
      </c>
      <c r="AD22" s="92">
        <f>'Jun 2018'!AH61</f>
        <v>0</v>
      </c>
    </row>
    <row r="23" spans="1:30" x14ac:dyDescent="0.25">
      <c r="A23" s="20" t="str">
        <f>'[1]Bij Dan'!$E$22</f>
        <v>ruchita</v>
      </c>
      <c r="B23" s="149" t="s">
        <v>82</v>
      </c>
      <c r="C23" s="90" t="str">
        <f>'[1]Bij Dan'!$M$22</f>
        <v>5 month(s), 12 Days</v>
      </c>
      <c r="D23" s="219"/>
      <c r="E23" s="14">
        <f t="shared" si="4"/>
        <v>1295.8000000000002</v>
      </c>
      <c r="F23" s="20"/>
      <c r="G23" s="20"/>
      <c r="H23" s="20"/>
      <c r="I23" s="20"/>
      <c r="J23" s="20"/>
      <c r="K23" s="5"/>
      <c r="L23" s="5"/>
      <c r="M23" s="85">
        <f>'JAN 2017'!AH65</f>
        <v>21.799999999999997</v>
      </c>
      <c r="N23" s="5">
        <f>'FEB 2017'!AE65</f>
        <v>154.1</v>
      </c>
      <c r="O23" s="5">
        <f>'MAR 2017'!AH65</f>
        <v>195.9</v>
      </c>
      <c r="P23" s="5">
        <f>'APR 2017'!AH64</f>
        <v>170.2</v>
      </c>
      <c r="Q23" s="5">
        <f>'MAY 2017'!AH64</f>
        <v>186.59999999999997</v>
      </c>
      <c r="R23" s="5">
        <f>'JUNE 2017'!AH64</f>
        <v>175.5</v>
      </c>
      <c r="S23" s="192">
        <f>'JULY 2017'!AH64</f>
        <v>154.9</v>
      </c>
      <c r="T23" s="5">
        <f>'AUG 2017'!AH64</f>
        <v>123.90000000000002</v>
      </c>
      <c r="U23" s="5">
        <f>'SEPT 2017'!AH64</f>
        <v>93.4</v>
      </c>
      <c r="V23" s="5">
        <f>'Oct 2017'!AH64</f>
        <v>19.5</v>
      </c>
      <c r="W23" s="233">
        <f>'Nov 2017'!AH64</f>
        <v>0</v>
      </c>
      <c r="X23" s="233">
        <f>'Dec 2017'!AH64</f>
        <v>0</v>
      </c>
      <c r="Y23" s="233">
        <f>'Jan 2018'!AH64</f>
        <v>0</v>
      </c>
      <c r="Z23" s="233">
        <f>'Feb 2018'!AH64</f>
        <v>0</v>
      </c>
      <c r="AA23" s="233">
        <f>'Mar 2018'!AH64</f>
        <v>0</v>
      </c>
      <c r="AB23" s="233">
        <f>'Apr 2018'!AH64</f>
        <v>0</v>
      </c>
      <c r="AC23" s="233">
        <f>'May 2018'!AH64</f>
        <v>0</v>
      </c>
      <c r="AD23" s="92">
        <f>'Jun 2018'!AH64</f>
        <v>0</v>
      </c>
    </row>
    <row r="24" spans="1:30" x14ac:dyDescent="0.25">
      <c r="A24" s="20" t="str">
        <f>'[1]Bij Dan'!$E$23</f>
        <v xml:space="preserve">Parev </v>
      </c>
      <c r="B24" s="149" t="s">
        <v>83</v>
      </c>
      <c r="C24" s="91" t="str">
        <f>'[1]Bij Dan'!$M$23</f>
        <v>5 month(s), 11 Days</v>
      </c>
      <c r="D24" s="219"/>
      <c r="E24" s="14">
        <f t="shared" si="4"/>
        <v>1759.8999999999999</v>
      </c>
      <c r="F24" s="20"/>
      <c r="G24" s="20"/>
      <c r="H24" s="20"/>
      <c r="I24" s="20"/>
      <c r="J24" s="20"/>
      <c r="K24" s="5"/>
      <c r="L24" s="5"/>
      <c r="M24" s="85">
        <f>'JAN 2017'!AH68</f>
        <v>18</v>
      </c>
      <c r="N24" s="5">
        <f>'FEB 2017'!AE68</f>
        <v>184.20000000000005</v>
      </c>
      <c r="O24" s="5">
        <f>'MAR 2017'!AH68</f>
        <v>177.20000000000002</v>
      </c>
      <c r="P24" s="5">
        <f>'APR 2017'!AH67</f>
        <v>109.1</v>
      </c>
      <c r="Q24" s="5">
        <f>'MAY 2017'!AH67</f>
        <v>36.699999999999996</v>
      </c>
      <c r="R24" s="223">
        <f>'JUNE 2017'!AH67</f>
        <v>19.3</v>
      </c>
      <c r="S24" s="133">
        <f>'JULY 2017'!AH67</f>
        <v>261.39999999999998</v>
      </c>
      <c r="T24" s="5">
        <f>'AUG 2017'!AH67</f>
        <v>292.90000000000003</v>
      </c>
      <c r="U24" s="5">
        <f>'SEPT 2017'!AH67</f>
        <v>206.29999999999998</v>
      </c>
      <c r="V24" s="5">
        <f>'Oct 2017'!AH67</f>
        <v>185.09999999999997</v>
      </c>
      <c r="W24" s="92">
        <f>'Nov 2017'!AH67</f>
        <v>150.99999999999997</v>
      </c>
      <c r="X24" s="92">
        <f>'Dec 2017'!AH67</f>
        <v>98.6</v>
      </c>
      <c r="Y24" s="92">
        <f>'Jan 2018'!AH67</f>
        <v>20.100000000000001</v>
      </c>
      <c r="Z24" s="233">
        <f>'Feb 2018'!AH67</f>
        <v>0</v>
      </c>
      <c r="AA24" s="233">
        <f>'Mar 2018'!AH67</f>
        <v>0</v>
      </c>
      <c r="AB24" s="233">
        <f>'Apr 2018'!AH67</f>
        <v>0</v>
      </c>
      <c r="AC24" s="233">
        <f>'May 2018'!AH67</f>
        <v>0</v>
      </c>
      <c r="AD24" s="92">
        <f>'Jun 2018'!AH67</f>
        <v>0</v>
      </c>
    </row>
    <row r="25" spans="1:30" x14ac:dyDescent="0.25">
      <c r="A25" s="20" t="str">
        <f>'[1]Bij Dan'!$E$24</f>
        <v>Kapila</v>
      </c>
      <c r="B25" s="149" t="s">
        <v>86</v>
      </c>
      <c r="C25" s="90" t="e">
        <f>'[1]Bij Dan'!$M$24</f>
        <v>#VALUE!</v>
      </c>
      <c r="D25" s="219"/>
      <c r="E25" s="14">
        <f t="shared" si="4"/>
        <v>1098.8000000000002</v>
      </c>
      <c r="F25" s="20"/>
      <c r="G25" s="20"/>
      <c r="H25" s="20"/>
      <c r="I25" s="20"/>
      <c r="J25" s="20"/>
      <c r="K25" s="5"/>
      <c r="L25" s="5"/>
      <c r="M25" s="85">
        <f>'JAN 2017'!AH71</f>
        <v>17.899999999999999</v>
      </c>
      <c r="N25" s="5">
        <f>'FEB 2017'!AE71</f>
        <v>140.19999999999996</v>
      </c>
      <c r="O25" s="5">
        <f>'MAR 2017'!AH71</f>
        <v>150.90000000000003</v>
      </c>
      <c r="P25" s="5">
        <f>'APR 2017'!AH70</f>
        <v>134.49999999999997</v>
      </c>
      <c r="Q25" s="5">
        <f>'MAY 2017'!AH70</f>
        <v>150.70000000000005</v>
      </c>
      <c r="R25" s="5">
        <f>'JUNE 2017'!AH70</f>
        <v>130.49999999999997</v>
      </c>
      <c r="S25" s="192">
        <f>'JULY 2017'!AH70</f>
        <v>126.79999999999995</v>
      </c>
      <c r="T25" s="5">
        <f>'AUG 2017'!AH70</f>
        <v>5.8</v>
      </c>
      <c r="U25" s="223">
        <f>'SEPT 2017'!AH70</f>
        <v>0</v>
      </c>
      <c r="V25" s="5">
        <f>'Oct 2017'!AH70</f>
        <v>167.10000000000002</v>
      </c>
      <c r="W25" s="92">
        <f>'Nov 2017'!AH70</f>
        <v>68.400000000000006</v>
      </c>
      <c r="X25" s="233">
        <f>'Dec 2017'!AH70</f>
        <v>6</v>
      </c>
      <c r="Y25" s="233">
        <f>'Jan 2018'!AH70</f>
        <v>0</v>
      </c>
      <c r="Z25" s="233">
        <f>'Feb 2018'!AH70</f>
        <v>0</v>
      </c>
      <c r="AA25" s="233">
        <f>'Mar 2018'!AH70</f>
        <v>0</v>
      </c>
      <c r="AB25" s="233">
        <f>'Apr 2018'!AH70</f>
        <v>0</v>
      </c>
      <c r="AC25" s="233">
        <f>'May 2018'!AH70</f>
        <v>0</v>
      </c>
      <c r="AD25" s="92">
        <f>'Jun 2018'!AH70</f>
        <v>0</v>
      </c>
    </row>
    <row r="26" spans="1:30" x14ac:dyDescent="0.25">
      <c r="A26" s="20" t="str">
        <f>'[1]Bij Dan'!$E$25</f>
        <v>gopi</v>
      </c>
      <c r="B26" s="149" t="s">
        <v>87</v>
      </c>
      <c r="C26" s="91" t="str">
        <f>'[1]Bij Dan'!$M$25</f>
        <v>9 month(s), 29 Days</v>
      </c>
      <c r="D26" s="217"/>
      <c r="E26" s="14">
        <f t="shared" si="4"/>
        <v>2846.5000000000005</v>
      </c>
      <c r="F26" s="14"/>
      <c r="G26" s="20"/>
      <c r="H26" s="20"/>
      <c r="I26" s="20"/>
      <c r="J26" s="20"/>
      <c r="K26" s="5"/>
      <c r="L26" s="5"/>
      <c r="M26" s="85">
        <f>'JAN 2017'!AH74</f>
        <v>33.4</v>
      </c>
      <c r="N26" s="5">
        <f>'FEB 2017'!AE74</f>
        <v>249</v>
      </c>
      <c r="O26" s="5">
        <f>'MAR 2017'!AH74</f>
        <v>297.20000000000005</v>
      </c>
      <c r="P26" s="5">
        <f>'APR 2017'!AH73</f>
        <v>259.29999999999995</v>
      </c>
      <c r="Q26" s="5">
        <f>'MAY 2017'!AH73</f>
        <v>268.2</v>
      </c>
      <c r="R26" s="5">
        <f>'JUNE 2017'!AH73</f>
        <v>255.7</v>
      </c>
      <c r="S26" s="192">
        <f>'JULY 2017'!AH73</f>
        <v>242.69999999999996</v>
      </c>
      <c r="T26" s="5">
        <f>'AUG 2017'!AH73</f>
        <v>216.8</v>
      </c>
      <c r="U26" s="5">
        <f>'SEPT 2017'!AH73</f>
        <v>179.9</v>
      </c>
      <c r="V26" s="5">
        <f>'Oct 2017'!AH73</f>
        <v>149.9</v>
      </c>
      <c r="W26" s="92">
        <f>'Nov 2017'!AH73</f>
        <v>114.49999999999999</v>
      </c>
      <c r="X26" s="92">
        <f>'Dec 2017'!AH73</f>
        <v>111.80000000000003</v>
      </c>
      <c r="Y26" s="92">
        <f>'Jan 2018'!AH73</f>
        <v>81.799999999999983</v>
      </c>
      <c r="Z26" s="233">
        <f>'Feb 2018'!AH73</f>
        <v>1.5</v>
      </c>
      <c r="AA26" s="233">
        <f>'Mar 2018'!AH73</f>
        <v>0</v>
      </c>
      <c r="AB26" s="92">
        <f>'Apr 2018'!AH73</f>
        <v>183.40000000000006</v>
      </c>
      <c r="AC26" s="92">
        <f>'May 2018'!AH73</f>
        <v>201.4</v>
      </c>
      <c r="AD26" s="92">
        <f>'Jun 2018'!AH73</f>
        <v>0</v>
      </c>
    </row>
    <row r="27" spans="1:30" x14ac:dyDescent="0.25">
      <c r="A27" s="20" t="str">
        <f>'[1]Bij Dan'!$E$26</f>
        <v>Kabri - Handicap</v>
      </c>
      <c r="B27" s="149" t="s">
        <v>98</v>
      </c>
      <c r="C27" s="90" t="e">
        <f>'[1]Bij Dan'!$M$26</f>
        <v>#VALUE!</v>
      </c>
      <c r="D27" s="167"/>
      <c r="E27" s="14">
        <f t="shared" si="4"/>
        <v>2251.1</v>
      </c>
      <c r="F27" s="14"/>
      <c r="G27" s="20"/>
      <c r="H27" s="20"/>
      <c r="I27" s="20"/>
      <c r="J27" s="20"/>
      <c r="K27" s="5"/>
      <c r="L27" s="5"/>
      <c r="M27" s="20"/>
      <c r="N27" s="5">
        <f>'FEB 2017'!AE77</f>
        <v>0</v>
      </c>
      <c r="O27" s="5">
        <f>'MAR 2017'!AH77</f>
        <v>0</v>
      </c>
      <c r="P27" s="5">
        <f>'APR 2017'!AH76</f>
        <v>0</v>
      </c>
      <c r="Q27" s="222">
        <f>'MAY 2017'!AH76</f>
        <v>176.10000000000002</v>
      </c>
      <c r="R27" s="5">
        <f>'JUNE 2017'!AH76</f>
        <v>277.09999999999997</v>
      </c>
      <c r="S27" s="192">
        <f>'JULY 2017'!AH76</f>
        <v>289.09999999999997</v>
      </c>
      <c r="T27" s="5">
        <f>'AUG 2017'!AH76</f>
        <v>279.09999999999997</v>
      </c>
      <c r="U27" s="5">
        <f>'SEPT 2017'!AH76</f>
        <v>220.29999999999998</v>
      </c>
      <c r="V27" s="5">
        <f>'Oct 2017'!AH76</f>
        <v>242.70000000000002</v>
      </c>
      <c r="W27" s="92">
        <f>'Nov 2017'!AH76</f>
        <v>210.29999999999995</v>
      </c>
      <c r="X27" s="92">
        <f>'Dec 2017'!AH76</f>
        <v>188.5</v>
      </c>
      <c r="Y27" s="92">
        <f>'Jan 2018'!AH76</f>
        <v>179.5</v>
      </c>
      <c r="Z27" s="94">
        <f>'Feb 2018'!AH76</f>
        <v>135.80000000000001</v>
      </c>
      <c r="AA27" s="92">
        <f>'Mar 2018'!AH76</f>
        <v>52.6</v>
      </c>
      <c r="AB27" s="233">
        <f>'Apr 2018'!AH76</f>
        <v>0</v>
      </c>
      <c r="AC27" s="233">
        <f>'May 2018'!AH76</f>
        <v>0</v>
      </c>
      <c r="AD27" s="92">
        <f>'Jun 2018'!AH76</f>
        <v>0</v>
      </c>
    </row>
    <row r="28" spans="1:30" x14ac:dyDescent="0.25">
      <c r="A28" s="20" t="str">
        <f>'[1]Bij Dan'!$E$27</f>
        <v>Kalyani</v>
      </c>
      <c r="B28" s="149" t="s">
        <v>103</v>
      </c>
      <c r="C28" s="91" t="str">
        <f>'[1]Bij Dan'!$M$27</f>
        <v>8 month(s), 1 Days</v>
      </c>
      <c r="D28" s="167"/>
      <c r="E28" s="14">
        <f t="shared" si="4"/>
        <v>1091.5</v>
      </c>
      <c r="F28" s="14"/>
      <c r="G28" s="20"/>
      <c r="H28" s="20"/>
      <c r="I28" s="20"/>
      <c r="J28" s="20"/>
      <c r="K28" s="5"/>
      <c r="L28" s="5"/>
      <c r="M28" s="20"/>
      <c r="N28" s="223">
        <f>'FEB 2017'!AE80</f>
        <v>94.100000000000009</v>
      </c>
      <c r="O28" s="5">
        <f>'MAR 2017'!AH80</f>
        <v>150.1</v>
      </c>
      <c r="P28" s="5">
        <f>'APR 2017'!AH79</f>
        <v>131.69999999999996</v>
      </c>
      <c r="Q28" s="5">
        <f>'MAY 2017'!AH79</f>
        <v>165.99999999999994</v>
      </c>
      <c r="R28" s="5">
        <f>'JUNE 2017'!AH79</f>
        <v>157</v>
      </c>
      <c r="S28" s="192">
        <f>'JULY 2017'!AH79</f>
        <v>143.19999999999993</v>
      </c>
      <c r="T28" s="5">
        <f>'AUG 2017'!AH79</f>
        <v>116.59999999999998</v>
      </c>
      <c r="U28" s="5">
        <f>'SEPT 2017'!AH79</f>
        <v>80.399999999999991</v>
      </c>
      <c r="V28" s="5">
        <f>'Oct 2017'!AH79</f>
        <v>52.400000000000006</v>
      </c>
      <c r="W28" s="233">
        <f>'Nov 2017'!AH79</f>
        <v>0</v>
      </c>
      <c r="X28" s="233">
        <f>'Dec 2017'!AH79</f>
        <v>0</v>
      </c>
      <c r="Y28" s="233">
        <f>'Jan 2018'!AH79</f>
        <v>0</v>
      </c>
      <c r="Z28" s="233">
        <f>'Feb 2018'!AH79</f>
        <v>0</v>
      </c>
      <c r="AA28" s="233">
        <f>'Mar 2018'!AH79</f>
        <v>0</v>
      </c>
      <c r="AB28" s="233">
        <f>'Apr 2018'!AH79</f>
        <v>0</v>
      </c>
      <c r="AC28" s="233">
        <f>'May 2018'!AH79</f>
        <v>0</v>
      </c>
      <c r="AD28" s="92">
        <f>'Jun 2018'!AH79</f>
        <v>0</v>
      </c>
    </row>
    <row r="29" spans="1:30" x14ac:dyDescent="0.25">
      <c r="A29" s="20" t="str">
        <f>'[1]Bij Dan'!$E$28</f>
        <v>Durga</v>
      </c>
      <c r="B29" s="149" t="s">
        <v>106</v>
      </c>
      <c r="C29" s="90" t="e">
        <f>'[1]Bij Dan'!$M$28</f>
        <v>#VALUE!</v>
      </c>
      <c r="D29" s="167"/>
      <c r="E29" s="14">
        <f t="shared" si="4"/>
        <v>2</v>
      </c>
      <c r="F29" s="14"/>
      <c r="G29" s="20"/>
      <c r="H29" s="20"/>
      <c r="I29" s="20"/>
      <c r="J29" s="20"/>
      <c r="K29" s="5"/>
      <c r="L29" s="5"/>
      <c r="M29" s="20"/>
      <c r="N29" s="5"/>
      <c r="O29" s="21">
        <f>'MAR 2017'!AH83</f>
        <v>0</v>
      </c>
      <c r="P29" s="21">
        <f>'APR 2017'!AH82</f>
        <v>0</v>
      </c>
      <c r="Q29" s="21">
        <f>'MAY 2017'!AH82</f>
        <v>0</v>
      </c>
      <c r="R29" s="21">
        <f>'JUNE 2017'!AH82</f>
        <v>0</v>
      </c>
      <c r="S29" s="234">
        <f>'JULY 2017'!AH82</f>
        <v>0</v>
      </c>
      <c r="T29" s="21">
        <f>'AUG 2017'!AH82</f>
        <v>0</v>
      </c>
      <c r="U29" s="21">
        <f>'SEPT 2017'!AH82</f>
        <v>0</v>
      </c>
      <c r="V29" s="21">
        <f>'Oct 2017'!AH82</f>
        <v>0</v>
      </c>
      <c r="W29" s="233">
        <f>'Nov 2017'!AH82</f>
        <v>2</v>
      </c>
      <c r="X29" s="233">
        <f>'Dec 2017'!AH82</f>
        <v>0</v>
      </c>
      <c r="Y29" s="233">
        <f>'Jan 2018'!AH82</f>
        <v>0</v>
      </c>
      <c r="Z29" s="233">
        <f>'Feb 2018'!AH82</f>
        <v>0</v>
      </c>
      <c r="AA29" s="233">
        <f>'Mar 2018'!AH82</f>
        <v>0</v>
      </c>
      <c r="AB29" s="233">
        <f>'Apr 2018'!AH82</f>
        <v>0</v>
      </c>
      <c r="AC29" s="233">
        <f>'May 2018'!AH82</f>
        <v>0</v>
      </c>
      <c r="AD29" s="92">
        <f>'Jun 2018'!AH82</f>
        <v>0</v>
      </c>
    </row>
    <row r="30" spans="1:30" x14ac:dyDescent="0.25">
      <c r="A30" s="20" t="str">
        <f>'[1]Bij Dan'!$E$29</f>
        <v>Nisha</v>
      </c>
      <c r="B30" s="149" t="s">
        <v>109</v>
      </c>
      <c r="C30" s="91" t="e">
        <f>'[1]Bij Dan'!$M$29</f>
        <v>#VALUE!</v>
      </c>
      <c r="D30" s="219"/>
      <c r="E30" s="14">
        <f t="shared" si="4"/>
        <v>0</v>
      </c>
      <c r="F30" s="14"/>
      <c r="G30" s="5"/>
      <c r="H30" s="5"/>
      <c r="I30" s="5"/>
      <c r="J30" s="5"/>
      <c r="K30" s="5"/>
      <c r="L30" s="5"/>
      <c r="M30" s="5"/>
      <c r="N30" s="5"/>
      <c r="O30" s="21">
        <f>'MAR 2017'!AH86</f>
        <v>0</v>
      </c>
      <c r="P30" s="21">
        <f>'APR 2017'!AH85</f>
        <v>0</v>
      </c>
      <c r="Q30" s="21">
        <f>'MAY 2017'!AH85</f>
        <v>0</v>
      </c>
      <c r="R30" s="21">
        <f>'JUNE 2017'!AH85</f>
        <v>0</v>
      </c>
      <c r="S30" s="234">
        <f>'JULY 2017'!AH85</f>
        <v>0</v>
      </c>
      <c r="T30" s="21">
        <f>'AUG 2017'!AH85</f>
        <v>0</v>
      </c>
      <c r="U30" s="223">
        <f>'SEPT 2017'!AH85</f>
        <v>0</v>
      </c>
      <c r="V30" s="21">
        <f>'Oct 2017'!AH85</f>
        <v>0</v>
      </c>
      <c r="W30" s="233">
        <f>'Nov 2017'!AH85</f>
        <v>0</v>
      </c>
      <c r="X30" s="233">
        <f>'Dec 2017'!AH85</f>
        <v>0</v>
      </c>
      <c r="Y30" s="233">
        <f>'Jan 2018'!AH85</f>
        <v>0</v>
      </c>
      <c r="Z30" s="233">
        <f>'Feb 2018'!AH85</f>
        <v>0</v>
      </c>
      <c r="AA30" s="233">
        <f>'Mar 2018'!AH85</f>
        <v>0</v>
      </c>
      <c r="AB30" s="233">
        <f>'Apr 2018'!AH85</f>
        <v>0</v>
      </c>
      <c r="AC30" s="233">
        <f>'May 2018'!AH85</f>
        <v>0</v>
      </c>
      <c r="AD30" s="92">
        <f>'Jun 2018'!AH85</f>
        <v>0</v>
      </c>
    </row>
    <row r="31" spans="1:30" x14ac:dyDescent="0.25">
      <c r="A31" s="228" t="str">
        <f>'[1]Bij Dan'!$E$30</f>
        <v>Kakraj</v>
      </c>
      <c r="B31" s="153" t="s">
        <v>156</v>
      </c>
      <c r="C31" s="153"/>
      <c r="D31" s="205"/>
      <c r="E31" s="14">
        <f t="shared" si="4"/>
        <v>1951.7</v>
      </c>
      <c r="F31" s="15"/>
      <c r="G31" s="204"/>
      <c r="H31" s="204"/>
      <c r="I31" s="204"/>
      <c r="J31" s="204"/>
      <c r="K31" s="15"/>
      <c r="L31" s="15"/>
      <c r="M31" s="204"/>
      <c r="N31" s="204"/>
      <c r="O31" s="204"/>
      <c r="P31" s="204"/>
      <c r="Q31" s="204"/>
      <c r="R31" s="204"/>
      <c r="S31" s="204"/>
      <c r="T31" s="204"/>
      <c r="U31" s="204">
        <f>'SEPT 2017'!AH88</f>
        <v>116.19999999999999</v>
      </c>
      <c r="V31" s="15">
        <f>'Oct 2017'!AH88</f>
        <v>258.7</v>
      </c>
      <c r="W31" s="15">
        <f>'Nov 2017'!AH88</f>
        <v>260.70000000000005</v>
      </c>
      <c r="X31" s="33">
        <f>'Dec 2017'!AH88</f>
        <v>305.5</v>
      </c>
      <c r="Y31" s="33">
        <f>'Jan 2018'!AH88</f>
        <v>272.40000000000003</v>
      </c>
      <c r="Z31" s="33">
        <f>'Feb 2018'!AH88</f>
        <v>226.99999999999997</v>
      </c>
      <c r="AA31" s="33">
        <f>'Mar 2018'!AH88</f>
        <v>209.49999999999994</v>
      </c>
      <c r="AB31" s="33">
        <f>'Apr 2018'!AH88</f>
        <v>174.40000000000003</v>
      </c>
      <c r="AC31" s="33">
        <f>'May 2018'!AH88</f>
        <v>127.30000000000001</v>
      </c>
      <c r="AD31" s="92">
        <f>'Jun 2018'!AH88</f>
        <v>0</v>
      </c>
    </row>
    <row r="32" spans="1:30" x14ac:dyDescent="0.25">
      <c r="A32" s="228">
        <f>'[1]Bij Dan'!$E$31</f>
        <v>0</v>
      </c>
      <c r="B32" s="153" t="s">
        <v>157</v>
      </c>
      <c r="C32" s="153"/>
      <c r="D32" s="153"/>
      <c r="E32" s="14">
        <f t="shared" si="4"/>
        <v>1711.5</v>
      </c>
      <c r="F32" s="15"/>
      <c r="G32" s="204"/>
      <c r="H32" s="204"/>
      <c r="I32" s="204"/>
      <c r="J32" s="204"/>
      <c r="K32" s="15"/>
      <c r="L32" s="15"/>
      <c r="M32" s="204"/>
      <c r="N32" s="204"/>
      <c r="O32" s="204"/>
      <c r="P32" s="204"/>
      <c r="Q32" s="204"/>
      <c r="R32" s="204"/>
      <c r="S32" s="204"/>
      <c r="T32" s="204"/>
      <c r="U32" s="227">
        <f>'SEPT 2017'!AH91</f>
        <v>103.10000000000001</v>
      </c>
      <c r="V32" s="15">
        <f>'Oct 2017'!AH91</f>
        <v>264.5</v>
      </c>
      <c r="W32" s="15">
        <f>'Nov 2017'!AH91</f>
        <v>235</v>
      </c>
      <c r="X32" s="33">
        <f>'Dec 2017'!AH91</f>
        <v>258.79999999999995</v>
      </c>
      <c r="Y32" s="33">
        <f>'Jan 2018'!AH91</f>
        <v>248.29999999999998</v>
      </c>
      <c r="Z32" s="33">
        <f>'Feb 2018'!AH91</f>
        <v>220.5</v>
      </c>
      <c r="AA32" s="33">
        <f>'Mar 2018'!AH91</f>
        <v>201.09999999999997</v>
      </c>
      <c r="AB32" s="33">
        <f>'Apr 2018'!AH91</f>
        <v>154.5</v>
      </c>
      <c r="AC32" s="33">
        <f>'May 2018'!AH91</f>
        <v>25.7</v>
      </c>
      <c r="AD32" s="92">
        <f>'Jun 2018'!AH91</f>
        <v>0</v>
      </c>
    </row>
    <row r="33" spans="1:30" x14ac:dyDescent="0.25">
      <c r="A33" s="228">
        <f>'[1]Bij Dan'!$E$32</f>
        <v>0</v>
      </c>
      <c r="B33" s="153" t="s">
        <v>158</v>
      </c>
      <c r="C33" s="153"/>
      <c r="D33" s="153"/>
      <c r="E33" s="14">
        <f t="shared" si="4"/>
        <v>1945.4999999999998</v>
      </c>
      <c r="F33" s="15"/>
      <c r="G33" s="204"/>
      <c r="H33" s="204"/>
      <c r="I33" s="204"/>
      <c r="J33" s="204"/>
      <c r="K33" s="15"/>
      <c r="L33" s="15"/>
      <c r="M33" s="204"/>
      <c r="N33" s="204"/>
      <c r="O33" s="204"/>
      <c r="P33" s="204"/>
      <c r="Q33" s="204"/>
      <c r="R33" s="204"/>
      <c r="S33" s="204"/>
      <c r="T33" s="204"/>
      <c r="U33" s="225">
        <f>'SEPT 2017'!AH94</f>
        <v>51.7</v>
      </c>
      <c r="V33" s="15">
        <f>'Oct 2017'!AH94</f>
        <v>255.3</v>
      </c>
      <c r="W33" s="15">
        <f>'Nov 2017'!AH94</f>
        <v>267</v>
      </c>
      <c r="X33" s="33">
        <f>'Dec 2017'!AH94</f>
        <v>319.39999999999992</v>
      </c>
      <c r="Y33" s="33">
        <f>'Jan 2018'!AH94</f>
        <v>279.5</v>
      </c>
      <c r="Z33" s="33">
        <f>'Feb 2018'!AH94</f>
        <v>221.39999999999998</v>
      </c>
      <c r="AA33" s="33">
        <f>'Mar 2018'!AH94</f>
        <v>217.7</v>
      </c>
      <c r="AB33" s="33">
        <f>'Apr 2018'!AH94</f>
        <v>175.20000000000002</v>
      </c>
      <c r="AC33" s="33">
        <f>'May 2018'!AH94</f>
        <v>158.30000000000001</v>
      </c>
      <c r="AD33" s="92">
        <f>'Jun 2018'!AH94</f>
        <v>0</v>
      </c>
    </row>
    <row r="34" spans="1:30" x14ac:dyDescent="0.25">
      <c r="A34" s="228">
        <f>'[1]Bij Dan'!$E$33</f>
        <v>0</v>
      </c>
      <c r="B34" s="153" t="s">
        <v>159</v>
      </c>
      <c r="C34" s="153"/>
      <c r="D34" s="153"/>
      <c r="E34" s="14">
        <f t="shared" si="4"/>
        <v>1333.6</v>
      </c>
      <c r="F34" s="15"/>
      <c r="G34" s="204"/>
      <c r="H34" s="204"/>
      <c r="I34" s="204"/>
      <c r="J34" s="204"/>
      <c r="K34" s="15"/>
      <c r="L34" s="15"/>
      <c r="M34" s="204"/>
      <c r="N34" s="204"/>
      <c r="O34" s="204"/>
      <c r="P34" s="204"/>
      <c r="Q34" s="204"/>
      <c r="R34" s="204"/>
      <c r="S34" s="204"/>
      <c r="T34" s="204"/>
      <c r="U34" s="204"/>
      <c r="V34" s="222">
        <f>'Oct 2017'!AH97</f>
        <v>158.99999999999997</v>
      </c>
      <c r="W34" s="15">
        <f>'Nov 2017'!AH97</f>
        <v>206.59999999999994</v>
      </c>
      <c r="X34" s="33">
        <f>'Dec 2017'!AH97</f>
        <v>163.89999999999998</v>
      </c>
      <c r="Y34" s="33">
        <f>'Jan 2018'!AH97</f>
        <v>187.4</v>
      </c>
      <c r="Z34" s="33">
        <f>'Feb 2018'!AH97</f>
        <v>193.8</v>
      </c>
      <c r="AA34" s="33">
        <f>'Mar 2018'!AH97</f>
        <v>203</v>
      </c>
      <c r="AB34" s="33">
        <f>'Apr 2018'!AH97</f>
        <v>167.90000000000003</v>
      </c>
      <c r="AC34" s="33">
        <f>'May 2018'!AH97</f>
        <v>52.000000000000007</v>
      </c>
      <c r="AD34" s="92">
        <f>'Jun 2018'!AH97</f>
        <v>0</v>
      </c>
    </row>
    <row r="35" spans="1:30" x14ac:dyDescent="0.25">
      <c r="A35" s="228">
        <f>'[1]Bij Dan'!$E$34</f>
        <v>0</v>
      </c>
      <c r="B35" s="153" t="s">
        <v>160</v>
      </c>
      <c r="C35" s="153"/>
      <c r="D35" s="153"/>
      <c r="E35" s="14">
        <f t="shared" si="4"/>
        <v>1275.8</v>
      </c>
      <c r="F35" s="15"/>
      <c r="G35" s="204"/>
      <c r="H35" s="204"/>
      <c r="I35" s="204"/>
      <c r="J35" s="204"/>
      <c r="K35" s="15"/>
      <c r="L35" s="15"/>
      <c r="M35" s="204"/>
      <c r="N35" s="204"/>
      <c r="O35" s="204"/>
      <c r="P35" s="204"/>
      <c r="Q35" s="204"/>
      <c r="R35" s="204"/>
      <c r="S35" s="204"/>
      <c r="T35" s="204"/>
      <c r="U35" s="204"/>
      <c r="V35" s="15">
        <f>'Oct 2017'!AH100</f>
        <v>103.1</v>
      </c>
      <c r="W35" s="15">
        <f>'Nov 2017'!AH100</f>
        <v>136.1</v>
      </c>
      <c r="X35" s="33">
        <f>'Dec 2017'!AH100</f>
        <v>173.20000000000002</v>
      </c>
      <c r="Y35" s="33">
        <f>'Jan 2018'!AH100</f>
        <v>174.4</v>
      </c>
      <c r="Z35" s="33">
        <f>'Feb 2018'!AH100</f>
        <v>184.29999999999998</v>
      </c>
      <c r="AA35" s="33">
        <f>'Mar 2018'!AH100</f>
        <v>198.50000000000003</v>
      </c>
      <c r="AB35" s="33">
        <f>'Apr 2018'!AH100</f>
        <v>172.70000000000007</v>
      </c>
      <c r="AC35" s="33">
        <f>'May 2018'!AH100</f>
        <v>133.5</v>
      </c>
      <c r="AD35" s="92">
        <f>'Jun 2018'!AH100</f>
        <v>0</v>
      </c>
    </row>
    <row r="36" spans="1:30" x14ac:dyDescent="0.25">
      <c r="A36" s="228">
        <f>'[1]Bij Dan'!$E$35</f>
        <v>0</v>
      </c>
      <c r="B36" s="153" t="s">
        <v>161</v>
      </c>
      <c r="C36" s="153"/>
      <c r="D36" s="153"/>
      <c r="E36" s="14">
        <f t="shared" si="4"/>
        <v>358.6</v>
      </c>
      <c r="F36" s="204"/>
      <c r="G36" s="204"/>
      <c r="H36" s="204"/>
      <c r="I36" s="204"/>
      <c r="J36" s="204"/>
      <c r="K36" s="15"/>
      <c r="L36" s="15"/>
      <c r="M36" s="204"/>
      <c r="N36" s="204"/>
      <c r="O36" s="204"/>
      <c r="P36" s="204"/>
      <c r="Q36" s="204"/>
      <c r="R36" s="204"/>
      <c r="S36" s="204"/>
      <c r="T36" s="204"/>
      <c r="U36" s="204"/>
      <c r="V36" s="15">
        <f>'Oct 2017'!AH103</f>
        <v>103.90000000000002</v>
      </c>
      <c r="W36" s="15">
        <f>'Nov 2017'!AH103</f>
        <v>141.80000000000004</v>
      </c>
      <c r="X36" s="33">
        <f>'Dec 2017'!AH103</f>
        <v>96.299999999999969</v>
      </c>
      <c r="Y36" s="33">
        <f>'Jan 2018'!AH103</f>
        <v>16.600000000000001</v>
      </c>
      <c r="Z36" s="233">
        <f>'Feb 2018'!AH103</f>
        <v>0</v>
      </c>
      <c r="AA36" s="233">
        <f>'Mar 2018'!AH103</f>
        <v>0</v>
      </c>
      <c r="AB36" s="233">
        <f>'Apr 2018'!AH103</f>
        <v>0</v>
      </c>
      <c r="AC36" s="233">
        <f>'May 2018'!AH103</f>
        <v>0</v>
      </c>
      <c r="AD36" s="92">
        <f>'Jun 2018'!AH103</f>
        <v>0</v>
      </c>
    </row>
    <row r="37" spans="1:30" x14ac:dyDescent="0.25">
      <c r="A37" s="228">
        <f>'[1]Bij Dan'!$E$36</f>
        <v>0</v>
      </c>
      <c r="B37" s="153" t="s">
        <v>168</v>
      </c>
      <c r="C37" s="204"/>
      <c r="D37" s="204"/>
      <c r="E37" s="14">
        <f t="shared" si="4"/>
        <v>753.80000000000007</v>
      </c>
      <c r="F37" s="204"/>
      <c r="G37" s="204"/>
      <c r="H37" s="204"/>
      <c r="I37" s="204"/>
      <c r="J37" s="204"/>
      <c r="K37" s="204"/>
      <c r="L37" s="204"/>
      <c r="M37" s="204"/>
      <c r="N37" s="204"/>
      <c r="O37" s="204"/>
      <c r="P37" s="204"/>
      <c r="Q37" s="204"/>
      <c r="R37" s="204"/>
      <c r="S37" s="204"/>
      <c r="T37" s="204"/>
      <c r="U37" s="204"/>
      <c r="V37" s="204"/>
      <c r="W37" s="15">
        <f>'Nov 2017'!AH106</f>
        <v>93.7</v>
      </c>
      <c r="X37" s="33">
        <f>'Dec 2017'!AH106</f>
        <v>220</v>
      </c>
      <c r="Y37" s="33">
        <f>'Jan 2018'!AH106</f>
        <v>199.2</v>
      </c>
      <c r="Z37" s="33">
        <f>'Feb 2018'!AH106</f>
        <v>141.60000000000002</v>
      </c>
      <c r="AA37" s="33">
        <f>'Mar 2018'!AH106</f>
        <v>99.300000000000026</v>
      </c>
      <c r="AB37" s="233">
        <f>'Apr 2018'!AH106</f>
        <v>0</v>
      </c>
      <c r="AC37" s="233">
        <f>'May 2018'!AH106</f>
        <v>0</v>
      </c>
      <c r="AD37" s="92">
        <f>'Jun 2018'!AH106</f>
        <v>0</v>
      </c>
    </row>
    <row r="38" spans="1:30" x14ac:dyDescent="0.25">
      <c r="A38" s="228">
        <f>'[1]Bij Dan'!$E$37</f>
        <v>0</v>
      </c>
      <c r="B38" s="153" t="s">
        <v>169</v>
      </c>
      <c r="C38" s="204"/>
      <c r="D38" s="204"/>
      <c r="E38" s="14">
        <f t="shared" si="4"/>
        <v>979.49999999999989</v>
      </c>
      <c r="F38" s="204"/>
      <c r="G38" s="204"/>
      <c r="H38" s="204"/>
      <c r="I38" s="204"/>
      <c r="J38" s="204"/>
      <c r="K38" s="204"/>
      <c r="L38" s="204"/>
      <c r="M38" s="204"/>
      <c r="N38" s="204"/>
      <c r="O38" s="204"/>
      <c r="P38" s="204"/>
      <c r="Q38" s="204"/>
      <c r="R38" s="204"/>
      <c r="S38" s="204"/>
      <c r="T38" s="204"/>
      <c r="U38" s="204"/>
      <c r="V38" s="204"/>
      <c r="W38" s="223">
        <f>'Nov 2017'!AH109</f>
        <v>87.9</v>
      </c>
      <c r="X38" s="33">
        <f>'Dec 2017'!AH109</f>
        <v>253.29999999999995</v>
      </c>
      <c r="Y38" s="33">
        <f>'Jan 2018'!AH109</f>
        <v>214.49999999999997</v>
      </c>
      <c r="Z38" s="33">
        <f>'Feb 2018'!AH109</f>
        <v>142.39999999999998</v>
      </c>
      <c r="AA38" s="33">
        <f>'Mar 2018'!AH109</f>
        <v>110.3</v>
      </c>
      <c r="AB38" s="33">
        <f>'Apr 2018'!AH109</f>
        <v>94.999999999999986</v>
      </c>
      <c r="AC38" s="33">
        <f>'May 2018'!AH109</f>
        <v>76.100000000000009</v>
      </c>
      <c r="AD38" s="92">
        <f>'Jun 2018'!AH109</f>
        <v>0</v>
      </c>
    </row>
    <row r="39" spans="1:30" hidden="1" x14ac:dyDescent="0.25">
      <c r="A39" s="228">
        <f>'[1]Bij Dan'!$E$38</f>
        <v>0</v>
      </c>
      <c r="B39" s="153" t="s">
        <v>170</v>
      </c>
      <c r="C39" s="204"/>
      <c r="D39" s="204"/>
      <c r="E39" s="14">
        <f t="shared" si="4"/>
        <v>0</v>
      </c>
      <c r="F39" s="204"/>
      <c r="G39" s="204"/>
      <c r="H39" s="204"/>
      <c r="I39" s="204"/>
      <c r="J39" s="204"/>
      <c r="K39" s="204"/>
      <c r="L39" s="204"/>
      <c r="M39" s="204"/>
      <c r="N39" s="204"/>
      <c r="O39" s="204"/>
      <c r="P39" s="204"/>
      <c r="Q39" s="204"/>
      <c r="R39" s="204"/>
      <c r="S39" s="204"/>
      <c r="T39" s="204"/>
      <c r="U39" s="204"/>
      <c r="V39" s="204"/>
      <c r="W39" s="15">
        <f>'Nov 2017'!AH112</f>
        <v>0</v>
      </c>
      <c r="X39" s="33">
        <f>'Dec 2017'!AH112</f>
        <v>0</v>
      </c>
      <c r="Y39" s="33">
        <f>'Jan 2018'!AH112</f>
        <v>0</v>
      </c>
      <c r="Z39" s="33">
        <f>'Feb 2018'!AH112</f>
        <v>0</v>
      </c>
      <c r="AA39" s="33">
        <f>'Mar 2018'!AH112</f>
        <v>0</v>
      </c>
      <c r="AB39" s="33">
        <f>'Apr 2018'!AH112</f>
        <v>0</v>
      </c>
      <c r="AC39" s="33">
        <f>'May 2018'!AH112</f>
        <v>0</v>
      </c>
      <c r="AD39" s="92">
        <f>'Jun 2018'!AH40</f>
        <v>0</v>
      </c>
    </row>
    <row r="40" spans="1:30" hidden="1" x14ac:dyDescent="0.25">
      <c r="A40" s="228">
        <f>'[1]Bij Dan'!$E$39</f>
        <v>0</v>
      </c>
      <c r="B40" s="153" t="s">
        <v>171</v>
      </c>
      <c r="C40" s="204"/>
      <c r="D40" s="204"/>
      <c r="E40" s="14">
        <f t="shared" si="4"/>
        <v>0</v>
      </c>
      <c r="F40" s="204"/>
      <c r="G40" s="204"/>
      <c r="H40" s="204"/>
      <c r="I40" s="204"/>
      <c r="J40" s="204"/>
      <c r="K40" s="204"/>
      <c r="L40" s="204"/>
      <c r="M40" s="204"/>
      <c r="N40" s="204"/>
      <c r="O40" s="204"/>
      <c r="P40" s="204"/>
      <c r="Q40" s="204"/>
      <c r="R40" s="204"/>
      <c r="S40" s="204"/>
      <c r="T40" s="204"/>
      <c r="U40" s="204"/>
      <c r="V40" s="204"/>
      <c r="W40" s="15">
        <f>'Nov 2017'!AH115</f>
        <v>0</v>
      </c>
      <c r="X40" s="33">
        <f>'Dec 2017'!AH115</f>
        <v>0</v>
      </c>
      <c r="Y40" s="33">
        <f>'Jan 2018'!AH115</f>
        <v>0</v>
      </c>
      <c r="Z40" s="33">
        <f>'Feb 2018'!AH115</f>
        <v>0</v>
      </c>
      <c r="AA40" s="33">
        <f>'Mar 2018'!AH115</f>
        <v>0</v>
      </c>
      <c r="AB40" s="33">
        <f>'Apr 2018'!AH115</f>
        <v>0</v>
      </c>
      <c r="AC40" s="33">
        <f>'May 2018'!AH115</f>
        <v>0</v>
      </c>
      <c r="AD40" s="92">
        <f>'Jun 2018'!AH41</f>
        <v>0</v>
      </c>
    </row>
    <row r="41" spans="1:30" x14ac:dyDescent="0.25">
      <c r="A41" s="20"/>
      <c r="B41" s="19" t="s">
        <v>180</v>
      </c>
      <c r="C41" s="19"/>
      <c r="D41" s="19"/>
      <c r="E41" s="14">
        <f t="shared" si="4"/>
        <v>544.5</v>
      </c>
      <c r="F41" s="20"/>
      <c r="G41" s="20"/>
      <c r="H41" s="20"/>
      <c r="I41" s="20"/>
      <c r="J41" s="20"/>
      <c r="K41" s="5"/>
      <c r="L41" s="5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5"/>
      <c r="AA41" s="14">
        <f>'Mar 2018'!AH118</f>
        <v>94.40000000000002</v>
      </c>
      <c r="AB41" s="5">
        <f>'Apr 2018'!AH118</f>
        <v>248.9</v>
      </c>
      <c r="AC41" s="5">
        <f>'May 2018'!AH118</f>
        <v>201.2</v>
      </c>
      <c r="AD41" s="92">
        <f>'Jun 2018'!AH118</f>
        <v>0</v>
      </c>
    </row>
    <row r="42" spans="1:30" x14ac:dyDescent="0.25">
      <c r="A42" s="20"/>
      <c r="B42" s="19" t="s">
        <v>181</v>
      </c>
      <c r="C42" s="19"/>
      <c r="D42" s="19"/>
      <c r="E42" s="14">
        <f t="shared" si="4"/>
        <v>664</v>
      </c>
      <c r="F42" s="20"/>
      <c r="G42" s="20"/>
      <c r="H42" s="20"/>
      <c r="I42" s="20"/>
      <c r="J42" s="20"/>
      <c r="K42" s="5"/>
      <c r="L42" s="5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5"/>
      <c r="AA42" s="14">
        <f>'Mar 2018'!AH121</f>
        <v>93.1</v>
      </c>
      <c r="AB42" s="5">
        <f>'Apr 2018'!AH121</f>
        <v>295.90000000000003</v>
      </c>
      <c r="AC42" s="5">
        <f>'May 2018'!AH121</f>
        <v>275</v>
      </c>
      <c r="AD42" s="92">
        <f>'Jun 2018'!AH121</f>
        <v>0</v>
      </c>
    </row>
    <row r="43" spans="1:30" x14ac:dyDescent="0.25">
      <c r="A43" s="20"/>
      <c r="B43" s="19" t="s">
        <v>182</v>
      </c>
      <c r="C43" s="19"/>
      <c r="D43" s="19"/>
      <c r="E43" s="14">
        <f t="shared" si="4"/>
        <v>561.4</v>
      </c>
      <c r="F43" s="20"/>
      <c r="G43" s="20"/>
      <c r="H43" s="20"/>
      <c r="I43" s="20"/>
      <c r="J43" s="20"/>
      <c r="K43" s="5"/>
      <c r="L43" s="5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5"/>
      <c r="AA43" s="14">
        <f>'Mar 2018'!AH124</f>
        <v>12.1</v>
      </c>
      <c r="AB43" s="5">
        <f>'Apr 2018'!AH124</f>
        <v>332.49999999999994</v>
      </c>
      <c r="AC43" s="5">
        <f>'May 2018'!AH124</f>
        <v>216.80000000000004</v>
      </c>
      <c r="AD43" s="92">
        <f>'Jun 2018'!AH124</f>
        <v>0</v>
      </c>
    </row>
  </sheetData>
  <pageMargins left="0.70866141732283472" right="0.70866141732283472" top="0.74803149606299213" bottom="0.74803149606299213" header="0.31496062992125984" footer="0.31496062992125984"/>
  <pageSetup paperSize="8" scale="57" orientation="landscape" r:id="rId1"/>
  <ignoredErrors>
    <ignoredError sqref="C3:C27 C29:C30" evalError="1"/>
    <ignoredError sqref="Y6:Z6 AA5:AB5 AA30 AC1" formula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A19" zoomScale="55" zoomScaleNormal="55" workbookViewId="0">
      <selection activeCell="AC54" sqref="AC54"/>
    </sheetView>
  </sheetViews>
  <sheetFormatPr defaultRowHeight="15" x14ac:dyDescent="0.25"/>
  <sheetData/>
  <pageMargins left="0.7" right="0.7" top="0.75" bottom="0.75" header="0.3" footer="0.3"/>
  <pageSetup paperSize="8" scale="8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37</vt:i4>
      </vt:variant>
    </vt:vector>
  </HeadingPairs>
  <TitlesOfParts>
    <vt:vector size="64" baseType="lpstr">
      <vt:lpstr>JUNE 2016</vt:lpstr>
      <vt:lpstr>JULY 2016</vt:lpstr>
      <vt:lpstr>AUG 2016</vt:lpstr>
      <vt:lpstr>SEPT 2016</vt:lpstr>
      <vt:lpstr>OCT 2016</vt:lpstr>
      <vt:lpstr>NOV 2016 </vt:lpstr>
      <vt:lpstr>DEC 2016</vt:lpstr>
      <vt:lpstr>JAN 2017</vt:lpstr>
      <vt:lpstr>FEB 2017</vt:lpstr>
      <vt:lpstr>MAR 2017</vt:lpstr>
      <vt:lpstr>APR 2017</vt:lpstr>
      <vt:lpstr>MAY 2017</vt:lpstr>
      <vt:lpstr>JUNE 2017</vt:lpstr>
      <vt:lpstr>JULY 2017</vt:lpstr>
      <vt:lpstr>AUG 2017</vt:lpstr>
      <vt:lpstr>SEPT 2017</vt:lpstr>
      <vt:lpstr>Oct 2017</vt:lpstr>
      <vt:lpstr>Nov 2017</vt:lpstr>
      <vt:lpstr>Dec 2017</vt:lpstr>
      <vt:lpstr>Jan 2018</vt:lpstr>
      <vt:lpstr>Feb 2018</vt:lpstr>
      <vt:lpstr>Mar 2018</vt:lpstr>
      <vt:lpstr>Apr 2018</vt:lpstr>
      <vt:lpstr>May 2018</vt:lpstr>
      <vt:lpstr>Jun 2018</vt:lpstr>
      <vt:lpstr>SUM</vt:lpstr>
      <vt:lpstr>SUM Chart</vt:lpstr>
      <vt:lpstr>'APR 2017'!Print_Area</vt:lpstr>
      <vt:lpstr>'Apr 2018'!Print_Area</vt:lpstr>
      <vt:lpstr>'AUG 2017'!Print_Area</vt:lpstr>
      <vt:lpstr>'DEC 2016'!Print_Area</vt:lpstr>
      <vt:lpstr>'Dec 2017'!Print_Area</vt:lpstr>
      <vt:lpstr>'FEB 2017'!Print_Area</vt:lpstr>
      <vt:lpstr>'Feb 2018'!Print_Area</vt:lpstr>
      <vt:lpstr>'JAN 2017'!Print_Area</vt:lpstr>
      <vt:lpstr>'Jan 2018'!Print_Area</vt:lpstr>
      <vt:lpstr>'JULY 2017'!Print_Area</vt:lpstr>
      <vt:lpstr>'Jun 2018'!Print_Area</vt:lpstr>
      <vt:lpstr>'JUNE 2017'!Print_Area</vt:lpstr>
      <vt:lpstr>'MAR 2017'!Print_Area</vt:lpstr>
      <vt:lpstr>'Mar 2018'!Print_Area</vt:lpstr>
      <vt:lpstr>'MAY 2017'!Print_Area</vt:lpstr>
      <vt:lpstr>'May 2018'!Print_Area</vt:lpstr>
      <vt:lpstr>'NOV 2016 '!Print_Area</vt:lpstr>
      <vt:lpstr>'Nov 2017'!Print_Area</vt:lpstr>
      <vt:lpstr>'OCT 2016'!Print_Area</vt:lpstr>
      <vt:lpstr>'Oct 2017'!Print_Area</vt:lpstr>
      <vt:lpstr>'SEPT 2017'!Print_Area</vt:lpstr>
      <vt:lpstr>SUM!Print_Area</vt:lpstr>
      <vt:lpstr>'APR 2017'!Print_Titles</vt:lpstr>
      <vt:lpstr>'Apr 2018'!Print_Titles</vt:lpstr>
      <vt:lpstr>'AUG 2017'!Print_Titles</vt:lpstr>
      <vt:lpstr>'Dec 2017'!Print_Titles</vt:lpstr>
      <vt:lpstr>'Feb 2018'!Print_Titles</vt:lpstr>
      <vt:lpstr>'Jan 2018'!Print_Titles</vt:lpstr>
      <vt:lpstr>'JULY 2017'!Print_Titles</vt:lpstr>
      <vt:lpstr>'Jun 2018'!Print_Titles</vt:lpstr>
      <vt:lpstr>'JUNE 2017'!Print_Titles</vt:lpstr>
      <vt:lpstr>'Mar 2018'!Print_Titles</vt:lpstr>
      <vt:lpstr>'MAY 2017'!Print_Titles</vt:lpstr>
      <vt:lpstr>'May 2018'!Print_Titles</vt:lpstr>
      <vt:lpstr>'Nov 2017'!Print_Titles</vt:lpstr>
      <vt:lpstr>'Oct 2017'!Print_Titles</vt:lpstr>
      <vt:lpstr>'SEPT 2017'!Print_Titles</vt:lpstr>
    </vt:vector>
  </TitlesOfParts>
  <Company>Reliance Industries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 Dave</dc:creator>
  <cp:lastModifiedBy>Dipak Dave</cp:lastModifiedBy>
  <cp:lastPrinted>2018-05-24T09:27:17Z</cp:lastPrinted>
  <dcterms:created xsi:type="dcterms:W3CDTF">2016-10-17T04:28:52Z</dcterms:created>
  <dcterms:modified xsi:type="dcterms:W3CDTF">2018-05-25T06:25:26Z</dcterms:modified>
</cp:coreProperties>
</file>