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l_ent_svc\Desktop\Data_698\DATA\"/>
    </mc:Choice>
  </mc:AlternateContent>
  <xr:revisionPtr revIDLastSave="0" documentId="8_{4D9FD823-82F5-4E03-A77D-D3E1E2C5A249}" xr6:coauthVersionLast="43" xr6:coauthVersionMax="43" xr10:uidLastSave="{00000000-0000-0000-0000-000000000000}"/>
  <bookViews>
    <workbookView xWindow="-120" yWindow="-120" windowWidth="20730" windowHeight="11160" xr2:uid="{6CBFB283-7D35-4BC3-8255-BFAEDCDB90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F8" i="1"/>
  <c r="D8" i="1"/>
  <c r="F7" i="1"/>
  <c r="D7" i="1"/>
  <c r="D13" i="1" s="1"/>
  <c r="F6" i="1"/>
  <c r="D6" i="1"/>
  <c r="D11" i="1" s="1"/>
  <c r="F5" i="1"/>
  <c r="D5" i="1"/>
  <c r="D12" i="1" s="1"/>
  <c r="B5" i="1"/>
  <c r="F4" i="1"/>
  <c r="D4" i="1"/>
  <c r="B4" i="1"/>
  <c r="F3" i="1"/>
  <c r="F9" i="1" s="1"/>
  <c r="D3" i="1"/>
  <c r="B3" i="1"/>
  <c r="D2" i="1"/>
</calcChain>
</file>

<file path=xl/sharedStrings.xml><?xml version="1.0" encoding="utf-8"?>
<sst xmlns="http://schemas.openxmlformats.org/spreadsheetml/2006/main" count="43" uniqueCount="32">
  <si>
    <t>Round_2</t>
  </si>
  <si>
    <t>Result</t>
  </si>
  <si>
    <t>Total Treat</t>
  </si>
  <si>
    <t>Total Male</t>
  </si>
  <si>
    <t>HZ</t>
  </si>
  <si>
    <t>Total Con</t>
  </si>
  <si>
    <t>Total Female</t>
  </si>
  <si>
    <t>SS</t>
  </si>
  <si>
    <t>Total ISJ</t>
  </si>
  <si>
    <t>MA</t>
  </si>
  <si>
    <t>Total MB</t>
  </si>
  <si>
    <t>MH</t>
  </si>
  <si>
    <t>Total RC</t>
  </si>
  <si>
    <t>MJU</t>
  </si>
  <si>
    <t>Total SAC</t>
  </si>
  <si>
    <t>SZ</t>
  </si>
  <si>
    <t>Total SRA</t>
  </si>
  <si>
    <t>Total ZKC</t>
  </si>
  <si>
    <t>Total ZKD</t>
  </si>
  <si>
    <t>Total</t>
  </si>
  <si>
    <t>Round 1 result</t>
  </si>
  <si>
    <t>Total Control</t>
  </si>
  <si>
    <t>Total Treatment</t>
  </si>
  <si>
    <t>Total AH</t>
  </si>
  <si>
    <t>Total MH</t>
  </si>
  <si>
    <t>Total MR</t>
  </si>
  <si>
    <t>Total ISB</t>
  </si>
  <si>
    <t>Total LS</t>
  </si>
  <si>
    <t>Total SA</t>
  </si>
  <si>
    <t>Total SH</t>
  </si>
  <si>
    <t>Queens</t>
  </si>
  <si>
    <t>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</si>
</sst>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n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_Round_1_labels"/>
    </sheetNames>
    <sheetDataSet>
      <sheetData sheetId="0">
        <row r="2">
          <cell r="B2" t="str">
            <v>Treatment</v>
          </cell>
          <cell r="D2" t="str">
            <v>Female</v>
          </cell>
          <cell r="E2" t="str">
            <v>AH</v>
          </cell>
          <cell r="F2" t="str">
            <v>MA</v>
          </cell>
        </row>
        <row r="3">
          <cell r="B3" t="str">
            <v>Treatment</v>
          </cell>
          <cell r="D3" t="str">
            <v>Female</v>
          </cell>
          <cell r="E3" t="str">
            <v>AH</v>
          </cell>
          <cell r="F3" t="str">
            <v>MA</v>
          </cell>
        </row>
        <row r="4">
          <cell r="B4" t="str">
            <v>Control</v>
          </cell>
          <cell r="D4" t="str">
            <v>Female</v>
          </cell>
          <cell r="E4" t="str">
            <v>AH</v>
          </cell>
          <cell r="F4" t="str">
            <v>MA</v>
          </cell>
        </row>
        <row r="5">
          <cell r="B5" t="str">
            <v>Control</v>
          </cell>
          <cell r="D5" t="str">
            <v>Male</v>
          </cell>
          <cell r="E5" t="str">
            <v>AH</v>
          </cell>
          <cell r="F5" t="str">
            <v>MJU</v>
          </cell>
        </row>
        <row r="6">
          <cell r="B6" t="str">
            <v>Control</v>
          </cell>
          <cell r="D6" t="str">
            <v>Male</v>
          </cell>
          <cell r="E6" t="str">
            <v>AH</v>
          </cell>
          <cell r="F6" t="str">
            <v>MJU</v>
          </cell>
        </row>
        <row r="7">
          <cell r="B7" t="str">
            <v>Control</v>
          </cell>
          <cell r="D7" t="str">
            <v>Male</v>
          </cell>
          <cell r="E7" t="str">
            <v>AH</v>
          </cell>
          <cell r="F7" t="str">
            <v>MJU</v>
          </cell>
        </row>
        <row r="8">
          <cell r="B8" t="str">
            <v>Control</v>
          </cell>
          <cell r="D8" t="str">
            <v>Female</v>
          </cell>
          <cell r="E8" t="str">
            <v>AH</v>
          </cell>
          <cell r="F8" t="str">
            <v>MA</v>
          </cell>
        </row>
        <row r="9">
          <cell r="B9" t="str">
            <v>Control</v>
          </cell>
          <cell r="D9" t="str">
            <v>Male</v>
          </cell>
          <cell r="E9" t="str">
            <v>AH</v>
          </cell>
          <cell r="F9" t="str">
            <v>MJU</v>
          </cell>
        </row>
        <row r="10">
          <cell r="B10" t="str">
            <v>Treatment</v>
          </cell>
          <cell r="D10" t="str">
            <v>Male</v>
          </cell>
          <cell r="E10" t="str">
            <v>AH</v>
          </cell>
          <cell r="F10" t="str">
            <v>MJU</v>
          </cell>
        </row>
        <row r="11">
          <cell r="B11" t="str">
            <v>Treatment</v>
          </cell>
          <cell r="D11" t="str">
            <v>Male</v>
          </cell>
          <cell r="E11" t="str">
            <v>AH</v>
          </cell>
          <cell r="F11" t="str">
            <v>MJU</v>
          </cell>
        </row>
        <row r="12">
          <cell r="B12" t="str">
            <v>Control</v>
          </cell>
          <cell r="D12" t="str">
            <v>Female</v>
          </cell>
          <cell r="E12" t="str">
            <v>AH</v>
          </cell>
          <cell r="F12" t="str">
            <v>MA</v>
          </cell>
        </row>
        <row r="13">
          <cell r="B13" t="str">
            <v>Control</v>
          </cell>
          <cell r="D13" t="str">
            <v>Male</v>
          </cell>
          <cell r="E13" t="str">
            <v>AH</v>
          </cell>
          <cell r="F13" t="str">
            <v>MJU</v>
          </cell>
        </row>
        <row r="14">
          <cell r="B14" t="str">
            <v>Treatment</v>
          </cell>
          <cell r="D14" t="str">
            <v>Female</v>
          </cell>
          <cell r="E14" t="str">
            <v>AH</v>
          </cell>
          <cell r="F14" t="str">
            <v>MA</v>
          </cell>
        </row>
        <row r="15">
          <cell r="B15" t="str">
            <v>Treatment</v>
          </cell>
          <cell r="D15" t="str">
            <v>Female</v>
          </cell>
          <cell r="E15" t="str">
            <v>AH</v>
          </cell>
          <cell r="F15" t="str">
            <v>MA</v>
          </cell>
        </row>
        <row r="16">
          <cell r="B16" t="str">
            <v>Control</v>
          </cell>
          <cell r="D16" t="str">
            <v>Male</v>
          </cell>
          <cell r="E16" t="str">
            <v>AH</v>
          </cell>
          <cell r="F16" t="str">
            <v>MJU</v>
          </cell>
        </row>
        <row r="17">
          <cell r="B17" t="str">
            <v>Treatment</v>
          </cell>
          <cell r="D17" t="str">
            <v>Male</v>
          </cell>
          <cell r="E17" t="str">
            <v>AH</v>
          </cell>
          <cell r="F17" t="str">
            <v>MJU</v>
          </cell>
        </row>
        <row r="18">
          <cell r="B18" t="str">
            <v>Treatment</v>
          </cell>
          <cell r="D18" t="str">
            <v>Male</v>
          </cell>
          <cell r="E18" t="str">
            <v>AH</v>
          </cell>
          <cell r="F18" t="str">
            <v>MJU</v>
          </cell>
        </row>
        <row r="19">
          <cell r="B19" t="str">
            <v>Control</v>
          </cell>
          <cell r="D19" t="str">
            <v>Male</v>
          </cell>
          <cell r="E19" t="str">
            <v>AH</v>
          </cell>
          <cell r="F19" t="str">
            <v>MJU</v>
          </cell>
        </row>
        <row r="20">
          <cell r="B20" t="str">
            <v>Treatment</v>
          </cell>
          <cell r="D20" t="str">
            <v>Male</v>
          </cell>
          <cell r="E20" t="str">
            <v>AH</v>
          </cell>
          <cell r="F20" t="str">
            <v>MJU</v>
          </cell>
        </row>
        <row r="21">
          <cell r="B21" t="str">
            <v>Treatment</v>
          </cell>
          <cell r="D21" t="str">
            <v>Female</v>
          </cell>
          <cell r="E21" t="str">
            <v>AH</v>
          </cell>
          <cell r="F21" t="str">
            <v>MA</v>
          </cell>
        </row>
        <row r="22">
          <cell r="B22" t="str">
            <v>Treatment</v>
          </cell>
          <cell r="D22" t="str">
            <v>Male</v>
          </cell>
          <cell r="E22" t="str">
            <v>AH</v>
          </cell>
          <cell r="F22" t="str">
            <v>MJU</v>
          </cell>
        </row>
        <row r="23">
          <cell r="B23" t="str">
            <v>Treatment</v>
          </cell>
          <cell r="D23" t="str">
            <v>Female</v>
          </cell>
          <cell r="E23" t="str">
            <v>ISB</v>
          </cell>
          <cell r="F23" t="str">
            <v>SZ</v>
          </cell>
        </row>
        <row r="24">
          <cell r="B24" t="str">
            <v>Control</v>
          </cell>
          <cell r="D24" t="str">
            <v>Female</v>
          </cell>
          <cell r="E24" t="str">
            <v>ISB</v>
          </cell>
          <cell r="F24" t="str">
            <v>SZ</v>
          </cell>
        </row>
        <row r="25">
          <cell r="B25" t="str">
            <v>Treatment</v>
          </cell>
          <cell r="D25" t="str">
            <v>Female</v>
          </cell>
          <cell r="E25" t="str">
            <v>ISB</v>
          </cell>
          <cell r="F25" t="str">
            <v>SZ</v>
          </cell>
        </row>
        <row r="26">
          <cell r="B26" t="str">
            <v>Treatment</v>
          </cell>
          <cell r="D26" t="str">
            <v>Female</v>
          </cell>
          <cell r="E26" t="str">
            <v>ISB</v>
          </cell>
          <cell r="F26" t="str">
            <v>SZ</v>
          </cell>
        </row>
        <row r="27">
          <cell r="B27" t="str">
            <v>Control</v>
          </cell>
          <cell r="D27" t="str">
            <v>Female</v>
          </cell>
          <cell r="E27" t="str">
            <v>ISB</v>
          </cell>
          <cell r="F27" t="str">
            <v>SZ</v>
          </cell>
        </row>
        <row r="28">
          <cell r="B28" t="str">
            <v>Control</v>
          </cell>
          <cell r="D28" t="str">
            <v>Female</v>
          </cell>
          <cell r="E28" t="str">
            <v>ISB</v>
          </cell>
          <cell r="F28" t="str">
            <v>SZ</v>
          </cell>
        </row>
        <row r="29">
          <cell r="B29" t="str">
            <v>Treatment</v>
          </cell>
          <cell r="D29" t="str">
            <v>Female</v>
          </cell>
          <cell r="E29" t="str">
            <v>ISB</v>
          </cell>
          <cell r="F29" t="str">
            <v>SZ</v>
          </cell>
        </row>
        <row r="30">
          <cell r="B30" t="str">
            <v>Control</v>
          </cell>
          <cell r="D30" t="str">
            <v>Female</v>
          </cell>
          <cell r="E30" t="str">
            <v>ISB</v>
          </cell>
          <cell r="F30" t="str">
            <v>SZ</v>
          </cell>
        </row>
        <row r="31">
          <cell r="B31" t="str">
            <v>Treatment</v>
          </cell>
          <cell r="D31" t="str">
            <v>Female</v>
          </cell>
          <cell r="E31" t="str">
            <v>ISB</v>
          </cell>
          <cell r="F31" t="str">
            <v>SZ</v>
          </cell>
        </row>
        <row r="32">
          <cell r="B32" t="str">
            <v>Control</v>
          </cell>
          <cell r="D32" t="str">
            <v>Female</v>
          </cell>
          <cell r="E32" t="str">
            <v>ISB</v>
          </cell>
          <cell r="F32" t="str">
            <v>SZ</v>
          </cell>
        </row>
        <row r="33">
          <cell r="B33" t="str">
            <v>Control</v>
          </cell>
          <cell r="D33" t="str">
            <v>Female</v>
          </cell>
          <cell r="E33" t="str">
            <v>ISB</v>
          </cell>
          <cell r="F33" t="str">
            <v>SZ</v>
          </cell>
        </row>
        <row r="34">
          <cell r="B34" t="str">
            <v>Treatment</v>
          </cell>
          <cell r="D34" t="str">
            <v>Female</v>
          </cell>
          <cell r="E34" t="str">
            <v>ISB</v>
          </cell>
          <cell r="F34" t="str">
            <v>SZ</v>
          </cell>
        </row>
        <row r="35">
          <cell r="B35" t="str">
            <v>Control</v>
          </cell>
          <cell r="D35" t="str">
            <v>Female</v>
          </cell>
          <cell r="E35" t="str">
            <v>ISB</v>
          </cell>
          <cell r="F35" t="str">
            <v>SZ</v>
          </cell>
        </row>
        <row r="36">
          <cell r="B36" t="str">
            <v>Treatment</v>
          </cell>
          <cell r="D36" t="str">
            <v>Female</v>
          </cell>
          <cell r="E36" t="str">
            <v>ISB</v>
          </cell>
          <cell r="F36" t="str">
            <v>SZ</v>
          </cell>
        </row>
        <row r="37">
          <cell r="B37" t="str">
            <v>Treatment</v>
          </cell>
          <cell r="D37" t="str">
            <v>Female</v>
          </cell>
          <cell r="E37" t="str">
            <v>ISB</v>
          </cell>
          <cell r="F37" t="str">
            <v>SZ</v>
          </cell>
        </row>
        <row r="38">
          <cell r="B38" t="str">
            <v>Control</v>
          </cell>
          <cell r="D38" t="str">
            <v>Female</v>
          </cell>
          <cell r="E38" t="str">
            <v>ISB</v>
          </cell>
          <cell r="F38" t="str">
            <v>SZ</v>
          </cell>
        </row>
        <row r="39">
          <cell r="B39" t="str">
            <v>Treatment</v>
          </cell>
          <cell r="D39" t="str">
            <v>Female</v>
          </cell>
          <cell r="E39" t="str">
            <v>ISB</v>
          </cell>
          <cell r="F39" t="str">
            <v>SZ</v>
          </cell>
        </row>
        <row r="40">
          <cell r="B40" t="str">
            <v>Control</v>
          </cell>
          <cell r="D40" t="str">
            <v>Female</v>
          </cell>
          <cell r="E40" t="str">
            <v>ISB</v>
          </cell>
          <cell r="F40" t="str">
            <v>SZ</v>
          </cell>
        </row>
        <row r="41">
          <cell r="B41" t="str">
            <v>Treatment</v>
          </cell>
          <cell r="D41" t="str">
            <v>Male</v>
          </cell>
          <cell r="E41" t="str">
            <v>ISB</v>
          </cell>
          <cell r="F41" t="str">
            <v>SZ</v>
          </cell>
        </row>
        <row r="42">
          <cell r="B42" t="str">
            <v>Control</v>
          </cell>
          <cell r="D42" t="str">
            <v>Female</v>
          </cell>
          <cell r="E42" t="str">
            <v>ISB</v>
          </cell>
          <cell r="F42" t="str">
            <v>SZ</v>
          </cell>
        </row>
        <row r="43">
          <cell r="B43" t="str">
            <v>Treatment</v>
          </cell>
          <cell r="D43" t="str">
            <v>Female</v>
          </cell>
          <cell r="E43" t="str">
            <v>ISB</v>
          </cell>
          <cell r="F43" t="str">
            <v>SZ</v>
          </cell>
        </row>
        <row r="44">
          <cell r="B44" t="str">
            <v>Control</v>
          </cell>
          <cell r="D44" t="str">
            <v>Female</v>
          </cell>
          <cell r="E44" t="str">
            <v>ISB</v>
          </cell>
          <cell r="F44" t="str">
            <v>SZ</v>
          </cell>
        </row>
        <row r="45">
          <cell r="B45" t="str">
            <v>Treatment</v>
          </cell>
          <cell r="D45" t="str">
            <v>Female</v>
          </cell>
          <cell r="E45" t="str">
            <v>ISB</v>
          </cell>
          <cell r="F45" t="str">
            <v>SZ</v>
          </cell>
        </row>
        <row r="46">
          <cell r="B46" t="str">
            <v>Treatment</v>
          </cell>
          <cell r="D46" t="str">
            <v>Male</v>
          </cell>
          <cell r="E46" t="str">
            <v>ISB</v>
          </cell>
          <cell r="F46" t="str">
            <v>SZ</v>
          </cell>
        </row>
        <row r="47">
          <cell r="B47" t="str">
            <v>Treatment</v>
          </cell>
          <cell r="D47" t="str">
            <v>Female</v>
          </cell>
          <cell r="E47" t="str">
            <v>ISB</v>
          </cell>
          <cell r="F47" t="str">
            <v>SZ</v>
          </cell>
        </row>
        <row r="48">
          <cell r="B48" t="str">
            <v>Control</v>
          </cell>
          <cell r="D48" t="str">
            <v>Female</v>
          </cell>
          <cell r="E48" t="str">
            <v>ISB</v>
          </cell>
          <cell r="F48" t="str">
            <v>SZ</v>
          </cell>
        </row>
        <row r="49">
          <cell r="B49" t="str">
            <v>Control</v>
          </cell>
          <cell r="D49" t="str">
            <v>Female</v>
          </cell>
          <cell r="E49" t="str">
            <v>ISB</v>
          </cell>
          <cell r="F49" t="str">
            <v>SZ</v>
          </cell>
        </row>
        <row r="50">
          <cell r="B50" t="str">
            <v>Control</v>
          </cell>
          <cell r="D50" t="str">
            <v>Male</v>
          </cell>
          <cell r="E50" t="str">
            <v>ISB</v>
          </cell>
          <cell r="F50" t="str">
            <v>SZ</v>
          </cell>
        </row>
        <row r="51">
          <cell r="B51" t="str">
            <v>Control</v>
          </cell>
          <cell r="D51" t="str">
            <v>Male</v>
          </cell>
          <cell r="E51" t="str">
            <v>LS</v>
          </cell>
          <cell r="F51" t="str">
            <v>MJU</v>
          </cell>
        </row>
        <row r="52">
          <cell r="B52" t="str">
            <v>Treatment</v>
          </cell>
          <cell r="D52" t="str">
            <v>Male</v>
          </cell>
          <cell r="E52" t="str">
            <v>LS</v>
          </cell>
          <cell r="F52" t="str">
            <v>SZ</v>
          </cell>
        </row>
        <row r="53">
          <cell r="B53" t="str">
            <v>Control</v>
          </cell>
          <cell r="D53" t="str">
            <v>Female</v>
          </cell>
          <cell r="E53" t="str">
            <v>LS</v>
          </cell>
          <cell r="F53" t="str">
            <v>SZ</v>
          </cell>
        </row>
        <row r="54">
          <cell r="B54" t="str">
            <v>Treatment</v>
          </cell>
          <cell r="D54" t="str">
            <v>Female</v>
          </cell>
          <cell r="E54" t="str">
            <v>LS</v>
          </cell>
          <cell r="F54" t="str">
            <v>SZ</v>
          </cell>
        </row>
        <row r="55">
          <cell r="B55" t="str">
            <v>Control</v>
          </cell>
          <cell r="D55" t="str">
            <v>Male</v>
          </cell>
          <cell r="E55" t="str">
            <v>LS</v>
          </cell>
          <cell r="F55" t="str">
            <v>SZ</v>
          </cell>
        </row>
        <row r="56">
          <cell r="B56" t="str">
            <v>Treatment</v>
          </cell>
          <cell r="D56" t="str">
            <v>Female</v>
          </cell>
          <cell r="E56" t="str">
            <v>LS</v>
          </cell>
        </row>
        <row r="57">
          <cell r="B57" t="str">
            <v>Control</v>
          </cell>
          <cell r="D57" t="str">
            <v>Female</v>
          </cell>
          <cell r="E57" t="str">
            <v>LS</v>
          </cell>
          <cell r="F57" t="str">
            <v>SZ</v>
          </cell>
        </row>
        <row r="58">
          <cell r="B58" t="str">
            <v>Control</v>
          </cell>
          <cell r="D58" t="str">
            <v>Female</v>
          </cell>
          <cell r="E58" t="str">
            <v>LS</v>
          </cell>
          <cell r="F58" t="str">
            <v>SZ</v>
          </cell>
        </row>
        <row r="59">
          <cell r="B59" t="str">
            <v>Treatment</v>
          </cell>
          <cell r="D59" t="str">
            <v>Female</v>
          </cell>
          <cell r="E59" t="str">
            <v>LS</v>
          </cell>
        </row>
        <row r="60">
          <cell r="B60" t="str">
            <v>Treatment</v>
          </cell>
          <cell r="D60" t="str">
            <v>Female</v>
          </cell>
          <cell r="E60" t="str">
            <v>LS</v>
          </cell>
        </row>
        <row r="61">
          <cell r="B61" t="str">
            <v>Treatment</v>
          </cell>
          <cell r="D61" t="str">
            <v>Female</v>
          </cell>
          <cell r="E61" t="str">
            <v>LS</v>
          </cell>
        </row>
        <row r="62">
          <cell r="B62" t="str">
            <v>Treatment</v>
          </cell>
          <cell r="D62" t="str">
            <v>Female</v>
          </cell>
          <cell r="E62" t="str">
            <v>LS</v>
          </cell>
        </row>
        <row r="63">
          <cell r="B63" t="str">
            <v>Treatment</v>
          </cell>
          <cell r="D63" t="str">
            <v>Female</v>
          </cell>
          <cell r="E63" t="str">
            <v>LS</v>
          </cell>
        </row>
        <row r="64">
          <cell r="B64" t="str">
            <v>Control</v>
          </cell>
          <cell r="D64" t="str">
            <v>Female</v>
          </cell>
          <cell r="E64" t="str">
            <v>LS</v>
          </cell>
          <cell r="F64" t="str">
            <v>HZ</v>
          </cell>
        </row>
        <row r="65">
          <cell r="B65" t="str">
            <v>Treatment</v>
          </cell>
          <cell r="D65" t="str">
            <v>Female</v>
          </cell>
          <cell r="E65" t="str">
            <v>LS</v>
          </cell>
        </row>
        <row r="66">
          <cell r="B66" t="str">
            <v>Treatment</v>
          </cell>
          <cell r="D66" t="str">
            <v>Male</v>
          </cell>
          <cell r="E66" t="str">
            <v>LS</v>
          </cell>
        </row>
        <row r="67">
          <cell r="B67" t="str">
            <v>Control</v>
          </cell>
          <cell r="D67" t="str">
            <v>Female</v>
          </cell>
          <cell r="E67" t="str">
            <v>LS</v>
          </cell>
          <cell r="F67" t="str">
            <v>SZ</v>
          </cell>
        </row>
        <row r="68">
          <cell r="B68" t="str">
            <v>Control</v>
          </cell>
          <cell r="D68" t="str">
            <v>Female</v>
          </cell>
          <cell r="E68" t="str">
            <v>LS</v>
          </cell>
          <cell r="F68" t="str">
            <v>SZ</v>
          </cell>
        </row>
        <row r="69">
          <cell r="B69" t="str">
            <v>Treatment</v>
          </cell>
          <cell r="D69" t="str">
            <v>Female</v>
          </cell>
          <cell r="E69" t="str">
            <v>LS</v>
          </cell>
        </row>
        <row r="70">
          <cell r="B70" t="str">
            <v>Treatment</v>
          </cell>
          <cell r="D70" t="str">
            <v>Male</v>
          </cell>
          <cell r="E70" t="str">
            <v>LS</v>
          </cell>
        </row>
        <row r="71">
          <cell r="B71" t="str">
            <v>Treatment</v>
          </cell>
          <cell r="D71" t="str">
            <v>Male</v>
          </cell>
          <cell r="E71" t="str">
            <v>LS</v>
          </cell>
        </row>
        <row r="72">
          <cell r="B72" t="str">
            <v>Control</v>
          </cell>
          <cell r="D72" t="str">
            <v>Female</v>
          </cell>
          <cell r="E72" t="str">
            <v>LS</v>
          </cell>
          <cell r="F72" t="str">
            <v>SZ</v>
          </cell>
        </row>
        <row r="73">
          <cell r="B73" t="str">
            <v>Control</v>
          </cell>
          <cell r="D73" t="str">
            <v>Male</v>
          </cell>
          <cell r="E73" t="str">
            <v>LS</v>
          </cell>
          <cell r="F73" t="str">
            <v>SZ</v>
          </cell>
        </row>
        <row r="74">
          <cell r="B74" t="str">
            <v>Control</v>
          </cell>
          <cell r="D74" t="str">
            <v>Male</v>
          </cell>
          <cell r="E74" t="str">
            <v>LS</v>
          </cell>
          <cell r="F74" t="str">
            <v>SZ</v>
          </cell>
        </row>
        <row r="75">
          <cell r="B75" t="str">
            <v>Treatment</v>
          </cell>
          <cell r="D75" t="str">
            <v>Male</v>
          </cell>
          <cell r="E75" t="str">
            <v>LS</v>
          </cell>
        </row>
        <row r="76">
          <cell r="B76" t="str">
            <v>Control</v>
          </cell>
          <cell r="D76" t="str">
            <v>Female</v>
          </cell>
          <cell r="E76" t="str">
            <v>LS</v>
          </cell>
          <cell r="F76" t="str">
            <v>HZ</v>
          </cell>
        </row>
        <row r="77">
          <cell r="B77" t="str">
            <v>Control</v>
          </cell>
          <cell r="D77" t="str">
            <v>Male</v>
          </cell>
          <cell r="E77" t="str">
            <v>LS</v>
          </cell>
          <cell r="F77" t="str">
            <v>SZ</v>
          </cell>
        </row>
        <row r="78">
          <cell r="B78" t="str">
            <v>Control</v>
          </cell>
          <cell r="D78" t="str">
            <v>Female</v>
          </cell>
          <cell r="E78" t="str">
            <v>LS</v>
          </cell>
          <cell r="F78" t="str">
            <v>HZ</v>
          </cell>
        </row>
        <row r="79">
          <cell r="B79" t="str">
            <v>Treatment</v>
          </cell>
          <cell r="D79" t="str">
            <v>Female</v>
          </cell>
          <cell r="E79" t="str">
            <v>LS</v>
          </cell>
        </row>
        <row r="80">
          <cell r="B80" t="str">
            <v>Treatment</v>
          </cell>
          <cell r="D80" t="str">
            <v>Male</v>
          </cell>
          <cell r="E80" t="str">
            <v>LS</v>
          </cell>
          <cell r="F80" t="str">
            <v>SZ</v>
          </cell>
        </row>
        <row r="81">
          <cell r="B81" t="str">
            <v>Treatment</v>
          </cell>
          <cell r="D81" t="str">
            <v>Female</v>
          </cell>
          <cell r="E81" t="str">
            <v>LS</v>
          </cell>
        </row>
        <row r="82">
          <cell r="B82" t="str">
            <v>Control</v>
          </cell>
          <cell r="D82" t="str">
            <v>Female</v>
          </cell>
          <cell r="E82" t="str">
            <v>LS</v>
          </cell>
          <cell r="F82" t="str">
            <v>SZ</v>
          </cell>
        </row>
        <row r="83">
          <cell r="B83" t="str">
            <v>Control</v>
          </cell>
          <cell r="D83" t="str">
            <v>Female</v>
          </cell>
          <cell r="E83" t="str">
            <v>LS</v>
          </cell>
          <cell r="F83" t="str">
            <v>SZ</v>
          </cell>
        </row>
        <row r="84">
          <cell r="B84" t="str">
            <v>Control</v>
          </cell>
          <cell r="D84" t="str">
            <v>Male</v>
          </cell>
          <cell r="E84" t="str">
            <v>LS</v>
          </cell>
          <cell r="F84" t="str">
            <v>SZ</v>
          </cell>
        </row>
        <row r="85">
          <cell r="B85" t="str">
            <v>Treatment</v>
          </cell>
          <cell r="D85" t="str">
            <v>Male</v>
          </cell>
          <cell r="E85" t="str">
            <v>MH</v>
          </cell>
          <cell r="F85" t="str">
            <v>MJU</v>
          </cell>
        </row>
        <row r="86">
          <cell r="B86" t="str">
            <v>Treatment</v>
          </cell>
          <cell r="D86" t="str">
            <v>Female</v>
          </cell>
          <cell r="E86" t="str">
            <v>MH</v>
          </cell>
          <cell r="F86" t="str">
            <v>MA</v>
          </cell>
        </row>
        <row r="87">
          <cell r="B87" t="str">
            <v>Control</v>
          </cell>
          <cell r="D87" t="str">
            <v>Female</v>
          </cell>
          <cell r="E87" t="str">
            <v>MH</v>
          </cell>
          <cell r="F87" t="str">
            <v>MA</v>
          </cell>
        </row>
        <row r="88">
          <cell r="B88" t="str">
            <v>Control</v>
          </cell>
          <cell r="D88" t="str">
            <v>Female</v>
          </cell>
          <cell r="E88" t="str">
            <v>MH</v>
          </cell>
          <cell r="F88" t="str">
            <v>MA</v>
          </cell>
        </row>
        <row r="89">
          <cell r="B89" t="str">
            <v>Treatment</v>
          </cell>
          <cell r="D89" t="str">
            <v>Male</v>
          </cell>
          <cell r="E89" t="str">
            <v>MH</v>
          </cell>
          <cell r="F89" t="str">
            <v>MJU</v>
          </cell>
        </row>
        <row r="90">
          <cell r="B90" t="str">
            <v>Control</v>
          </cell>
          <cell r="D90" t="str">
            <v>Male</v>
          </cell>
          <cell r="E90" t="str">
            <v>MH</v>
          </cell>
          <cell r="F90" t="str">
            <v>MJU</v>
          </cell>
        </row>
        <row r="91">
          <cell r="B91" t="str">
            <v>Control</v>
          </cell>
          <cell r="D91" t="str">
            <v>Male</v>
          </cell>
          <cell r="E91" t="str">
            <v>MH</v>
          </cell>
          <cell r="F91" t="str">
            <v>MJU</v>
          </cell>
        </row>
        <row r="92">
          <cell r="B92" t="str">
            <v>Treatment</v>
          </cell>
          <cell r="D92" t="str">
            <v>Male</v>
          </cell>
          <cell r="E92" t="str">
            <v>MH</v>
          </cell>
          <cell r="F92" t="str">
            <v>MJU</v>
          </cell>
        </row>
        <row r="93">
          <cell r="B93" t="str">
            <v>Control</v>
          </cell>
          <cell r="D93" t="str">
            <v>Female</v>
          </cell>
          <cell r="E93" t="str">
            <v>MH</v>
          </cell>
          <cell r="F93" t="str">
            <v>MA</v>
          </cell>
        </row>
        <row r="94">
          <cell r="B94" t="str">
            <v>Treatment</v>
          </cell>
          <cell r="D94" t="str">
            <v>Female</v>
          </cell>
          <cell r="E94" t="str">
            <v>MH</v>
          </cell>
          <cell r="F94" t="str">
            <v>MA</v>
          </cell>
        </row>
        <row r="95">
          <cell r="B95" t="str">
            <v>Control</v>
          </cell>
          <cell r="D95" t="str">
            <v>Female</v>
          </cell>
          <cell r="E95" t="str">
            <v>MH</v>
          </cell>
          <cell r="F95" t="str">
            <v>MA</v>
          </cell>
        </row>
        <row r="96">
          <cell r="B96" t="str">
            <v>Treatment</v>
          </cell>
          <cell r="D96" t="str">
            <v>Female</v>
          </cell>
          <cell r="E96" t="str">
            <v>MH</v>
          </cell>
          <cell r="F96" t="str">
            <v>MA</v>
          </cell>
        </row>
        <row r="97">
          <cell r="B97" t="str">
            <v>Control</v>
          </cell>
          <cell r="D97" t="str">
            <v>Female</v>
          </cell>
          <cell r="E97" t="str">
            <v>MH</v>
          </cell>
          <cell r="F97" t="str">
            <v>MA</v>
          </cell>
        </row>
        <row r="98">
          <cell r="B98" t="str">
            <v>Control</v>
          </cell>
          <cell r="D98" t="str">
            <v>Male</v>
          </cell>
          <cell r="E98" t="str">
            <v>MH</v>
          </cell>
          <cell r="F98" t="str">
            <v>MJU</v>
          </cell>
        </row>
        <row r="99">
          <cell r="B99" t="str">
            <v>Treatment</v>
          </cell>
          <cell r="D99" t="str">
            <v>Female</v>
          </cell>
          <cell r="E99" t="str">
            <v>MH</v>
          </cell>
          <cell r="F99" t="str">
            <v>MA</v>
          </cell>
        </row>
        <row r="100">
          <cell r="B100" t="str">
            <v>Treatment</v>
          </cell>
          <cell r="D100" t="str">
            <v>Female</v>
          </cell>
          <cell r="E100" t="str">
            <v>MH</v>
          </cell>
          <cell r="F100" t="str">
            <v>MA</v>
          </cell>
        </row>
        <row r="101">
          <cell r="B101" t="str">
            <v>Treatment</v>
          </cell>
          <cell r="D101" t="str">
            <v>Female</v>
          </cell>
          <cell r="E101" t="str">
            <v>MH</v>
          </cell>
          <cell r="F101" t="str">
            <v>MA</v>
          </cell>
        </row>
        <row r="102">
          <cell r="B102" t="str">
            <v>Treatment</v>
          </cell>
          <cell r="D102" t="str">
            <v>Female</v>
          </cell>
          <cell r="E102" t="str">
            <v>MR</v>
          </cell>
          <cell r="F102" t="str">
            <v>MA</v>
          </cell>
        </row>
        <row r="103">
          <cell r="B103" t="str">
            <v>Control</v>
          </cell>
          <cell r="D103" t="str">
            <v>Male</v>
          </cell>
          <cell r="E103" t="str">
            <v>MR</v>
          </cell>
          <cell r="F103" t="str">
            <v>MJU</v>
          </cell>
        </row>
        <row r="104">
          <cell r="B104" t="str">
            <v>Treatment</v>
          </cell>
          <cell r="D104" t="str">
            <v>Male</v>
          </cell>
          <cell r="E104" t="str">
            <v>MR</v>
          </cell>
          <cell r="F104" t="str">
            <v>MJU</v>
          </cell>
        </row>
        <row r="105">
          <cell r="B105" t="str">
            <v>Treatment</v>
          </cell>
          <cell r="D105" t="str">
            <v>Male</v>
          </cell>
          <cell r="E105" t="str">
            <v>MR</v>
          </cell>
          <cell r="F105" t="str">
            <v>MJU</v>
          </cell>
        </row>
        <row r="106">
          <cell r="B106" t="str">
            <v>Treatment</v>
          </cell>
          <cell r="D106" t="str">
            <v>Female</v>
          </cell>
          <cell r="E106" t="str">
            <v>MR</v>
          </cell>
          <cell r="F106" t="str">
            <v>MA</v>
          </cell>
        </row>
        <row r="107">
          <cell r="B107" t="str">
            <v>Control</v>
          </cell>
          <cell r="D107" t="str">
            <v>Male</v>
          </cell>
          <cell r="E107" t="str">
            <v>MR</v>
          </cell>
          <cell r="F107" t="str">
            <v>MJU</v>
          </cell>
        </row>
        <row r="108">
          <cell r="B108" t="str">
            <v>Treatment</v>
          </cell>
          <cell r="D108" t="str">
            <v>Male</v>
          </cell>
          <cell r="E108" t="str">
            <v>MR</v>
          </cell>
          <cell r="F108" t="str">
            <v>MJU</v>
          </cell>
        </row>
        <row r="109">
          <cell r="B109" t="str">
            <v>Control</v>
          </cell>
          <cell r="D109" t="str">
            <v>Male</v>
          </cell>
          <cell r="E109" t="str">
            <v>MR</v>
          </cell>
          <cell r="F109" t="str">
            <v>MJU</v>
          </cell>
        </row>
        <row r="110">
          <cell r="B110" t="str">
            <v>Control</v>
          </cell>
          <cell r="D110" t="str">
            <v>Female</v>
          </cell>
          <cell r="E110" t="str">
            <v>MR</v>
          </cell>
          <cell r="F110" t="str">
            <v>MA</v>
          </cell>
        </row>
        <row r="111">
          <cell r="B111" t="str">
            <v>Treatment</v>
          </cell>
          <cell r="D111" t="str">
            <v>Male</v>
          </cell>
          <cell r="E111" t="str">
            <v>MR</v>
          </cell>
          <cell r="F111" t="str">
            <v>MJU</v>
          </cell>
        </row>
        <row r="112">
          <cell r="B112" t="str">
            <v>Control</v>
          </cell>
          <cell r="D112" t="str">
            <v>Male</v>
          </cell>
          <cell r="E112" t="str">
            <v>MR</v>
          </cell>
          <cell r="F112" t="str">
            <v>MJU</v>
          </cell>
        </row>
        <row r="113">
          <cell r="B113" t="str">
            <v>Treatment</v>
          </cell>
          <cell r="D113" t="str">
            <v>Male</v>
          </cell>
          <cell r="E113" t="str">
            <v>MR</v>
          </cell>
          <cell r="F113" t="str">
            <v>MJU</v>
          </cell>
        </row>
        <row r="114">
          <cell r="B114" t="str">
            <v>Treatment</v>
          </cell>
          <cell r="D114" t="str">
            <v>Male</v>
          </cell>
          <cell r="E114" t="str">
            <v>MR</v>
          </cell>
          <cell r="F114" t="str">
            <v>MJU</v>
          </cell>
        </row>
        <row r="115">
          <cell r="B115" t="str">
            <v>Control</v>
          </cell>
          <cell r="D115" t="str">
            <v>Male</v>
          </cell>
          <cell r="E115" t="str">
            <v>MR</v>
          </cell>
          <cell r="F115" t="str">
            <v>MJU</v>
          </cell>
        </row>
        <row r="116">
          <cell r="B116" t="str">
            <v>Control</v>
          </cell>
          <cell r="D116" t="str">
            <v>Female</v>
          </cell>
          <cell r="E116" t="str">
            <v>MR</v>
          </cell>
          <cell r="F116" t="str">
            <v>MA</v>
          </cell>
        </row>
        <row r="117">
          <cell r="B117" t="str">
            <v>Control</v>
          </cell>
          <cell r="D117" t="str">
            <v>Male</v>
          </cell>
          <cell r="E117" t="str">
            <v>MR</v>
          </cell>
          <cell r="F117" t="str">
            <v>MJU</v>
          </cell>
        </row>
        <row r="118">
          <cell r="B118" t="str">
            <v>Treatment</v>
          </cell>
          <cell r="D118" t="str">
            <v>Male</v>
          </cell>
          <cell r="E118" t="str">
            <v>MR</v>
          </cell>
          <cell r="F118" t="str">
            <v>MJU</v>
          </cell>
        </row>
        <row r="119">
          <cell r="B119" t="str">
            <v>Control</v>
          </cell>
          <cell r="D119" t="str">
            <v>Male</v>
          </cell>
          <cell r="E119" t="str">
            <v>MR</v>
          </cell>
          <cell r="F119" t="str">
            <v>MJU</v>
          </cell>
        </row>
        <row r="120">
          <cell r="B120" t="str">
            <v>Control</v>
          </cell>
          <cell r="D120" t="str">
            <v>Male</v>
          </cell>
          <cell r="E120" t="str">
            <v>MR</v>
          </cell>
          <cell r="F120" t="str">
            <v>MJU</v>
          </cell>
        </row>
        <row r="121">
          <cell r="B121" t="str">
            <v>Treatment</v>
          </cell>
          <cell r="D121" t="str">
            <v>Female</v>
          </cell>
          <cell r="E121" t="str">
            <v>MR</v>
          </cell>
          <cell r="F121" t="str">
            <v>MA</v>
          </cell>
        </row>
        <row r="122">
          <cell r="B122" t="str">
            <v>Treatment</v>
          </cell>
          <cell r="D122" t="str">
            <v>Male</v>
          </cell>
          <cell r="E122" t="str">
            <v>MR</v>
          </cell>
          <cell r="F122" t="str">
            <v>MJU</v>
          </cell>
        </row>
        <row r="123">
          <cell r="B123" t="str">
            <v>Control</v>
          </cell>
          <cell r="D123" t="str">
            <v>Male</v>
          </cell>
          <cell r="E123" t="str">
            <v>MR</v>
          </cell>
          <cell r="F123" t="str">
            <v>MJU</v>
          </cell>
        </row>
        <row r="124">
          <cell r="B124" t="str">
            <v>Control</v>
          </cell>
          <cell r="D124" t="str">
            <v>Female</v>
          </cell>
          <cell r="E124" t="str">
            <v>MR</v>
          </cell>
          <cell r="F124" t="str">
            <v>MA</v>
          </cell>
        </row>
        <row r="125">
          <cell r="B125" t="str">
            <v>Control</v>
          </cell>
          <cell r="D125" t="str">
            <v>Female</v>
          </cell>
          <cell r="E125" t="str">
            <v>MR</v>
          </cell>
          <cell r="F125" t="str">
            <v>MA</v>
          </cell>
        </row>
        <row r="126">
          <cell r="B126" t="str">
            <v>Treatment</v>
          </cell>
          <cell r="D126" t="str">
            <v>Female</v>
          </cell>
          <cell r="E126" t="str">
            <v>SA</v>
          </cell>
          <cell r="F126" t="str">
            <v>MA</v>
          </cell>
        </row>
        <row r="127">
          <cell r="B127" t="str">
            <v>Control</v>
          </cell>
          <cell r="D127" t="str">
            <v>Female</v>
          </cell>
          <cell r="E127" t="str">
            <v>SA</v>
          </cell>
          <cell r="F127" t="str">
            <v>MA</v>
          </cell>
        </row>
        <row r="128">
          <cell r="B128" t="str">
            <v>Control</v>
          </cell>
          <cell r="D128" t="str">
            <v>Male</v>
          </cell>
          <cell r="E128" t="str">
            <v>SA</v>
          </cell>
          <cell r="F128" t="str">
            <v>MH</v>
          </cell>
        </row>
        <row r="129">
          <cell r="B129" t="str">
            <v>Control</v>
          </cell>
          <cell r="D129" t="str">
            <v>Male</v>
          </cell>
          <cell r="E129" t="str">
            <v>SA</v>
          </cell>
          <cell r="F129" t="str">
            <v>MH</v>
          </cell>
        </row>
        <row r="130">
          <cell r="B130" t="str">
            <v>Treatment</v>
          </cell>
          <cell r="D130" t="str">
            <v>Male</v>
          </cell>
          <cell r="E130" t="str">
            <v>SA</v>
          </cell>
          <cell r="F130" t="str">
            <v>MH</v>
          </cell>
        </row>
        <row r="131">
          <cell r="B131" t="str">
            <v>Treatment</v>
          </cell>
          <cell r="D131" t="str">
            <v>Male</v>
          </cell>
          <cell r="E131" t="str">
            <v>SA</v>
          </cell>
          <cell r="F131" t="str">
            <v>MH</v>
          </cell>
        </row>
        <row r="132">
          <cell r="B132" t="str">
            <v>Treatment</v>
          </cell>
          <cell r="D132" t="str">
            <v>Male</v>
          </cell>
          <cell r="E132" t="str">
            <v>SA</v>
          </cell>
          <cell r="F132" t="str">
            <v>MH</v>
          </cell>
        </row>
        <row r="133">
          <cell r="B133" t="str">
            <v>Control</v>
          </cell>
          <cell r="D133" t="str">
            <v>Male</v>
          </cell>
          <cell r="E133" t="str">
            <v>SA</v>
          </cell>
          <cell r="F133" t="str">
            <v>MH</v>
          </cell>
        </row>
        <row r="134">
          <cell r="B134" t="str">
            <v>Treatment</v>
          </cell>
          <cell r="D134" t="str">
            <v>Male</v>
          </cell>
          <cell r="E134" t="str">
            <v>SA</v>
          </cell>
          <cell r="F134" t="str">
            <v>MH</v>
          </cell>
        </row>
        <row r="135">
          <cell r="B135" t="str">
            <v>Treatment</v>
          </cell>
          <cell r="D135" t="str">
            <v>Male</v>
          </cell>
          <cell r="E135" t="str">
            <v>SA</v>
          </cell>
          <cell r="F135" t="str">
            <v>MH</v>
          </cell>
        </row>
        <row r="136">
          <cell r="B136" t="str">
            <v>Treatment</v>
          </cell>
          <cell r="D136" t="str">
            <v>Female</v>
          </cell>
          <cell r="E136" t="str">
            <v>SA</v>
          </cell>
          <cell r="F136" t="str">
            <v>MA</v>
          </cell>
        </row>
        <row r="137">
          <cell r="B137" t="str">
            <v>Control</v>
          </cell>
          <cell r="D137" t="str">
            <v>Female</v>
          </cell>
          <cell r="E137" t="str">
            <v>SA</v>
          </cell>
          <cell r="F137" t="str">
            <v>MA</v>
          </cell>
        </row>
        <row r="138">
          <cell r="B138" t="str">
            <v>Treatment</v>
          </cell>
          <cell r="D138" t="str">
            <v>Male</v>
          </cell>
          <cell r="E138" t="str">
            <v>SA</v>
          </cell>
          <cell r="F138" t="str">
            <v>MH</v>
          </cell>
        </row>
        <row r="139">
          <cell r="B139" t="str">
            <v>Control</v>
          </cell>
          <cell r="D139" t="str">
            <v>Male</v>
          </cell>
          <cell r="E139" t="str">
            <v>SA</v>
          </cell>
          <cell r="F139" t="str">
            <v>MH</v>
          </cell>
        </row>
        <row r="140">
          <cell r="B140" t="str">
            <v>Control</v>
          </cell>
          <cell r="D140" t="str">
            <v>Female</v>
          </cell>
          <cell r="E140" t="str">
            <v>SA</v>
          </cell>
          <cell r="F140" t="str">
            <v>MA</v>
          </cell>
        </row>
        <row r="141">
          <cell r="B141" t="str">
            <v>Control</v>
          </cell>
          <cell r="D141" t="str">
            <v>Male</v>
          </cell>
          <cell r="E141" t="str">
            <v>SA</v>
          </cell>
          <cell r="F141" t="str">
            <v>MH</v>
          </cell>
        </row>
        <row r="142">
          <cell r="B142" t="str">
            <v>Treatment</v>
          </cell>
          <cell r="D142" t="str">
            <v>Female</v>
          </cell>
          <cell r="E142" t="str">
            <v>SA</v>
          </cell>
          <cell r="F142" t="str">
            <v>MA</v>
          </cell>
        </row>
        <row r="143">
          <cell r="B143" t="str">
            <v>Treatment</v>
          </cell>
          <cell r="D143" t="str">
            <v>Male</v>
          </cell>
          <cell r="E143" t="str">
            <v>SA</v>
          </cell>
          <cell r="F143" t="str">
            <v>MH</v>
          </cell>
        </row>
        <row r="144">
          <cell r="B144" t="str">
            <v>Treatment</v>
          </cell>
          <cell r="D144" t="str">
            <v>Male</v>
          </cell>
          <cell r="E144" t="str">
            <v>SA</v>
          </cell>
          <cell r="F144" t="str">
            <v>MH</v>
          </cell>
        </row>
        <row r="145">
          <cell r="B145" t="str">
            <v>Control</v>
          </cell>
          <cell r="D145" t="str">
            <v>Male</v>
          </cell>
          <cell r="E145" t="str">
            <v>SA</v>
          </cell>
          <cell r="F145" t="str">
            <v>MH</v>
          </cell>
        </row>
        <row r="146">
          <cell r="B146" t="str">
            <v>Control</v>
          </cell>
          <cell r="D146" t="str">
            <v>Male</v>
          </cell>
          <cell r="E146" t="str">
            <v>SA</v>
          </cell>
          <cell r="F146" t="str">
            <v>MH</v>
          </cell>
        </row>
        <row r="147">
          <cell r="B147" t="str">
            <v>Control</v>
          </cell>
          <cell r="D147" t="str">
            <v>Male</v>
          </cell>
          <cell r="E147" t="str">
            <v>SA</v>
          </cell>
          <cell r="F147" t="str">
            <v>MH</v>
          </cell>
        </row>
        <row r="148">
          <cell r="B148" t="str">
            <v>Treatment</v>
          </cell>
          <cell r="D148" t="str">
            <v>Male</v>
          </cell>
          <cell r="E148" t="str">
            <v>SA</v>
          </cell>
          <cell r="F148" t="str">
            <v>MH</v>
          </cell>
        </row>
        <row r="149">
          <cell r="B149" t="str">
            <v>Treatment</v>
          </cell>
          <cell r="D149" t="str">
            <v>Female</v>
          </cell>
          <cell r="E149" t="str">
            <v>SA</v>
          </cell>
          <cell r="F149" t="str">
            <v>MA</v>
          </cell>
        </row>
        <row r="150">
          <cell r="B150" t="str">
            <v>Control</v>
          </cell>
          <cell r="D150" t="str">
            <v>Male</v>
          </cell>
          <cell r="E150" t="str">
            <v>SA</v>
          </cell>
          <cell r="F150" t="str">
            <v>MH</v>
          </cell>
        </row>
        <row r="151">
          <cell r="B151" t="str">
            <v>Treatment</v>
          </cell>
          <cell r="D151" t="str">
            <v>Male</v>
          </cell>
          <cell r="E151" t="str">
            <v>SA</v>
          </cell>
          <cell r="F151" t="str">
            <v>MH</v>
          </cell>
        </row>
        <row r="152">
          <cell r="B152" t="str">
            <v>Treatment</v>
          </cell>
          <cell r="D152" t="str">
            <v>Male</v>
          </cell>
          <cell r="E152" t="str">
            <v>SA</v>
          </cell>
          <cell r="F152" t="str">
            <v>MH</v>
          </cell>
        </row>
        <row r="153">
          <cell r="B153" t="str">
            <v>Control</v>
          </cell>
          <cell r="D153" t="str">
            <v>Male</v>
          </cell>
          <cell r="E153" t="str">
            <v>SA</v>
          </cell>
          <cell r="F153" t="str">
            <v>MH</v>
          </cell>
        </row>
        <row r="154">
          <cell r="B154" t="str">
            <v>Treatment</v>
          </cell>
          <cell r="D154" t="str">
            <v>Female</v>
          </cell>
          <cell r="E154" t="str">
            <v>SH</v>
          </cell>
          <cell r="F154" t="str">
            <v>MH</v>
          </cell>
        </row>
        <row r="155">
          <cell r="B155" t="str">
            <v>Control</v>
          </cell>
          <cell r="D155" t="str">
            <v>Female</v>
          </cell>
          <cell r="E155" t="str">
            <v>SH</v>
          </cell>
          <cell r="F155" t="str">
            <v>SS</v>
          </cell>
        </row>
        <row r="156">
          <cell r="B156" t="str">
            <v>Control</v>
          </cell>
          <cell r="D156" t="str">
            <v>Female</v>
          </cell>
          <cell r="E156" t="str">
            <v>SH</v>
          </cell>
          <cell r="F156" t="str">
            <v>SS</v>
          </cell>
        </row>
        <row r="157">
          <cell r="B157" t="str">
            <v>Treatment</v>
          </cell>
          <cell r="D157" t="str">
            <v>Male</v>
          </cell>
          <cell r="E157" t="str">
            <v>SH</v>
          </cell>
          <cell r="F157" t="str">
            <v>MH</v>
          </cell>
        </row>
        <row r="158">
          <cell r="B158" t="str">
            <v>Treatment</v>
          </cell>
          <cell r="D158" t="str">
            <v>Female</v>
          </cell>
          <cell r="E158" t="str">
            <v>SH</v>
          </cell>
          <cell r="F158" t="str">
            <v>E</v>
          </cell>
        </row>
        <row r="159">
          <cell r="B159" t="str">
            <v>Treatment</v>
          </cell>
          <cell r="D159" t="str">
            <v>Male</v>
          </cell>
          <cell r="E159" t="str">
            <v>SH</v>
          </cell>
          <cell r="F159" t="str">
            <v>MH</v>
          </cell>
        </row>
        <row r="160">
          <cell r="B160" t="str">
            <v>Control</v>
          </cell>
          <cell r="D160" t="str">
            <v>Female</v>
          </cell>
          <cell r="E160" t="str">
            <v>SH</v>
          </cell>
          <cell r="F160" t="str">
            <v>SS</v>
          </cell>
        </row>
        <row r="161">
          <cell r="B161" t="str">
            <v>Treatment</v>
          </cell>
          <cell r="D161" t="str">
            <v>Female</v>
          </cell>
          <cell r="E161" t="str">
            <v>SH</v>
          </cell>
          <cell r="F161" t="str">
            <v>SS</v>
          </cell>
        </row>
        <row r="162">
          <cell r="B162" t="str">
            <v>Treatment</v>
          </cell>
          <cell r="D162" t="str">
            <v>Male</v>
          </cell>
          <cell r="E162" t="str">
            <v>SH</v>
          </cell>
          <cell r="F162" t="str">
            <v>MH</v>
          </cell>
        </row>
        <row r="163">
          <cell r="B163" t="str">
            <v>Treatment</v>
          </cell>
          <cell r="D163" t="str">
            <v>Female</v>
          </cell>
          <cell r="E163" t="str">
            <v>SH</v>
          </cell>
          <cell r="F163" t="str">
            <v>SS</v>
          </cell>
        </row>
        <row r="164">
          <cell r="B164" t="str">
            <v>Control</v>
          </cell>
          <cell r="D164" t="str">
            <v>Female</v>
          </cell>
          <cell r="E164" t="str">
            <v>SH</v>
          </cell>
          <cell r="F164" t="str">
            <v>SS</v>
          </cell>
        </row>
        <row r="165">
          <cell r="B165" t="str">
            <v>Treatment</v>
          </cell>
          <cell r="D165" t="str">
            <v>Female</v>
          </cell>
          <cell r="E165" t="str">
            <v>SH</v>
          </cell>
          <cell r="F165" t="str">
            <v>SS</v>
          </cell>
        </row>
        <row r="166">
          <cell r="B166" t="str">
            <v>Control</v>
          </cell>
          <cell r="D166" t="str">
            <v>Female</v>
          </cell>
          <cell r="E166" t="str">
            <v>SH</v>
          </cell>
          <cell r="F166" t="str">
            <v>SS</v>
          </cell>
        </row>
        <row r="167">
          <cell r="B167" t="str">
            <v>Control</v>
          </cell>
          <cell r="D167" t="str">
            <v>Male</v>
          </cell>
          <cell r="E167" t="str">
            <v>SH</v>
          </cell>
          <cell r="F167" t="str">
            <v>MH</v>
          </cell>
        </row>
        <row r="168">
          <cell r="B168" t="str">
            <v>Treatment</v>
          </cell>
          <cell r="D168" t="str">
            <v>Male</v>
          </cell>
          <cell r="E168" t="str">
            <v>SH</v>
          </cell>
          <cell r="F168" t="str">
            <v>MH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0678-439D-4C42-ABE5-F78A0CA66E19}">
  <dimension ref="A1:M13"/>
  <sheetViews>
    <sheetView tabSelected="1" workbookViewId="0">
      <selection activeCell="B2" sqref="B2"/>
    </sheetView>
  </sheetViews>
  <sheetFormatPr defaultRowHeight="15" x14ac:dyDescent="0.25"/>
  <cols>
    <col min="1" max="1" width="17" customWidth="1"/>
    <col min="8" max="8" width="15.42578125" customWidth="1"/>
  </cols>
  <sheetData>
    <row r="1" spans="1:13" x14ac:dyDescent="0.25">
      <c r="A1" t="s">
        <v>20</v>
      </c>
      <c r="H1" t="s">
        <v>0</v>
      </c>
      <c r="I1" t="s">
        <v>1</v>
      </c>
    </row>
    <row r="2" spans="1:13" x14ac:dyDescent="0.25">
      <c r="A2" s="1"/>
      <c r="B2" s="1"/>
      <c r="C2" s="1" t="s">
        <v>3</v>
      </c>
      <c r="D2" s="1">
        <f>COUNTIF( [1]IMPACT_Round_1_labels!D2:D168,"Male")</f>
        <v>77</v>
      </c>
      <c r="E2" s="1"/>
      <c r="F2" s="1"/>
      <c r="H2" s="2"/>
      <c r="I2" s="2"/>
      <c r="J2" s="2"/>
      <c r="K2" s="2"/>
      <c r="L2" s="2"/>
      <c r="M2" s="2"/>
    </row>
    <row r="3" spans="1:13" x14ac:dyDescent="0.25">
      <c r="A3" s="1" t="s">
        <v>21</v>
      </c>
      <c r="B3" s="1">
        <f>COUNTIF([1]IMPACT_Round_1_labels!B2:B168, "Control")</f>
        <v>81</v>
      </c>
      <c r="C3" s="1" t="s">
        <v>6</v>
      </c>
      <c r="D3" s="1">
        <f>COUNTIF( [1]IMPACT_Round_1_labels!D2:D168,"Female")</f>
        <v>90</v>
      </c>
      <c r="E3" s="1" t="s">
        <v>9</v>
      </c>
      <c r="F3" s="1">
        <f>COUNTIF( [1]IMPACT_Round_1_labels!F2:F168,"MA")</f>
        <v>33</v>
      </c>
      <c r="H3" s="2" t="s">
        <v>2</v>
      </c>
      <c r="I3" s="2">
        <v>73</v>
      </c>
      <c r="J3" s="2" t="s">
        <v>3</v>
      </c>
      <c r="K3" s="2">
        <v>63</v>
      </c>
      <c r="L3" s="2" t="s">
        <v>4</v>
      </c>
      <c r="M3" s="2">
        <v>26</v>
      </c>
    </row>
    <row r="4" spans="1:13" x14ac:dyDescent="0.25">
      <c r="A4" s="1" t="s">
        <v>22</v>
      </c>
      <c r="B4" s="1">
        <f>COUNTIF([1]IMPACT_Round_1_labels!B2:B168,"Treatment")</f>
        <v>86</v>
      </c>
      <c r="C4" s="1" t="s">
        <v>23</v>
      </c>
      <c r="D4" s="1">
        <f>COUNTIF( [1]IMPACT_Round_1_labels!E2:E168,"AH")</f>
        <v>21</v>
      </c>
      <c r="E4" s="1" t="s">
        <v>11</v>
      </c>
      <c r="F4" s="1">
        <f>COUNTIF( [1]IMPACT_Round_1_labels!F2:F168,"MH")</f>
        <v>27</v>
      </c>
      <c r="H4" s="2" t="s">
        <v>5</v>
      </c>
      <c r="I4" s="2">
        <v>64</v>
      </c>
      <c r="J4" s="2" t="s">
        <v>6</v>
      </c>
      <c r="K4" s="2">
        <v>74</v>
      </c>
      <c r="L4" s="2" t="s">
        <v>7</v>
      </c>
      <c r="M4" s="2">
        <v>33</v>
      </c>
    </row>
    <row r="5" spans="1:13" x14ac:dyDescent="0.25">
      <c r="A5" s="1" t="s">
        <v>19</v>
      </c>
      <c r="B5" s="1">
        <f>SUM(B3:B4)</f>
        <v>167</v>
      </c>
      <c r="C5" s="1" t="s">
        <v>24</v>
      </c>
      <c r="D5" s="1">
        <f>COUNTIF( [1]IMPACT_Round_1_labels!E2:E168,"MH")</f>
        <v>17</v>
      </c>
      <c r="E5" s="1" t="s">
        <v>7</v>
      </c>
      <c r="F5" s="1">
        <f>COUNTIF( [1]IMPACT_Round_1_labels!F2:F168,"SS")</f>
        <v>8</v>
      </c>
      <c r="H5" s="2"/>
      <c r="I5" s="2"/>
      <c r="J5" s="2" t="s">
        <v>8</v>
      </c>
      <c r="K5" s="2">
        <v>46</v>
      </c>
      <c r="L5" s="2" t="s">
        <v>9</v>
      </c>
      <c r="M5" s="2">
        <v>14</v>
      </c>
    </row>
    <row r="6" spans="1:13" x14ac:dyDescent="0.25">
      <c r="A6" s="1"/>
      <c r="B6" s="1"/>
      <c r="C6" s="1" t="s">
        <v>25</v>
      </c>
      <c r="D6" s="1">
        <f>COUNTIF( [1]IMPACT_Round_1_labels!E2:E168,"MR")</f>
        <v>24</v>
      </c>
      <c r="E6" s="1" t="s">
        <v>13</v>
      </c>
      <c r="F6" s="1">
        <f>COUNTIF([1]IMPACT_Round_1_labels!F2:F168,"MJU")</f>
        <v>37</v>
      </c>
      <c r="H6" s="2"/>
      <c r="I6" s="2"/>
      <c r="J6" s="2" t="s">
        <v>10</v>
      </c>
      <c r="K6" s="2">
        <v>21</v>
      </c>
      <c r="L6" s="2" t="s">
        <v>11</v>
      </c>
      <c r="M6" s="2">
        <v>18</v>
      </c>
    </row>
    <row r="7" spans="1:13" x14ac:dyDescent="0.25">
      <c r="A7" s="1"/>
      <c r="B7" s="1"/>
      <c r="C7" s="1" t="s">
        <v>26</v>
      </c>
      <c r="D7" s="1">
        <f>COUNTIF( [1]IMPACT_Round_1_labels!E2:E168,"ISB")</f>
        <v>28</v>
      </c>
      <c r="E7" s="1" t="s">
        <v>15</v>
      </c>
      <c r="F7" s="1">
        <f>COUNTIF( [1]IMPACT_Round_1_labels!F2:F168,"SZ")</f>
        <v>44</v>
      </c>
      <c r="H7" s="2"/>
      <c r="I7" s="2"/>
      <c r="J7" s="2" t="s">
        <v>12</v>
      </c>
      <c r="K7" s="2">
        <v>8</v>
      </c>
      <c r="L7" s="2" t="s">
        <v>13</v>
      </c>
      <c r="M7" s="2">
        <v>13</v>
      </c>
    </row>
    <row r="8" spans="1:13" x14ac:dyDescent="0.25">
      <c r="A8" s="1"/>
      <c r="B8" s="1"/>
      <c r="C8" s="1" t="s">
        <v>27</v>
      </c>
      <c r="D8" s="1">
        <f>COUNTIF( [1]IMPACT_Round_1_labels!E2:E168,"LS")</f>
        <v>34</v>
      </c>
      <c r="E8" s="1" t="s">
        <v>4</v>
      </c>
      <c r="F8" s="1">
        <f>COUNTIF( [1]IMPACT_Round_1_labels!F2:F168,"HZ")</f>
        <v>3</v>
      </c>
      <c r="H8" s="2"/>
      <c r="I8" s="2"/>
      <c r="J8" s="2" t="s">
        <v>14</v>
      </c>
      <c r="K8" s="2">
        <v>3</v>
      </c>
      <c r="L8" s="2" t="s">
        <v>15</v>
      </c>
      <c r="M8" s="2">
        <v>33</v>
      </c>
    </row>
    <row r="9" spans="1:13" x14ac:dyDescent="0.25">
      <c r="A9" s="1"/>
      <c r="B9" s="1"/>
      <c r="C9" s="1" t="s">
        <v>28</v>
      </c>
      <c r="D9" s="1">
        <f>COUNTIF( [1]IMPACT_Round_1_labels!E2:E168,"SA")</f>
        <v>28</v>
      </c>
      <c r="E9" s="1" t="s">
        <v>19</v>
      </c>
      <c r="F9" s="1">
        <f>SUM(F3:F8)</f>
        <v>152</v>
      </c>
      <c r="H9" s="2"/>
      <c r="I9" s="2"/>
      <c r="J9" s="2" t="s">
        <v>16</v>
      </c>
      <c r="K9" s="2">
        <v>18</v>
      </c>
      <c r="L9" s="2"/>
      <c r="M9" s="2"/>
    </row>
    <row r="10" spans="1:13" x14ac:dyDescent="0.25">
      <c r="A10" s="1"/>
      <c r="B10" s="1"/>
      <c r="C10" s="1" t="s">
        <v>29</v>
      </c>
      <c r="D10" s="1">
        <f>COUNTIF( [1]IMPACT_Round_1_labels!E2:E168,"SH")</f>
        <v>15</v>
      </c>
      <c r="E10" s="1"/>
      <c r="F10" s="1"/>
      <c r="H10" s="2"/>
      <c r="I10" s="2"/>
      <c r="J10" s="2" t="s">
        <v>17</v>
      </c>
      <c r="K10" s="2">
        <v>30</v>
      </c>
      <c r="L10" s="2"/>
      <c r="M10" s="2"/>
    </row>
    <row r="11" spans="1:13" x14ac:dyDescent="0.25">
      <c r="A11" s="1"/>
      <c r="B11" s="1"/>
      <c r="C11" s="1" t="s">
        <v>19</v>
      </c>
      <c r="D11" s="1">
        <f>SUM(D4:D10)</f>
        <v>167</v>
      </c>
      <c r="E11" s="1"/>
      <c r="F11" s="1"/>
      <c r="H11" s="2"/>
      <c r="I11" s="2"/>
      <c r="J11" s="2" t="s">
        <v>18</v>
      </c>
      <c r="K11" s="2">
        <v>11</v>
      </c>
      <c r="L11" s="2"/>
      <c r="M11" s="2"/>
    </row>
    <row r="12" spans="1:13" x14ac:dyDescent="0.25">
      <c r="A12" s="1"/>
      <c r="B12" s="1"/>
      <c r="C12" s="1" t="s">
        <v>30</v>
      </c>
      <c r="D12" s="1">
        <f>SUM(D4,D5,D6,D9,D8)</f>
        <v>124</v>
      </c>
      <c r="E12" s="1"/>
      <c r="F12" s="1"/>
      <c r="H12" s="2"/>
      <c r="I12" s="2"/>
      <c r="J12" s="2" t="s">
        <v>19</v>
      </c>
      <c r="K12" s="2">
        <v>137</v>
      </c>
      <c r="L12" s="2"/>
      <c r="M12" s="2"/>
    </row>
    <row r="13" spans="1:13" x14ac:dyDescent="0.25">
      <c r="A13" s="1"/>
      <c r="B13" s="1"/>
      <c r="C13" s="1" t="s">
        <v>31</v>
      </c>
      <c r="D13" s="1">
        <f>SUM(D7,D10)</f>
        <v>43</v>
      </c>
      <c r="E13" s="1"/>
      <c r="F13" s="1"/>
      <c r="H13" s="2"/>
      <c r="I13" s="2"/>
      <c r="J13" s="2"/>
      <c r="K13" s="2"/>
      <c r="L13" s="2"/>
      <c r="M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sql_ent_svc</dc:creator>
  <cp:lastModifiedBy>sql_ent_svc</cp:lastModifiedBy>
  <dcterms:created xsi:type="dcterms:W3CDTF">2019-05-01T21:37:12Z</dcterms:created>
  <dcterms:modified xsi:type="dcterms:W3CDTF">2019-05-01T21:41:00Z</dcterms:modified>
</cp:coreProperties>
</file>