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mitr\Google Диск\Science\4. Teaching\Предметы\04. Многомерный статистический анализ\2021\Занятие 8\"/>
    </mc:Choice>
  </mc:AlternateContent>
  <xr:revisionPtr revIDLastSave="0" documentId="13_ncr:1_{FDF755ED-74F7-488F-BF29-72E1AB78D6BA}" xr6:coauthVersionLast="47" xr6:coauthVersionMax="47" xr10:uidLastSave="{00000000-0000-0000-0000-000000000000}"/>
  <bookViews>
    <workbookView xWindow="11256" yWindow="906" windowWidth="14400" windowHeight="7374" activeTab="1" xr2:uid="{E8316C45-3035-4BA6-84C2-435C12177765}"/>
  </bookViews>
  <sheets>
    <sheet name="Лист1" sheetId="1" r:id="rId1"/>
    <sheet name="Лист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5" i="2" l="1"/>
  <c r="B25" i="2"/>
  <c r="C26" i="2"/>
  <c r="C24" i="2"/>
  <c r="C23" i="2"/>
  <c r="C22" i="2"/>
  <c r="C21" i="2"/>
  <c r="C20" i="2"/>
  <c r="B26" i="2"/>
  <c r="B24" i="2"/>
  <c r="B23" i="2"/>
  <c r="B22" i="2"/>
  <c r="B21" i="2"/>
  <c r="B20" i="2"/>
  <c r="AH9" i="2"/>
  <c r="AH8" i="2"/>
  <c r="AH7" i="2"/>
  <c r="AH6" i="2"/>
  <c r="AH5" i="2"/>
  <c r="AH4" i="2"/>
  <c r="AH3" i="2"/>
  <c r="AH13" i="2" s="1"/>
  <c r="AC9" i="2"/>
  <c r="AC8" i="2"/>
  <c r="AC7" i="2"/>
  <c r="AC6" i="2"/>
  <c r="AB13" i="2" s="1"/>
  <c r="AC5" i="2"/>
  <c r="AC4" i="2"/>
  <c r="AC3" i="2"/>
  <c r="X9" i="2"/>
  <c r="X8" i="2"/>
  <c r="W14" i="2" s="1"/>
  <c r="X7" i="2"/>
  <c r="X6" i="2"/>
  <c r="X5" i="2"/>
  <c r="X4" i="2"/>
  <c r="X14" i="2" s="1"/>
  <c r="X3" i="2"/>
  <c r="S9" i="2"/>
  <c r="S8" i="2"/>
  <c r="S7" i="2"/>
  <c r="S6" i="2"/>
  <c r="R13" i="2" s="1"/>
  <c r="S5" i="2"/>
  <c r="S4" i="2"/>
  <c r="S14" i="2" s="1"/>
  <c r="S3" i="2"/>
  <c r="S13" i="2" s="1"/>
  <c r="S16" i="2" s="1"/>
  <c r="M14" i="2"/>
  <c r="N9" i="2"/>
  <c r="N8" i="2"/>
  <c r="N7" i="2"/>
  <c r="N6" i="2"/>
  <c r="M13" i="2" s="1"/>
  <c r="N17" i="2" s="1"/>
  <c r="N5" i="2"/>
  <c r="N4" i="2"/>
  <c r="N3" i="2"/>
  <c r="I9" i="2"/>
  <c r="I8" i="2"/>
  <c r="I7" i="2"/>
  <c r="I6" i="2"/>
  <c r="H13" i="2" s="1"/>
  <c r="I5" i="2"/>
  <c r="I4" i="2"/>
  <c r="I3" i="2"/>
  <c r="I13" i="2" s="1"/>
  <c r="D17" i="2"/>
  <c r="D4" i="2"/>
  <c r="D5" i="2"/>
  <c r="D6" i="2"/>
  <c r="D7" i="2"/>
  <c r="D8" i="2"/>
  <c r="D9" i="2"/>
  <c r="D3" i="2"/>
  <c r="AG13" i="2" l="1"/>
  <c r="AH14" i="2"/>
  <c r="AG14" i="2"/>
  <c r="AH16" i="2"/>
  <c r="AC13" i="2"/>
  <c r="AB14" i="2"/>
  <c r="AC17" i="2" s="1"/>
  <c r="AC14" i="2"/>
  <c r="AC16" i="2" s="1"/>
  <c r="W13" i="2"/>
  <c r="X17" i="2" s="1"/>
  <c r="X13" i="2"/>
  <c r="X16" i="2" s="1"/>
  <c r="R14" i="2"/>
  <c r="S17" i="2" s="1"/>
  <c r="N13" i="2"/>
  <c r="N14" i="2"/>
  <c r="N16" i="2" s="1"/>
  <c r="H14" i="2"/>
  <c r="I17" i="2" s="1"/>
  <c r="I14" i="2"/>
  <c r="I16" i="2" s="1"/>
  <c r="AH17" i="2" l="1"/>
  <c r="D14" i="2"/>
  <c r="D13" i="2"/>
  <c r="D16" i="2" l="1"/>
  <c r="C13" i="2"/>
  <c r="C14" i="2"/>
</calcChain>
</file>

<file path=xl/sharedStrings.xml><?xml version="1.0" encoding="utf-8"?>
<sst xmlns="http://schemas.openxmlformats.org/spreadsheetml/2006/main" count="65" uniqueCount="10">
  <si>
    <t>id</t>
  </si>
  <si>
    <t>y_true</t>
  </si>
  <si>
    <t>pred</t>
  </si>
  <si>
    <t>threshold</t>
  </si>
  <si>
    <t>Actual</t>
  </si>
  <si>
    <t>Pred</t>
  </si>
  <si>
    <t xml:space="preserve">TPR = </t>
  </si>
  <si>
    <t xml:space="preserve">FPR = </t>
  </si>
  <si>
    <t>TPR</t>
  </si>
  <si>
    <t>FPR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</si>
</sst>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15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 textRotation="90"/>
    </xf>
    <xf numFmtId="0" fontId="1" fillId="0" borderId="23" xfId="0" applyFon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" fillId="0" borderId="24" xfId="0" applyFon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" xfId="0" applyBorder="1"/>
    <xf numFmtId="0" fontId="1" fillId="0" borderId="26" xfId="0" applyFon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Лист2!$C$19</c:f>
              <c:strCache>
                <c:ptCount val="1"/>
                <c:pt idx="0">
                  <c:v>TPR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Лист2!$B$20:$B$26</c:f>
              <c:numCache>
                <c:formatCode>General</c:formatCode>
                <c:ptCount val="7"/>
                <c:pt idx="0">
                  <c:v>1</c:v>
                </c:pt>
                <c:pt idx="1">
                  <c:v>0.75</c:v>
                </c:pt>
                <c:pt idx="2">
                  <c:v>0.5</c:v>
                </c:pt>
                <c:pt idx="3">
                  <c:v>0.25</c:v>
                </c:pt>
                <c:pt idx="4">
                  <c:v>0.25</c:v>
                </c:pt>
                <c:pt idx="5">
                  <c:v>0</c:v>
                </c:pt>
                <c:pt idx="6">
                  <c:v>0</c:v>
                </c:pt>
              </c:numCache>
            </c:numRef>
          </c:xVal>
          <c:yVal>
            <c:numRef>
              <c:f>Лист2!$C$20:$C$26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0.66666666666666663</c:v>
                </c:pt>
                <c:pt idx="4">
                  <c:v>0.33333333333333331</c:v>
                </c:pt>
                <c:pt idx="5">
                  <c:v>0.33333333333333331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A2-4A6D-8D98-670EE09561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5568735"/>
        <c:axId val="1862066479"/>
      </c:scatterChart>
      <c:valAx>
        <c:axId val="1595568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62066479"/>
        <c:crosses val="autoZero"/>
        <c:crossBetween val="midCat"/>
      </c:valAx>
      <c:valAx>
        <c:axId val="1862066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955687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483870</xdr:colOff>
      <xdr:row>18</xdr:row>
      <xdr:rowOff>116205</xdr:rowOff>
    </xdr:from>
    <xdr:to>
      <xdr:col>10</xdr:col>
      <xdr:colOff>575310</xdr:colOff>
      <xdr:row>33</xdr:row>
      <xdr:rowOff>108585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920A89A2-E2EA-4561-B770-48F801B3D6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342C3-9ED7-42B8-B01B-DC7D19F7C449}">
  <dimension ref="A1:G8"/>
  <sheetViews>
    <sheetView workbookViewId="0"/>
  </sheetViews>
  <sheetFormatPr defaultRowHeight="14.4" x14ac:dyDescent="0.55000000000000004"/>
  <sheetData>
    <row r="1" spans="1:7" ht="14.7" thickBot="1" x14ac:dyDescent="0.6">
      <c r="A1" s="8" t="s">
        <v>0</v>
      </c>
      <c r="B1" s="9" t="s">
        <v>1</v>
      </c>
      <c r="C1" s="1" t="s">
        <v>2</v>
      </c>
      <c r="E1" s="8" t="s">
        <v>0</v>
      </c>
      <c r="F1" s="9" t="s">
        <v>1</v>
      </c>
      <c r="G1" s="1" t="s">
        <v>2</v>
      </c>
    </row>
    <row r="2" spans="1:7" x14ac:dyDescent="0.55000000000000004">
      <c r="A2" s="19">
        <v>1</v>
      </c>
      <c r="B2" s="20">
        <v>0</v>
      </c>
      <c r="C2" s="21">
        <v>0.5</v>
      </c>
      <c r="E2" s="19">
        <v>4</v>
      </c>
      <c r="F2" s="20">
        <v>1</v>
      </c>
      <c r="G2" s="21">
        <v>0.6</v>
      </c>
    </row>
    <row r="3" spans="1:7" x14ac:dyDescent="0.55000000000000004">
      <c r="A3" s="22">
        <v>2</v>
      </c>
      <c r="B3" s="23">
        <v>0</v>
      </c>
      <c r="C3" s="16">
        <v>0.1</v>
      </c>
      <c r="E3" s="22">
        <v>1</v>
      </c>
      <c r="F3" s="23">
        <v>0</v>
      </c>
      <c r="G3" s="16">
        <v>0.5</v>
      </c>
    </row>
    <row r="4" spans="1:7" x14ac:dyDescent="0.55000000000000004">
      <c r="A4" s="22">
        <v>3</v>
      </c>
      <c r="B4" s="23">
        <v>0</v>
      </c>
      <c r="C4" s="16">
        <v>0.2</v>
      </c>
      <c r="E4" s="22">
        <v>6</v>
      </c>
      <c r="F4" s="23">
        <v>1</v>
      </c>
      <c r="G4" s="16">
        <v>0.3</v>
      </c>
    </row>
    <row r="5" spans="1:7" x14ac:dyDescent="0.55000000000000004">
      <c r="A5" s="22">
        <v>4</v>
      </c>
      <c r="B5" s="23">
        <v>1</v>
      </c>
      <c r="C5" s="16">
        <v>0.6</v>
      </c>
      <c r="E5" s="22">
        <v>3</v>
      </c>
      <c r="F5" s="23">
        <v>0</v>
      </c>
      <c r="G5" s="16">
        <v>0.2</v>
      </c>
    </row>
    <row r="6" spans="1:7" x14ac:dyDescent="0.55000000000000004">
      <c r="A6" s="22">
        <v>5</v>
      </c>
      <c r="B6" s="23">
        <v>1</v>
      </c>
      <c r="C6" s="16">
        <v>0.2</v>
      </c>
      <c r="E6" s="22">
        <v>5</v>
      </c>
      <c r="F6" s="23">
        <v>1</v>
      </c>
      <c r="G6" s="16">
        <v>0.2</v>
      </c>
    </row>
    <row r="7" spans="1:7" x14ac:dyDescent="0.55000000000000004">
      <c r="A7" s="22">
        <v>6</v>
      </c>
      <c r="B7" s="23">
        <v>1</v>
      </c>
      <c r="C7" s="16">
        <v>0.3</v>
      </c>
      <c r="E7" s="22">
        <v>2</v>
      </c>
      <c r="F7" s="23">
        <v>0</v>
      </c>
      <c r="G7" s="16">
        <v>0.1</v>
      </c>
    </row>
    <row r="8" spans="1:7" ht="14.7" thickBot="1" x14ac:dyDescent="0.6">
      <c r="A8" s="24">
        <v>7</v>
      </c>
      <c r="B8" s="25">
        <v>0</v>
      </c>
      <c r="C8" s="18">
        <v>0</v>
      </c>
      <c r="E8" s="24">
        <v>7</v>
      </c>
      <c r="F8" s="25">
        <v>0</v>
      </c>
      <c r="G8" s="18">
        <v>0</v>
      </c>
    </row>
  </sheetData>
  <sortState xmlns:xlrd2="http://schemas.microsoft.com/office/spreadsheetml/2017/richdata2" ref="E2:G8">
    <sortCondition descending="1" ref="G2:G8"/>
  </sortState>
  <conditionalFormatting sqref="G2:G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2B9EC-9AB0-4148-86E2-C51139857170}">
  <dimension ref="A1:AH26"/>
  <sheetViews>
    <sheetView tabSelected="1" topLeftCell="D16" workbookViewId="0">
      <selection activeCell="B19" sqref="B19:C26"/>
    </sheetView>
  </sheetViews>
  <sheetFormatPr defaultRowHeight="14.4" x14ac:dyDescent="0.55000000000000004"/>
  <sheetData>
    <row r="1" spans="1:34" x14ac:dyDescent="0.55000000000000004">
      <c r="A1" s="2" t="s">
        <v>0</v>
      </c>
      <c r="B1" s="3" t="s">
        <v>1</v>
      </c>
      <c r="C1" s="10" t="s">
        <v>2</v>
      </c>
      <c r="D1" s="4" t="s">
        <v>3</v>
      </c>
      <c r="F1" s="2" t="s">
        <v>0</v>
      </c>
      <c r="G1" s="3" t="s">
        <v>1</v>
      </c>
      <c r="H1" s="10" t="s">
        <v>2</v>
      </c>
      <c r="I1" s="4" t="s">
        <v>3</v>
      </c>
      <c r="K1" s="2" t="s">
        <v>0</v>
      </c>
      <c r="L1" s="3" t="s">
        <v>1</v>
      </c>
      <c r="M1" s="10" t="s">
        <v>2</v>
      </c>
      <c r="N1" s="4" t="s">
        <v>3</v>
      </c>
      <c r="P1" s="2" t="s">
        <v>0</v>
      </c>
      <c r="Q1" s="3" t="s">
        <v>1</v>
      </c>
      <c r="R1" s="10" t="s">
        <v>2</v>
      </c>
      <c r="S1" s="4" t="s">
        <v>3</v>
      </c>
      <c r="U1" s="2" t="s">
        <v>0</v>
      </c>
      <c r="V1" s="3" t="s">
        <v>1</v>
      </c>
      <c r="W1" s="10" t="s">
        <v>2</v>
      </c>
      <c r="X1" s="4" t="s">
        <v>3</v>
      </c>
      <c r="Z1" s="2" t="s">
        <v>0</v>
      </c>
      <c r="AA1" s="3" t="s">
        <v>1</v>
      </c>
      <c r="AB1" s="10" t="s">
        <v>2</v>
      </c>
      <c r="AC1" s="4" t="s">
        <v>3</v>
      </c>
      <c r="AE1" s="2" t="s">
        <v>0</v>
      </c>
      <c r="AF1" s="3" t="s">
        <v>1</v>
      </c>
      <c r="AG1" s="10" t="s">
        <v>2</v>
      </c>
      <c r="AH1" s="4" t="s">
        <v>3</v>
      </c>
    </row>
    <row r="2" spans="1:34" ht="14.7" thickBot="1" x14ac:dyDescent="0.6">
      <c r="A2" s="5"/>
      <c r="B2" s="6"/>
      <c r="C2" s="11"/>
      <c r="D2" s="7">
        <v>0</v>
      </c>
      <c r="F2" s="5"/>
      <c r="G2" s="6"/>
      <c r="H2" s="11"/>
      <c r="I2" s="7">
        <v>0.1</v>
      </c>
      <c r="K2" s="5"/>
      <c r="L2" s="6"/>
      <c r="M2" s="11"/>
      <c r="N2" s="7">
        <v>0.2</v>
      </c>
      <c r="P2" s="5"/>
      <c r="Q2" s="6"/>
      <c r="R2" s="11"/>
      <c r="S2" s="7">
        <v>0.3</v>
      </c>
      <c r="U2" s="5"/>
      <c r="V2" s="6"/>
      <c r="W2" s="11"/>
      <c r="X2" s="7">
        <v>0.5</v>
      </c>
      <c r="Z2" s="5"/>
      <c r="AA2" s="6"/>
      <c r="AB2" s="11"/>
      <c r="AC2" s="7">
        <v>0.6</v>
      </c>
      <c r="AE2" s="5"/>
      <c r="AF2" s="6"/>
      <c r="AG2" s="11"/>
      <c r="AH2" s="7">
        <v>0.99</v>
      </c>
    </row>
    <row r="3" spans="1:34" x14ac:dyDescent="0.55000000000000004">
      <c r="A3" s="19">
        <v>1</v>
      </c>
      <c r="B3" s="20">
        <v>0</v>
      </c>
      <c r="C3" s="20">
        <v>0.5</v>
      </c>
      <c r="D3" s="21">
        <f>IF(C3&gt;=D$2,1,0)</f>
        <v>1</v>
      </c>
      <c r="F3" s="19">
        <v>1</v>
      </c>
      <c r="G3" s="20">
        <v>0</v>
      </c>
      <c r="H3" s="20">
        <v>0.5</v>
      </c>
      <c r="I3" s="21">
        <f>IF(H3&gt;=I$2,1,0)</f>
        <v>1</v>
      </c>
      <c r="K3" s="19">
        <v>1</v>
      </c>
      <c r="L3" s="20">
        <v>0</v>
      </c>
      <c r="M3" s="20">
        <v>0.5</v>
      </c>
      <c r="N3" s="21">
        <f>IF(M3&gt;=N$2,1,0)</f>
        <v>1</v>
      </c>
      <c r="P3" s="19">
        <v>1</v>
      </c>
      <c r="Q3" s="20">
        <v>0</v>
      </c>
      <c r="R3" s="20">
        <v>0.5</v>
      </c>
      <c r="S3" s="21">
        <f>IF(R3&gt;=S$2,1,0)</f>
        <v>1</v>
      </c>
      <c r="U3" s="19">
        <v>1</v>
      </c>
      <c r="V3" s="20">
        <v>0</v>
      </c>
      <c r="W3" s="20">
        <v>0.5</v>
      </c>
      <c r="X3" s="21">
        <f>IF(W3&gt;=X$2,1,0)</f>
        <v>1</v>
      </c>
      <c r="Z3" s="19">
        <v>1</v>
      </c>
      <c r="AA3" s="20">
        <v>0</v>
      </c>
      <c r="AB3" s="20">
        <v>0.5</v>
      </c>
      <c r="AC3" s="21">
        <f>IF(AB3&gt;=AC$2,1,0)</f>
        <v>0</v>
      </c>
      <c r="AE3" s="19">
        <v>1</v>
      </c>
      <c r="AF3" s="20">
        <v>0</v>
      </c>
      <c r="AG3" s="20">
        <v>0.5</v>
      </c>
      <c r="AH3" s="21">
        <f>IF(AG3&gt;=AH$2,1,0)</f>
        <v>0</v>
      </c>
    </row>
    <row r="4" spans="1:34" x14ac:dyDescent="0.55000000000000004">
      <c r="A4" s="22">
        <v>2</v>
      </c>
      <c r="B4" s="23">
        <v>0</v>
      </c>
      <c r="C4" s="23">
        <v>0.1</v>
      </c>
      <c r="D4" s="16">
        <f t="shared" ref="D4:D9" si="0">IF(C4&gt;=D$2,1,0)</f>
        <v>1</v>
      </c>
      <c r="F4" s="22">
        <v>2</v>
      </c>
      <c r="G4" s="23">
        <v>0</v>
      </c>
      <c r="H4" s="23">
        <v>0.1</v>
      </c>
      <c r="I4" s="16">
        <f t="shared" ref="I4:I9" si="1">IF(H4&gt;=I$2,1,0)</f>
        <v>1</v>
      </c>
      <c r="K4" s="22">
        <v>2</v>
      </c>
      <c r="L4" s="23">
        <v>0</v>
      </c>
      <c r="M4" s="23">
        <v>0.1</v>
      </c>
      <c r="N4" s="16">
        <f t="shared" ref="N4:N9" si="2">IF(M4&gt;=N$2,1,0)</f>
        <v>0</v>
      </c>
      <c r="P4" s="22">
        <v>2</v>
      </c>
      <c r="Q4" s="23">
        <v>0</v>
      </c>
      <c r="R4" s="23">
        <v>0.1</v>
      </c>
      <c r="S4" s="16">
        <f t="shared" ref="S4:S9" si="3">IF(R4&gt;=S$2,1,0)</f>
        <v>0</v>
      </c>
      <c r="U4" s="22">
        <v>2</v>
      </c>
      <c r="V4" s="23">
        <v>0</v>
      </c>
      <c r="W4" s="23">
        <v>0.1</v>
      </c>
      <c r="X4" s="16">
        <f t="shared" ref="X4:X9" si="4">IF(W4&gt;=X$2,1,0)</f>
        <v>0</v>
      </c>
      <c r="Z4" s="22">
        <v>2</v>
      </c>
      <c r="AA4" s="23">
        <v>0</v>
      </c>
      <c r="AB4" s="23">
        <v>0.1</v>
      </c>
      <c r="AC4" s="16">
        <f t="shared" ref="AC4:AC9" si="5">IF(AB4&gt;=AC$2,1,0)</f>
        <v>0</v>
      </c>
      <c r="AE4" s="22">
        <v>2</v>
      </c>
      <c r="AF4" s="23">
        <v>0</v>
      </c>
      <c r="AG4" s="23">
        <v>0.1</v>
      </c>
      <c r="AH4" s="16">
        <f t="shared" ref="AH4:AH9" si="6">IF(AG4&gt;=AH$2,1,0)</f>
        <v>0</v>
      </c>
    </row>
    <row r="5" spans="1:34" x14ac:dyDescent="0.55000000000000004">
      <c r="A5" s="22">
        <v>3</v>
      </c>
      <c r="B5" s="23">
        <v>0</v>
      </c>
      <c r="C5" s="23">
        <v>0.2</v>
      </c>
      <c r="D5" s="16">
        <f t="shared" si="0"/>
        <v>1</v>
      </c>
      <c r="F5" s="22">
        <v>3</v>
      </c>
      <c r="G5" s="23">
        <v>0</v>
      </c>
      <c r="H5" s="23">
        <v>0.2</v>
      </c>
      <c r="I5" s="16">
        <f t="shared" si="1"/>
        <v>1</v>
      </c>
      <c r="K5" s="22">
        <v>3</v>
      </c>
      <c r="L5" s="23">
        <v>0</v>
      </c>
      <c r="M5" s="23">
        <v>0.2</v>
      </c>
      <c r="N5" s="16">
        <f t="shared" si="2"/>
        <v>1</v>
      </c>
      <c r="P5" s="22">
        <v>3</v>
      </c>
      <c r="Q5" s="23">
        <v>0</v>
      </c>
      <c r="R5" s="23">
        <v>0.2</v>
      </c>
      <c r="S5" s="16">
        <f t="shared" si="3"/>
        <v>0</v>
      </c>
      <c r="U5" s="22">
        <v>3</v>
      </c>
      <c r="V5" s="23">
        <v>0</v>
      </c>
      <c r="W5" s="23">
        <v>0.2</v>
      </c>
      <c r="X5" s="16">
        <f t="shared" si="4"/>
        <v>0</v>
      </c>
      <c r="Z5" s="22">
        <v>3</v>
      </c>
      <c r="AA5" s="23">
        <v>0</v>
      </c>
      <c r="AB5" s="23">
        <v>0.2</v>
      </c>
      <c r="AC5" s="16">
        <f t="shared" si="5"/>
        <v>0</v>
      </c>
      <c r="AE5" s="22">
        <v>3</v>
      </c>
      <c r="AF5" s="23">
        <v>0</v>
      </c>
      <c r="AG5" s="23">
        <v>0.2</v>
      </c>
      <c r="AH5" s="16">
        <f t="shared" si="6"/>
        <v>0</v>
      </c>
    </row>
    <row r="6" spans="1:34" x14ac:dyDescent="0.55000000000000004">
      <c r="A6" s="22">
        <v>4</v>
      </c>
      <c r="B6" s="23">
        <v>1</v>
      </c>
      <c r="C6" s="23">
        <v>0.6</v>
      </c>
      <c r="D6" s="16">
        <f t="shared" si="0"/>
        <v>1</v>
      </c>
      <c r="F6" s="22">
        <v>4</v>
      </c>
      <c r="G6" s="23">
        <v>1</v>
      </c>
      <c r="H6" s="23">
        <v>0.6</v>
      </c>
      <c r="I6" s="16">
        <f t="shared" si="1"/>
        <v>1</v>
      </c>
      <c r="K6" s="22">
        <v>4</v>
      </c>
      <c r="L6" s="23">
        <v>1</v>
      </c>
      <c r="M6" s="23">
        <v>0.6</v>
      </c>
      <c r="N6" s="16">
        <f t="shared" si="2"/>
        <v>1</v>
      </c>
      <c r="P6" s="22">
        <v>4</v>
      </c>
      <c r="Q6" s="23">
        <v>1</v>
      </c>
      <c r="R6" s="23">
        <v>0.6</v>
      </c>
      <c r="S6" s="16">
        <f t="shared" si="3"/>
        <v>1</v>
      </c>
      <c r="U6" s="22">
        <v>4</v>
      </c>
      <c r="V6" s="23">
        <v>1</v>
      </c>
      <c r="W6" s="23">
        <v>0.6</v>
      </c>
      <c r="X6" s="16">
        <f t="shared" si="4"/>
        <v>1</v>
      </c>
      <c r="Z6" s="22">
        <v>4</v>
      </c>
      <c r="AA6" s="23">
        <v>1</v>
      </c>
      <c r="AB6" s="23">
        <v>0.6</v>
      </c>
      <c r="AC6" s="16">
        <f t="shared" si="5"/>
        <v>1</v>
      </c>
      <c r="AE6" s="22">
        <v>4</v>
      </c>
      <c r="AF6" s="23">
        <v>1</v>
      </c>
      <c r="AG6" s="23">
        <v>0.6</v>
      </c>
      <c r="AH6" s="16">
        <f t="shared" si="6"/>
        <v>0</v>
      </c>
    </row>
    <row r="7" spans="1:34" x14ac:dyDescent="0.55000000000000004">
      <c r="A7" s="22">
        <v>5</v>
      </c>
      <c r="B7" s="23">
        <v>1</v>
      </c>
      <c r="C7" s="23">
        <v>0.2</v>
      </c>
      <c r="D7" s="16">
        <f t="shared" si="0"/>
        <v>1</v>
      </c>
      <c r="F7" s="22">
        <v>5</v>
      </c>
      <c r="G7" s="23">
        <v>1</v>
      </c>
      <c r="H7" s="23">
        <v>0.2</v>
      </c>
      <c r="I7" s="16">
        <f t="shared" si="1"/>
        <v>1</v>
      </c>
      <c r="K7" s="22">
        <v>5</v>
      </c>
      <c r="L7" s="23">
        <v>1</v>
      </c>
      <c r="M7" s="23">
        <v>0.2</v>
      </c>
      <c r="N7" s="16">
        <f t="shared" si="2"/>
        <v>1</v>
      </c>
      <c r="P7" s="22">
        <v>5</v>
      </c>
      <c r="Q7" s="23">
        <v>1</v>
      </c>
      <c r="R7" s="23">
        <v>0.2</v>
      </c>
      <c r="S7" s="16">
        <f t="shared" si="3"/>
        <v>0</v>
      </c>
      <c r="U7" s="22">
        <v>5</v>
      </c>
      <c r="V7" s="23">
        <v>1</v>
      </c>
      <c r="W7" s="23">
        <v>0.2</v>
      </c>
      <c r="X7" s="16">
        <f t="shared" si="4"/>
        <v>0</v>
      </c>
      <c r="Z7" s="22">
        <v>5</v>
      </c>
      <c r="AA7" s="23">
        <v>1</v>
      </c>
      <c r="AB7" s="23">
        <v>0.2</v>
      </c>
      <c r="AC7" s="16">
        <f t="shared" si="5"/>
        <v>0</v>
      </c>
      <c r="AE7" s="22">
        <v>5</v>
      </c>
      <c r="AF7" s="23">
        <v>1</v>
      </c>
      <c r="AG7" s="23">
        <v>0.2</v>
      </c>
      <c r="AH7" s="16">
        <f t="shared" si="6"/>
        <v>0</v>
      </c>
    </row>
    <row r="8" spans="1:34" x14ac:dyDescent="0.55000000000000004">
      <c r="A8" s="22">
        <v>6</v>
      </c>
      <c r="B8" s="23">
        <v>1</v>
      </c>
      <c r="C8" s="23">
        <v>0.3</v>
      </c>
      <c r="D8" s="16">
        <f t="shared" si="0"/>
        <v>1</v>
      </c>
      <c r="F8" s="22">
        <v>6</v>
      </c>
      <c r="G8" s="23">
        <v>1</v>
      </c>
      <c r="H8" s="23">
        <v>0.3</v>
      </c>
      <c r="I8" s="16">
        <f t="shared" si="1"/>
        <v>1</v>
      </c>
      <c r="K8" s="22">
        <v>6</v>
      </c>
      <c r="L8" s="23">
        <v>1</v>
      </c>
      <c r="M8" s="23">
        <v>0.3</v>
      </c>
      <c r="N8" s="16">
        <f t="shared" si="2"/>
        <v>1</v>
      </c>
      <c r="P8" s="22">
        <v>6</v>
      </c>
      <c r="Q8" s="23">
        <v>1</v>
      </c>
      <c r="R8" s="23">
        <v>0.3</v>
      </c>
      <c r="S8" s="16">
        <f t="shared" si="3"/>
        <v>1</v>
      </c>
      <c r="U8" s="22">
        <v>6</v>
      </c>
      <c r="V8" s="23">
        <v>1</v>
      </c>
      <c r="W8" s="23">
        <v>0.3</v>
      </c>
      <c r="X8" s="16">
        <f t="shared" si="4"/>
        <v>0</v>
      </c>
      <c r="Z8" s="22">
        <v>6</v>
      </c>
      <c r="AA8" s="23">
        <v>1</v>
      </c>
      <c r="AB8" s="23">
        <v>0.3</v>
      </c>
      <c r="AC8" s="16">
        <f t="shared" si="5"/>
        <v>0</v>
      </c>
      <c r="AE8" s="22">
        <v>6</v>
      </c>
      <c r="AF8" s="23">
        <v>1</v>
      </c>
      <c r="AG8" s="23">
        <v>0.3</v>
      </c>
      <c r="AH8" s="16">
        <f t="shared" si="6"/>
        <v>0</v>
      </c>
    </row>
    <row r="9" spans="1:34" ht="14.7" thickBot="1" x14ac:dyDescent="0.6">
      <c r="A9" s="24">
        <v>7</v>
      </c>
      <c r="B9" s="25">
        <v>0</v>
      </c>
      <c r="C9" s="25">
        <v>0</v>
      </c>
      <c r="D9" s="18">
        <f t="shared" si="0"/>
        <v>1</v>
      </c>
      <c r="F9" s="24">
        <v>7</v>
      </c>
      <c r="G9" s="25">
        <v>0</v>
      </c>
      <c r="H9" s="25">
        <v>0</v>
      </c>
      <c r="I9" s="18">
        <f t="shared" si="1"/>
        <v>0</v>
      </c>
      <c r="K9" s="24">
        <v>7</v>
      </c>
      <c r="L9" s="25">
        <v>0</v>
      </c>
      <c r="M9" s="25">
        <v>0</v>
      </c>
      <c r="N9" s="18">
        <f t="shared" si="2"/>
        <v>0</v>
      </c>
      <c r="P9" s="24">
        <v>7</v>
      </c>
      <c r="Q9" s="25">
        <v>0</v>
      </c>
      <c r="R9" s="25">
        <v>0</v>
      </c>
      <c r="S9" s="18">
        <f t="shared" si="3"/>
        <v>0</v>
      </c>
      <c r="U9" s="24">
        <v>7</v>
      </c>
      <c r="V9" s="25">
        <v>0</v>
      </c>
      <c r="W9" s="25">
        <v>0</v>
      </c>
      <c r="X9" s="18">
        <f t="shared" si="4"/>
        <v>0</v>
      </c>
      <c r="Z9" s="24">
        <v>7</v>
      </c>
      <c r="AA9" s="25">
        <v>0</v>
      </c>
      <c r="AB9" s="25">
        <v>0</v>
      </c>
      <c r="AC9" s="18">
        <f t="shared" si="5"/>
        <v>0</v>
      </c>
      <c r="AE9" s="24">
        <v>7</v>
      </c>
      <c r="AF9" s="25">
        <v>0</v>
      </c>
      <c r="AG9" s="25">
        <v>0</v>
      </c>
      <c r="AH9" s="18">
        <f t="shared" si="6"/>
        <v>0</v>
      </c>
    </row>
    <row r="11" spans="1:34" ht="14.7" thickBot="1" x14ac:dyDescent="0.6">
      <c r="C11" s="12" t="s">
        <v>4</v>
      </c>
      <c r="D11" s="12"/>
      <c r="H11" s="12" t="s">
        <v>4</v>
      </c>
      <c r="I11" s="12"/>
      <c r="M11" s="12" t="s">
        <v>4</v>
      </c>
      <c r="N11" s="12"/>
      <c r="R11" s="12" t="s">
        <v>4</v>
      </c>
      <c r="S11" s="12"/>
      <c r="W11" s="12" t="s">
        <v>4</v>
      </c>
      <c r="X11" s="12"/>
      <c r="AB11" s="12" t="s">
        <v>4</v>
      </c>
      <c r="AC11" s="12"/>
      <c r="AG11" s="12" t="s">
        <v>4</v>
      </c>
      <c r="AH11" s="12"/>
    </row>
    <row r="12" spans="1:34" ht="14.7" thickBot="1" x14ac:dyDescent="0.6">
      <c r="B12" s="30"/>
      <c r="C12" s="31">
        <v>1</v>
      </c>
      <c r="D12" s="1">
        <v>0</v>
      </c>
      <c r="G12" s="30"/>
      <c r="H12" s="31">
        <v>1</v>
      </c>
      <c r="I12" s="1">
        <v>0</v>
      </c>
      <c r="L12" s="30"/>
      <c r="M12" s="31">
        <v>1</v>
      </c>
      <c r="N12" s="1">
        <v>0</v>
      </c>
      <c r="Q12" s="30"/>
      <c r="R12" s="31">
        <v>1</v>
      </c>
      <c r="S12" s="1">
        <v>0</v>
      </c>
      <c r="V12" s="30"/>
      <c r="W12" s="31">
        <v>1</v>
      </c>
      <c r="X12" s="1">
        <v>0</v>
      </c>
      <c r="AA12" s="30"/>
      <c r="AB12" s="31">
        <v>1</v>
      </c>
      <c r="AC12" s="1">
        <v>0</v>
      </c>
      <c r="AF12" s="30"/>
      <c r="AG12" s="31">
        <v>1</v>
      </c>
      <c r="AH12" s="1">
        <v>0</v>
      </c>
    </row>
    <row r="13" spans="1:34" x14ac:dyDescent="0.55000000000000004">
      <c r="A13" s="13" t="s">
        <v>5</v>
      </c>
      <c r="B13" s="28">
        <v>1</v>
      </c>
      <c r="C13" s="29">
        <f>COUNTIFS(B3:B9,1,D3:D9,1)</f>
        <v>3</v>
      </c>
      <c r="D13" s="21">
        <f>COUNTIFS(B3:B9,0,D3:D9,1)</f>
        <v>4</v>
      </c>
      <c r="F13" s="13" t="s">
        <v>5</v>
      </c>
      <c r="G13" s="28">
        <v>1</v>
      </c>
      <c r="H13" s="29">
        <f>COUNTIFS(G3:G9,1,I3:I9,1)</f>
        <v>3</v>
      </c>
      <c r="I13" s="21">
        <f>COUNTIFS(G3:G9,0,I3:I9,1)</f>
        <v>3</v>
      </c>
      <c r="K13" s="13" t="s">
        <v>5</v>
      </c>
      <c r="L13" s="28">
        <v>1</v>
      </c>
      <c r="M13" s="29">
        <f>COUNTIFS(L3:L9,1,N3:N9,1)</f>
        <v>3</v>
      </c>
      <c r="N13" s="21">
        <f>COUNTIFS(L3:L9,0,N3:N9,1)</f>
        <v>2</v>
      </c>
      <c r="P13" s="13" t="s">
        <v>5</v>
      </c>
      <c r="Q13" s="28">
        <v>1</v>
      </c>
      <c r="R13" s="29">
        <f>COUNTIFS(Q3:Q9,1,S3:S9,1)</f>
        <v>2</v>
      </c>
      <c r="S13" s="21">
        <f>COUNTIFS(Q3:Q9,0,S3:S9,1)</f>
        <v>1</v>
      </c>
      <c r="U13" s="13" t="s">
        <v>5</v>
      </c>
      <c r="V13" s="28">
        <v>1</v>
      </c>
      <c r="W13" s="29">
        <f>COUNTIFS(V3:V9,1,X3:X9,1)</f>
        <v>1</v>
      </c>
      <c r="X13" s="21">
        <f>COUNTIFS(V3:V9,0,X3:X9,1)</f>
        <v>1</v>
      </c>
      <c r="Z13" s="13" t="s">
        <v>5</v>
      </c>
      <c r="AA13" s="28">
        <v>1</v>
      </c>
      <c r="AB13" s="29">
        <f>COUNTIFS(AA3:AA9,1,AC3:AC9,1)</f>
        <v>1</v>
      </c>
      <c r="AC13" s="21">
        <f>COUNTIFS(AA3:AA9,0,AC3:AC9,1)</f>
        <v>0</v>
      </c>
      <c r="AE13" s="13" t="s">
        <v>5</v>
      </c>
      <c r="AF13" s="28">
        <v>1</v>
      </c>
      <c r="AG13" s="29">
        <f>COUNTIFS(AF3:AF9,1,AH3:AH9,1)</f>
        <v>0</v>
      </c>
      <c r="AH13" s="21">
        <f>COUNTIFS(AF3:AF9,0,AH3:AH9,1)</f>
        <v>0</v>
      </c>
    </row>
    <row r="14" spans="1:34" ht="14.7" thickBot="1" x14ac:dyDescent="0.6">
      <c r="A14" s="13"/>
      <c r="B14" s="14">
        <v>0</v>
      </c>
      <c r="C14" s="17">
        <f>COUNTIFS(B3:B9,1,D3:D9,0)</f>
        <v>0</v>
      </c>
      <c r="D14" s="18">
        <f>COUNTIFS(B3:B9,0,D3:D9,0)</f>
        <v>0</v>
      </c>
      <c r="F14" s="13"/>
      <c r="G14" s="14">
        <v>0</v>
      </c>
      <c r="H14" s="17">
        <f>COUNTIFS(G3:G9,1,I3:I9,0)</f>
        <v>0</v>
      </c>
      <c r="I14" s="18">
        <f>COUNTIFS(G3:G9,0,I3:I9,0)</f>
        <v>1</v>
      </c>
      <c r="K14" s="13"/>
      <c r="L14" s="14">
        <v>0</v>
      </c>
      <c r="M14" s="17">
        <f>COUNTIFS(L3:L9,1,N3:N9,0)</f>
        <v>0</v>
      </c>
      <c r="N14" s="18">
        <f>COUNTIFS(L3:L9,0,N3:N9,0)</f>
        <v>2</v>
      </c>
      <c r="P14" s="13"/>
      <c r="Q14" s="14">
        <v>0</v>
      </c>
      <c r="R14" s="17">
        <f>COUNTIFS(Q3:Q9,1,S3:S9,0)</f>
        <v>1</v>
      </c>
      <c r="S14" s="18">
        <f>COUNTIFS(Q3:Q9,0,S3:S9,0)</f>
        <v>3</v>
      </c>
      <c r="U14" s="13"/>
      <c r="V14" s="14">
        <v>0</v>
      </c>
      <c r="W14" s="17">
        <f>COUNTIFS(V3:V9,1,X3:X9,0)</f>
        <v>2</v>
      </c>
      <c r="X14" s="18">
        <f>COUNTIFS(V3:V9,0,X3:X9,0)</f>
        <v>3</v>
      </c>
      <c r="Z14" s="13"/>
      <c r="AA14" s="14">
        <v>0</v>
      </c>
      <c r="AB14" s="17">
        <f>COUNTIFS(AA3:AA9,1,AC3:AC9,0)</f>
        <v>2</v>
      </c>
      <c r="AC14" s="18">
        <f>COUNTIFS(AA3:AA9,0,AC3:AC9,0)</f>
        <v>4</v>
      </c>
      <c r="AE14" s="13"/>
      <c r="AF14" s="14">
        <v>0</v>
      </c>
      <c r="AG14" s="17">
        <f>COUNTIFS(AF3:AF9,1,AH3:AH9,0)</f>
        <v>3</v>
      </c>
      <c r="AH14" s="18">
        <f>COUNTIFS(AF3:AF9,0,AH3:AH9,0)</f>
        <v>4</v>
      </c>
    </row>
    <row r="16" spans="1:34" x14ac:dyDescent="0.55000000000000004">
      <c r="C16" s="27" t="s">
        <v>7</v>
      </c>
      <c r="D16" s="26">
        <f>D13/(D13+D14)</f>
        <v>1</v>
      </c>
      <c r="H16" s="27" t="s">
        <v>7</v>
      </c>
      <c r="I16" s="26">
        <f>I13/(I13+I14)</f>
        <v>0.75</v>
      </c>
      <c r="M16" s="27" t="s">
        <v>7</v>
      </c>
      <c r="N16" s="26">
        <f>N13/(N13+N14)</f>
        <v>0.5</v>
      </c>
      <c r="R16" s="27" t="s">
        <v>7</v>
      </c>
      <c r="S16" s="26">
        <f>S13/(S13+S14)</f>
        <v>0.25</v>
      </c>
      <c r="W16" s="27" t="s">
        <v>7</v>
      </c>
      <c r="X16" s="26">
        <f>X13/(X13+X14)</f>
        <v>0.25</v>
      </c>
      <c r="AB16" s="27" t="s">
        <v>7</v>
      </c>
      <c r="AC16" s="26">
        <f>AC13/(AC13+AC14)</f>
        <v>0</v>
      </c>
      <c r="AG16" s="27" t="s">
        <v>7</v>
      </c>
      <c r="AH16" s="26">
        <f>AH13/(AH13+AH14)</f>
        <v>0</v>
      </c>
    </row>
    <row r="17" spans="1:34" x14ac:dyDescent="0.55000000000000004">
      <c r="C17" s="27" t="s">
        <v>6</v>
      </c>
      <c r="D17" s="26">
        <f>C13/(C13+C14)</f>
        <v>1</v>
      </c>
      <c r="H17" s="27" t="s">
        <v>6</v>
      </c>
      <c r="I17" s="26">
        <f>H13/(H13+H14)</f>
        <v>1</v>
      </c>
      <c r="M17" s="27" t="s">
        <v>6</v>
      </c>
      <c r="N17" s="26">
        <f>M13/(M13+M14)</f>
        <v>1</v>
      </c>
      <c r="R17" s="27" t="s">
        <v>6</v>
      </c>
      <c r="S17" s="26">
        <f>R13/(R13+R14)</f>
        <v>0.66666666666666663</v>
      </c>
      <c r="W17" s="27" t="s">
        <v>6</v>
      </c>
      <c r="X17" s="26">
        <f>W13/(W13+W14)</f>
        <v>0.33333333333333331</v>
      </c>
      <c r="AB17" s="27" t="s">
        <v>6</v>
      </c>
      <c r="AC17" s="26">
        <f>AB13/(AB13+AB14)</f>
        <v>0.33333333333333331</v>
      </c>
      <c r="AG17" s="27" t="s">
        <v>6</v>
      </c>
      <c r="AH17" s="26">
        <f>AG13/(AG13+AG14)</f>
        <v>0</v>
      </c>
    </row>
    <row r="18" spans="1:34" ht="14.7" thickBot="1" x14ac:dyDescent="0.6"/>
    <row r="19" spans="1:34" ht="14.7" thickBot="1" x14ac:dyDescent="0.6">
      <c r="A19" s="35" t="s">
        <v>3</v>
      </c>
      <c r="B19" s="31" t="s">
        <v>9</v>
      </c>
      <c r="C19" s="1" t="s">
        <v>8</v>
      </c>
    </row>
    <row r="20" spans="1:34" x14ac:dyDescent="0.55000000000000004">
      <c r="A20" s="34">
        <v>0</v>
      </c>
      <c r="B20" s="29">
        <f>D16</f>
        <v>1</v>
      </c>
      <c r="C20" s="21">
        <f>D17</f>
        <v>1</v>
      </c>
    </row>
    <row r="21" spans="1:34" x14ac:dyDescent="0.55000000000000004">
      <c r="A21" s="32">
        <v>0.1</v>
      </c>
      <c r="B21" s="15">
        <f>I16</f>
        <v>0.75</v>
      </c>
      <c r="C21" s="16">
        <f>I17</f>
        <v>1</v>
      </c>
    </row>
    <row r="22" spans="1:34" x14ac:dyDescent="0.55000000000000004">
      <c r="A22" s="32">
        <v>0.2</v>
      </c>
      <c r="B22" s="15">
        <f>N16</f>
        <v>0.5</v>
      </c>
      <c r="C22" s="16">
        <f>N17</f>
        <v>1</v>
      </c>
    </row>
    <row r="23" spans="1:34" x14ac:dyDescent="0.55000000000000004">
      <c r="A23" s="32">
        <v>0.3</v>
      </c>
      <c r="B23" s="15">
        <f>S16</f>
        <v>0.25</v>
      </c>
      <c r="C23" s="16">
        <f>S17</f>
        <v>0.66666666666666663</v>
      </c>
    </row>
    <row r="24" spans="1:34" x14ac:dyDescent="0.55000000000000004">
      <c r="A24" s="32">
        <v>0.5</v>
      </c>
      <c r="B24" s="15">
        <f>X16</f>
        <v>0.25</v>
      </c>
      <c r="C24" s="16">
        <f>AC17</f>
        <v>0.33333333333333331</v>
      </c>
    </row>
    <row r="25" spans="1:34" x14ac:dyDescent="0.55000000000000004">
      <c r="A25" s="32">
        <v>0.6</v>
      </c>
      <c r="B25" s="15">
        <f>AC16</f>
        <v>0</v>
      </c>
      <c r="C25" s="16">
        <f>AC17</f>
        <v>0.33333333333333331</v>
      </c>
    </row>
    <row r="26" spans="1:34" ht="14.7" thickBot="1" x14ac:dyDescent="0.6">
      <c r="A26" s="33">
        <v>0.99</v>
      </c>
      <c r="B26" s="17">
        <f>AH16</f>
        <v>0</v>
      </c>
      <c r="C26" s="18">
        <f>AH17</f>
        <v>0</v>
      </c>
    </row>
  </sheetData>
  <mergeCells count="35">
    <mergeCell ref="AG1:AG2"/>
    <mergeCell ref="AG11:AH11"/>
    <mergeCell ref="AE13:AE14"/>
    <mergeCell ref="F1:F2"/>
    <mergeCell ref="AA1:AA2"/>
    <mergeCell ref="AB1:AB2"/>
    <mergeCell ref="AB11:AC11"/>
    <mergeCell ref="Z13:Z14"/>
    <mergeCell ref="AE1:AE2"/>
    <mergeCell ref="AF1:AF2"/>
    <mergeCell ref="U1:U2"/>
    <mergeCell ref="V1:V2"/>
    <mergeCell ref="W1:W2"/>
    <mergeCell ref="W11:X11"/>
    <mergeCell ref="U13:U14"/>
    <mergeCell ref="Z1:Z2"/>
    <mergeCell ref="M1:M2"/>
    <mergeCell ref="M11:N11"/>
    <mergeCell ref="K13:K14"/>
    <mergeCell ref="P1:P2"/>
    <mergeCell ref="Q1:Q2"/>
    <mergeCell ref="R1:R2"/>
    <mergeCell ref="R11:S11"/>
    <mergeCell ref="P13:P14"/>
    <mergeCell ref="G1:G2"/>
    <mergeCell ref="H1:H2"/>
    <mergeCell ref="H11:I11"/>
    <mergeCell ref="F13:F14"/>
    <mergeCell ref="K1:K2"/>
    <mergeCell ref="L1:L2"/>
    <mergeCell ref="A1:A2"/>
    <mergeCell ref="B1:B2"/>
    <mergeCell ref="C1:C2"/>
    <mergeCell ref="C11:D11"/>
    <mergeCell ref="A13:A1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 Ляховненко</dc:creator>
  <cp:lastModifiedBy>Дмитрий Ляховненко</cp:lastModifiedBy>
  <dcterms:created xsi:type="dcterms:W3CDTF">2021-11-11T09:06:01Z</dcterms:created>
  <dcterms:modified xsi:type="dcterms:W3CDTF">2021-11-11T11:20:42Z</dcterms:modified>
</cp:coreProperties>
</file>