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wanazis/my-app/sitrendy/public/assets/payroll/"/>
    </mc:Choice>
  </mc:AlternateContent>
  <xr:revisionPtr revIDLastSave="0" documentId="13_ncr:1_{B940BA92-3010-6F4E-86E1-FC92F1960A2B}" xr6:coauthVersionLast="46" xr6:coauthVersionMax="46" xr10:uidLastSave="{00000000-0000-0000-0000-000000000000}"/>
  <bookViews>
    <workbookView xWindow="380" yWindow="460" windowWidth="20880" windowHeight="16560" xr2:uid="{58C72C03-2F2F-4745-AF76-F1CAE10042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3" i="1"/>
  <c r="E12" i="1"/>
  <c r="G6" i="1"/>
  <c r="G8" i="1" s="1"/>
  <c r="G7" i="1" l="1"/>
  <c r="D12" i="1" l="1"/>
  <c r="F12" i="1" s="1"/>
  <c r="G12" i="1" l="1"/>
  <c r="D13" i="1" s="1"/>
  <c r="F13" i="1" s="1"/>
  <c r="G13" i="1" l="1"/>
  <c r="D14" i="1" l="1"/>
  <c r="F14" i="1" s="1"/>
  <c r="G14" i="1" l="1"/>
  <c r="D15" i="1" s="1"/>
  <c r="F15" i="1" s="1"/>
  <c r="G15" i="1" l="1"/>
  <c r="D16" i="1" l="1"/>
  <c r="F16" i="1" s="1"/>
  <c r="G16" i="1" l="1"/>
  <c r="D17" i="1" l="1"/>
  <c r="F17" i="1" s="1"/>
  <c r="G17" i="1" l="1"/>
  <c r="D18" i="1" l="1"/>
  <c r="F18" i="1" s="1"/>
  <c r="G18" i="1" l="1"/>
  <c r="D19" i="1" l="1"/>
  <c r="F19" i="1" s="1"/>
  <c r="G19" i="1" l="1"/>
  <c r="D20" i="1" s="1"/>
  <c r="F20" i="1" s="1"/>
  <c r="G20" i="1" l="1"/>
  <c r="D21" i="1" l="1"/>
  <c r="F21" i="1" s="1"/>
  <c r="G21" i="1" l="1"/>
  <c r="D22" i="1" l="1"/>
  <c r="F22" i="1" s="1"/>
  <c r="G22" i="1" l="1"/>
  <c r="D23" i="1" l="1"/>
  <c r="F23" i="1" s="1"/>
  <c r="G23" i="1" l="1"/>
  <c r="D24" i="1" l="1"/>
  <c r="F24" i="1" s="1"/>
  <c r="G24" i="1" l="1"/>
  <c r="D25" i="1" l="1"/>
  <c r="F25" i="1" s="1"/>
  <c r="G25" i="1" l="1"/>
  <c r="D26" i="1" l="1"/>
  <c r="F26" i="1" s="1"/>
  <c r="G26" i="1" l="1"/>
  <c r="D27" i="1" l="1"/>
  <c r="F27" i="1" s="1"/>
  <c r="G27" i="1" l="1"/>
  <c r="D28" i="1" l="1"/>
  <c r="F28" i="1" s="1"/>
  <c r="G28" i="1" l="1"/>
  <c r="D29" i="1" l="1"/>
  <c r="F29" i="1" s="1"/>
  <c r="G29" i="1" l="1"/>
  <c r="D30" i="1" l="1"/>
  <c r="F30" i="1" s="1"/>
  <c r="G30" i="1" l="1"/>
  <c r="D31" i="1" l="1"/>
  <c r="F31" i="1" s="1"/>
  <c r="G31" i="1" l="1"/>
  <c r="D32" i="1" l="1"/>
  <c r="F32" i="1" s="1"/>
  <c r="G32" i="1" l="1"/>
  <c r="D33" i="1" l="1"/>
  <c r="F33" i="1" s="1"/>
  <c r="G33" i="1" l="1"/>
  <c r="D34" i="1" l="1"/>
  <c r="F34" i="1" s="1"/>
  <c r="G34" i="1" l="1"/>
  <c r="D35" i="1" l="1"/>
  <c r="F35" i="1" s="1"/>
  <c r="G35" i="1" l="1"/>
  <c r="D36" i="1" l="1"/>
  <c r="F36" i="1" s="1"/>
  <c r="G36" i="1" l="1"/>
  <c r="D37" i="1" l="1"/>
  <c r="F37" i="1" s="1"/>
  <c r="G37" i="1" l="1"/>
  <c r="D38" i="1" s="1"/>
  <c r="F38" i="1" s="1"/>
  <c r="G38" i="1" l="1"/>
  <c r="D39" i="1" l="1"/>
  <c r="F39" i="1" s="1"/>
  <c r="G39" i="1" l="1"/>
  <c r="D40" i="1" l="1"/>
  <c r="F40" i="1" s="1"/>
  <c r="G40" i="1" l="1"/>
  <c r="D41" i="1" l="1"/>
  <c r="F41" i="1" s="1"/>
  <c r="G41" i="1" l="1"/>
  <c r="D42" i="1" l="1"/>
  <c r="F42" i="1" s="1"/>
  <c r="G42" i="1" l="1"/>
  <c r="D43" i="1" s="1"/>
  <c r="F43" i="1" s="1"/>
  <c r="G43" i="1" l="1"/>
  <c r="D44" i="1" s="1"/>
  <c r="F44" i="1" s="1"/>
  <c r="G44" i="1" l="1"/>
  <c r="D45" i="1" l="1"/>
  <c r="F45" i="1" s="1"/>
  <c r="G45" i="1" l="1"/>
  <c r="D46" i="1" l="1"/>
  <c r="F46" i="1" s="1"/>
  <c r="G46" i="1" l="1"/>
  <c r="D47" i="1" l="1"/>
  <c r="F47" i="1" s="1"/>
  <c r="G47" i="1" l="1"/>
  <c r="D48" i="1" l="1"/>
  <c r="F48" i="1" s="1"/>
  <c r="G48" i="1" l="1"/>
  <c r="D49" i="1" s="1"/>
  <c r="F49" i="1" s="1"/>
  <c r="G49" i="1" l="1"/>
  <c r="D50" i="1" l="1"/>
  <c r="F50" i="1" s="1"/>
  <c r="G50" i="1" l="1"/>
  <c r="D51" i="1" s="1"/>
  <c r="F51" i="1" s="1"/>
  <c r="G51" i="1" l="1"/>
  <c r="D52" i="1" l="1"/>
  <c r="F52" i="1" s="1"/>
  <c r="G52" i="1" l="1"/>
  <c r="D53" i="1" s="1"/>
  <c r="F53" i="1" s="1"/>
  <c r="G53" i="1" l="1"/>
  <c r="D54" i="1" s="1"/>
  <c r="F54" i="1" s="1"/>
  <c r="G54" i="1" l="1"/>
  <c r="D55" i="1" s="1"/>
  <c r="F55" i="1" s="1"/>
  <c r="G55" i="1" l="1"/>
  <c r="D56" i="1" s="1"/>
  <c r="F56" i="1" s="1"/>
  <c r="G56" i="1" l="1"/>
  <c r="D57" i="1" s="1"/>
  <c r="F57" i="1" s="1"/>
  <c r="G57" i="1" l="1"/>
  <c r="D58" i="1" l="1"/>
  <c r="F58" i="1" s="1"/>
  <c r="G58" i="1" l="1"/>
  <c r="D59" i="1" s="1"/>
  <c r="F59" i="1" s="1"/>
  <c r="G59" i="1" l="1"/>
  <c r="D60" i="1" s="1"/>
  <c r="F60" i="1" s="1"/>
  <c r="G60" i="1" l="1"/>
  <c r="D61" i="1" s="1"/>
  <c r="F61" i="1" s="1"/>
  <c r="G61" i="1" l="1"/>
  <c r="D62" i="1" l="1"/>
  <c r="F62" i="1" s="1"/>
  <c r="G62" i="1" l="1"/>
  <c r="D63" i="1" s="1"/>
  <c r="F63" i="1" s="1"/>
  <c r="G63" i="1" l="1"/>
  <c r="D64" i="1" l="1"/>
  <c r="F64" i="1" s="1"/>
  <c r="G64" i="1" l="1"/>
  <c r="D65" i="1" s="1"/>
  <c r="F65" i="1" s="1"/>
  <c r="G65" i="1" l="1"/>
  <c r="D66" i="1" l="1"/>
  <c r="F66" i="1" s="1"/>
  <c r="G66" i="1" l="1"/>
  <c r="D67" i="1" l="1"/>
  <c r="F67" i="1" s="1"/>
  <c r="G67" i="1" l="1"/>
  <c r="D68" i="1" l="1"/>
  <c r="F68" i="1" s="1"/>
  <c r="G68" i="1" l="1"/>
  <c r="D69" i="1" s="1"/>
  <c r="F69" i="1" s="1"/>
  <c r="G69" i="1" l="1"/>
  <c r="D70" i="1" s="1"/>
  <c r="F70" i="1" s="1"/>
  <c r="G70" i="1" l="1"/>
  <c r="D71" i="1" l="1"/>
  <c r="F71" i="1" s="1"/>
  <c r="G71" i="1" l="1"/>
  <c r="D72" i="1" s="1"/>
  <c r="F72" i="1" s="1"/>
  <c r="G72" i="1" l="1"/>
  <c r="D73" i="1" l="1"/>
  <c r="F73" i="1" s="1"/>
  <c r="G73" i="1" l="1"/>
  <c r="D74" i="1" s="1"/>
  <c r="F74" i="1" s="1"/>
  <c r="G74" i="1" l="1"/>
  <c r="D75" i="1" l="1"/>
  <c r="F75" i="1" s="1"/>
  <c r="G75" i="1" l="1"/>
  <c r="D76" i="1" l="1"/>
  <c r="F76" i="1" s="1"/>
  <c r="G76" i="1" l="1"/>
  <c r="D77" i="1" l="1"/>
  <c r="F77" i="1" s="1"/>
  <c r="G77" i="1" l="1"/>
  <c r="D78" i="1" l="1"/>
  <c r="F78" i="1" s="1"/>
  <c r="G78" i="1" l="1"/>
  <c r="D79" i="1" s="1"/>
  <c r="F79" i="1" s="1"/>
  <c r="G79" i="1" l="1"/>
  <c r="D80" i="1" l="1"/>
  <c r="F80" i="1" s="1"/>
  <c r="G80" i="1" l="1"/>
  <c r="D81" i="1" l="1"/>
  <c r="F81" i="1" s="1"/>
  <c r="G81" i="1" l="1"/>
  <c r="D82" i="1" l="1"/>
  <c r="F82" i="1" s="1"/>
  <c r="G82" i="1" l="1"/>
  <c r="D83" i="1" l="1"/>
  <c r="F83" i="1" s="1"/>
  <c r="G83" i="1" l="1"/>
  <c r="D84" i="1" l="1"/>
  <c r="F84" i="1" s="1"/>
  <c r="G84" i="1" l="1"/>
  <c r="D85" i="1" l="1"/>
  <c r="F85" i="1" s="1"/>
  <c r="G85" i="1" l="1"/>
  <c r="D86" i="1" s="1"/>
  <c r="F86" i="1" s="1"/>
  <c r="G86" i="1" l="1"/>
  <c r="D87" i="1" s="1"/>
  <c r="F87" i="1" s="1"/>
  <c r="G87" i="1" l="1"/>
  <c r="D88" i="1" l="1"/>
  <c r="F88" i="1" s="1"/>
  <c r="G88" i="1" l="1"/>
  <c r="D89" i="1" s="1"/>
  <c r="F89" i="1" s="1"/>
  <c r="G89" i="1" l="1"/>
  <c r="D90" i="1" l="1"/>
  <c r="F90" i="1" s="1"/>
  <c r="G90" i="1" l="1"/>
  <c r="D91" i="1" l="1"/>
  <c r="F91" i="1" s="1"/>
  <c r="G91" i="1" l="1"/>
  <c r="D92" i="1" s="1"/>
  <c r="F92" i="1" s="1"/>
  <c r="G92" i="1" l="1"/>
  <c r="D93" i="1" l="1"/>
  <c r="F93" i="1" s="1"/>
  <c r="G93" i="1" l="1"/>
  <c r="D94" i="1" l="1"/>
  <c r="F94" i="1" s="1"/>
  <c r="G94" i="1" l="1"/>
  <c r="D95" i="1" l="1"/>
  <c r="F95" i="1" s="1"/>
  <c r="G95" i="1" l="1"/>
  <c r="D96" i="1" l="1"/>
  <c r="F96" i="1" s="1"/>
  <c r="G96" i="1" l="1"/>
  <c r="D97" i="1" l="1"/>
  <c r="F97" i="1" s="1"/>
  <c r="G97" i="1" l="1"/>
  <c r="D98" i="1" s="1"/>
  <c r="F98" i="1" s="1"/>
  <c r="G98" i="1" l="1"/>
  <c r="D99" i="1" s="1"/>
  <c r="F99" i="1" l="1"/>
  <c r="G99" i="1"/>
  <c r="D100" i="1" s="1"/>
  <c r="F100" i="1" s="1"/>
  <c r="G100" i="1" l="1"/>
  <c r="D101" i="1" l="1"/>
  <c r="F101" i="1" s="1"/>
  <c r="G101" i="1" l="1"/>
  <c r="D102" i="1" l="1"/>
  <c r="F102" i="1" s="1"/>
  <c r="G102" i="1" l="1"/>
  <c r="D103" i="1" l="1"/>
  <c r="F103" i="1" s="1"/>
  <c r="G103" i="1" l="1"/>
  <c r="D104" i="1" s="1"/>
  <c r="F104" i="1" l="1"/>
  <c r="G104" i="1"/>
  <c r="D105" i="1" s="1"/>
  <c r="F105" i="1" s="1"/>
  <c r="G105" i="1" l="1"/>
  <c r="D106" i="1" l="1"/>
  <c r="F106" i="1" s="1"/>
  <c r="G106" i="1" l="1"/>
  <c r="D107" i="1" s="1"/>
  <c r="F107" i="1" s="1"/>
  <c r="G107" i="1" l="1"/>
  <c r="D108" i="1" s="1"/>
  <c r="F108" i="1" s="1"/>
  <c r="G108" i="1" l="1"/>
  <c r="D109" i="1" l="1"/>
  <c r="F109" i="1" s="1"/>
  <c r="G109" i="1" l="1"/>
  <c r="D110" i="1" l="1"/>
  <c r="F110" i="1" s="1"/>
  <c r="G110" i="1" l="1"/>
  <c r="D111" i="1" s="1"/>
  <c r="F111" i="1" s="1"/>
  <c r="G111" i="1" l="1"/>
</calcChain>
</file>

<file path=xl/sharedStrings.xml><?xml version="1.0" encoding="utf-8"?>
<sst xmlns="http://schemas.openxmlformats.org/spreadsheetml/2006/main" count="22" uniqueCount="22">
  <si>
    <t>SIMULASI PEMBIAYAAN SMILE</t>
  </si>
  <si>
    <t>NIK</t>
  </si>
  <si>
    <t>NAMA</t>
  </si>
  <si>
    <t>Pembiayaan</t>
  </si>
  <si>
    <t>Total Bayar</t>
  </si>
  <si>
    <t>Margin</t>
  </si>
  <si>
    <t>Angsuran</t>
  </si>
  <si>
    <t>Periode</t>
  </si>
  <si>
    <t>Total Margin</t>
  </si>
  <si>
    <t>BULAN KE</t>
  </si>
  <si>
    <t>POKOK</t>
  </si>
  <si>
    <t>MARGIN</t>
  </si>
  <si>
    <t>ANGSURAN</t>
  </si>
  <si>
    <t>OUTSTANDING</t>
  </si>
  <si>
    <t>0.17917676</t>
  </si>
  <si>
    <t>0.176005213</t>
  </si>
  <si>
    <t>0.172737372</t>
  </si>
  <si>
    <t>0.16957139654</t>
  </si>
  <si>
    <t>0.16657043433</t>
  </si>
  <si>
    <t>0.16375070122</t>
  </si>
  <si>
    <t>0.161110291</t>
  </si>
  <si>
    <t>0.15864015867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</si>
</sst>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  <charset val="1"/>
    </font>
    <font>
      <b/>
      <sz val="22"/>
      <name val="Calibri"/>
      <family val="2"/>
    </font>
    <font>
      <sz val="10"/>
      <name val="Calibri"/>
      <family val="2"/>
      <charset val="1"/>
    </font>
    <font>
      <sz val="11"/>
      <color theme="1"/>
      <name val="Helvetica Neue"/>
      <family val="2"/>
    </font>
    <font>
      <b/>
      <sz val="10"/>
      <color indexed="10"/>
      <name val="Calibri"/>
      <family val="2"/>
      <charset val="1"/>
    </font>
    <font>
      <b/>
      <sz val="10"/>
      <name val="Calibri"/>
      <family val="2"/>
      <charset val="1"/>
    </font>
    <font>
      <sz val="10"/>
      <color theme="1"/>
      <name val="Calibri"/>
      <family val="2"/>
      <charset val="1"/>
    </font>
    <font>
      <sz val="10"/>
      <color rgb="FFFFFFFF"/>
      <name val="Helvetica Neue"/>
      <family val="2"/>
    </font>
    <font>
      <sz val="10"/>
      <color theme="1"/>
      <name val="Helvetica Neue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26"/>
      </patternFill>
    </fill>
    <fill>
      <patternFill patternType="solid">
        <fgColor rgb="FFFFFF00"/>
        <bgColor indexed="26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0" fontId="4" fillId="2" borderId="0" xfId="2" applyFont="1" applyFill="1" applyProtection="1">
      <protection hidden="1"/>
    </xf>
    <xf numFmtId="0" fontId="4" fillId="3" borderId="0" xfId="2" applyFont="1" applyFill="1" applyProtection="1">
      <protection hidden="1"/>
    </xf>
    <xf numFmtId="0" fontId="1" fillId="4" borderId="0" xfId="1" applyNumberFormat="1" applyFill="1" applyAlignment="1" applyProtection="1">
      <alignment horizontal="left"/>
      <protection locked="0"/>
    </xf>
    <xf numFmtId="3" fontId="4" fillId="3" borderId="0" xfId="2" quotePrefix="1" applyNumberFormat="1" applyFont="1" applyFill="1" applyProtection="1">
      <protection hidden="1"/>
    </xf>
    <xf numFmtId="41" fontId="1" fillId="4" borderId="0" xfId="1" applyFill="1" applyAlignment="1" applyProtection="1">
      <alignment horizontal="center" vertical="center"/>
      <protection locked="0"/>
    </xf>
    <xf numFmtId="9" fontId="4" fillId="3" borderId="0" xfId="2" applyNumberFormat="1" applyFont="1" applyFill="1" applyProtection="1">
      <protection hidden="1"/>
    </xf>
    <xf numFmtId="41" fontId="1" fillId="4" borderId="0" xfId="1" applyFill="1" applyAlignment="1" applyProtection="1">
      <alignment horizontal="center"/>
      <protection locked="0"/>
    </xf>
    <xf numFmtId="0" fontId="5" fillId="0" borderId="0" xfId="0" applyFont="1"/>
    <xf numFmtId="41" fontId="5" fillId="0" borderId="0" xfId="0" applyNumberFormat="1" applyFont="1"/>
    <xf numFmtId="41" fontId="5" fillId="0" borderId="0" xfId="1" applyFont="1"/>
    <xf numFmtId="4" fontId="6" fillId="3" borderId="1" xfId="2" applyNumberFormat="1" applyFont="1" applyFill="1" applyBorder="1" applyAlignment="1" applyProtection="1">
      <alignment horizontal="center" vertical="center"/>
      <protection hidden="1"/>
    </xf>
    <xf numFmtId="0" fontId="6" fillId="3" borderId="1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Alignment="1" applyProtection="1">
      <alignment horizontal="center"/>
      <protection hidden="1"/>
    </xf>
    <xf numFmtId="4" fontId="7" fillId="3" borderId="0" xfId="2" applyNumberFormat="1" applyFont="1" applyFill="1" applyAlignment="1" applyProtection="1">
      <alignment horizontal="center"/>
      <protection hidden="1"/>
    </xf>
    <xf numFmtId="0" fontId="9" fillId="0" borderId="0" xfId="0" applyFont="1"/>
    <xf numFmtId="0" fontId="0" fillId="0" borderId="0" xfId="0" applyFont="1"/>
    <xf numFmtId="0" fontId="10" fillId="0" borderId="0" xfId="0" applyFont="1"/>
    <xf numFmtId="0" fontId="4" fillId="2" borderId="0" xfId="2" applyFont="1" applyFill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3" borderId="0" xfId="2" applyFont="1" applyFill="1" applyAlignment="1" applyProtection="1">
      <alignment horizontal="left"/>
      <protection hidden="1"/>
    </xf>
    <xf numFmtId="0" fontId="8" fillId="0" borderId="0" xfId="2" applyFont="1" applyFill="1" applyAlignment="1" applyProtection="1">
      <alignment horizontal="center"/>
      <protection hidden="1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2" borderId="0" xfId="2" applyFont="1" applyFill="1" applyAlignment="1" applyProtection="1">
      <alignment horizontal="center"/>
      <protection hidden="1"/>
    </xf>
    <xf numFmtId="0" fontId="11" fillId="0" borderId="0" xfId="0" applyFont="1"/>
  </cellXfs>
  <cellStyles count="3">
    <cellStyle name="Comma [0]" xfId="1" builtinId="6"/>
    <cellStyle name="Excel Built-in Normal" xfId="2" xr:uid="{D112A5DA-A693-F944-ADB8-5E4516FD251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778E-2F15-4A4D-AB3E-99900DB8E5F5}">
  <dimension ref="C2:P129"/>
  <sheetViews>
    <sheetView tabSelected="1" workbookViewId="0">
      <selection activeCell="G6" sqref="G6"/>
    </sheetView>
  </sheetViews>
  <sheetFormatPr baseColWidth="10" defaultRowHeight="16" x14ac:dyDescent="0.2"/>
  <cols>
    <col min="3" max="3" width="10.83203125" style="19"/>
    <col min="4" max="4" width="16.83203125" customWidth="1"/>
    <col min="5" max="5" width="14.5" customWidth="1"/>
    <col min="7" max="7" width="24.6640625" customWidth="1"/>
    <col min="11" max="11" width="10.83203125" style="16"/>
    <col min="12" max="12" width="15.33203125" style="16" customWidth="1"/>
    <col min="13" max="13" width="10.83203125" style="16"/>
  </cols>
  <sheetData>
    <row r="2" spans="3:16" ht="23" customHeight="1" x14ac:dyDescent="0.35">
      <c r="C2" s="24" t="s">
        <v>0</v>
      </c>
      <c r="D2" s="24"/>
      <c r="E2" s="24"/>
      <c r="F2" s="24"/>
      <c r="G2" s="24"/>
    </row>
    <row r="3" spans="3:16" ht="23" customHeight="1" x14ac:dyDescent="0.2">
      <c r="C3" s="18"/>
      <c r="D3" s="1"/>
      <c r="E3" s="1"/>
      <c r="F3" s="1"/>
      <c r="G3" s="1"/>
    </row>
    <row r="4" spans="3:16" ht="23" customHeight="1" x14ac:dyDescent="0.2">
      <c r="C4" s="20" t="s">
        <v>1</v>
      </c>
      <c r="D4" s="3"/>
      <c r="E4" s="2"/>
      <c r="F4" s="2"/>
      <c r="G4" s="2"/>
    </row>
    <row r="5" spans="3:16" ht="23" customHeight="1" x14ac:dyDescent="0.2">
      <c r="C5" s="20" t="s">
        <v>2</v>
      </c>
      <c r="D5" s="4">
        <v>0</v>
      </c>
      <c r="E5" s="2"/>
      <c r="F5" s="2"/>
      <c r="G5" s="2"/>
      <c r="K5" s="25">
        <v>1</v>
      </c>
      <c r="L5" s="8">
        <v>0.179719975</v>
      </c>
    </row>
    <row r="6" spans="3:16" ht="23" customHeight="1" x14ac:dyDescent="0.2">
      <c r="C6" s="20" t="s">
        <v>3</v>
      </c>
      <c r="D6" s="5">
        <v>15000000</v>
      </c>
      <c r="E6" s="2"/>
      <c r="F6" s="2" t="s">
        <v>4</v>
      </c>
      <c r="G6" s="10">
        <f>D6+(D6*D7*D8)</f>
        <v>18000000</v>
      </c>
      <c r="K6" s="25">
        <v>2</v>
      </c>
      <c r="L6" s="8">
        <v>0.181570127</v>
      </c>
      <c r="M6" s="17"/>
      <c r="N6" s="15"/>
    </row>
    <row r="7" spans="3:16" ht="23" customHeight="1" x14ac:dyDescent="0.2">
      <c r="C7" s="20" t="s">
        <v>5</v>
      </c>
      <c r="D7" s="6">
        <v>0.1</v>
      </c>
      <c r="E7" s="2"/>
      <c r="F7" s="2" t="s">
        <v>6</v>
      </c>
      <c r="G7" s="10">
        <f>ROUNDUP(G6/(D8*12),-3)</f>
        <v>750000</v>
      </c>
      <c r="K7" s="25">
        <v>3</v>
      </c>
      <c r="L7" s="8">
        <v>0.17917675999999999</v>
      </c>
      <c r="M7" s="17"/>
      <c r="N7" s="15" t="s">
        <v>14</v>
      </c>
      <c r="O7" s="15"/>
      <c r="P7" s="15"/>
    </row>
    <row r="8" spans="3:16" ht="23" customHeight="1" x14ac:dyDescent="0.2">
      <c r="C8" s="20" t="s">
        <v>7</v>
      </c>
      <c r="D8" s="7">
        <v>2</v>
      </c>
      <c r="E8" s="2"/>
      <c r="F8" s="2" t="s">
        <v>8</v>
      </c>
      <c r="G8" s="10">
        <f>G6-D6</f>
        <v>3000000</v>
      </c>
      <c r="K8" s="25">
        <v>4</v>
      </c>
      <c r="L8" s="8">
        <v>0.17600521299999999</v>
      </c>
      <c r="M8" s="17"/>
      <c r="N8" s="15" t="s">
        <v>15</v>
      </c>
      <c r="O8" s="15"/>
      <c r="P8" s="15"/>
    </row>
    <row r="9" spans="3:16" x14ac:dyDescent="0.2">
      <c r="K9" s="25">
        <v>5</v>
      </c>
      <c r="L9" s="8">
        <v>0.172737372</v>
      </c>
      <c r="M9" s="17"/>
      <c r="N9" s="15" t="s">
        <v>16</v>
      </c>
      <c r="O9" s="15"/>
      <c r="P9" s="15"/>
    </row>
    <row r="10" spans="3:16" x14ac:dyDescent="0.2">
      <c r="C10" s="11" t="s">
        <v>9</v>
      </c>
      <c r="D10" s="11" t="s">
        <v>10</v>
      </c>
      <c r="E10" s="11" t="s">
        <v>11</v>
      </c>
      <c r="F10" s="11" t="s">
        <v>12</v>
      </c>
      <c r="G10" s="12" t="s">
        <v>13</v>
      </c>
      <c r="K10" s="25">
        <v>6</v>
      </c>
      <c r="L10" s="8">
        <v>0.16957139654</v>
      </c>
      <c r="M10" s="17"/>
      <c r="N10" s="15" t="s">
        <v>17</v>
      </c>
      <c r="O10" s="15"/>
      <c r="P10" s="15"/>
    </row>
    <row r="11" spans="3:16" x14ac:dyDescent="0.2">
      <c r="C11" s="13"/>
      <c r="D11" s="14"/>
      <c r="E11" s="4"/>
      <c r="F11" s="14"/>
      <c r="G11" s="14"/>
      <c r="K11" s="25">
        <v>7</v>
      </c>
      <c r="L11" s="8">
        <v>0.16657043432999999</v>
      </c>
      <c r="M11" s="17"/>
      <c r="N11" s="15" t="s">
        <v>18</v>
      </c>
      <c r="O11" s="15"/>
      <c r="P11" s="15"/>
    </row>
    <row r="12" spans="3:16" x14ac:dyDescent="0.2">
      <c r="C12" s="21">
        <v>1</v>
      </c>
      <c r="D12" s="9">
        <f>G7-E12</f>
        <v>523037.34125</v>
      </c>
      <c r="E12" s="10">
        <f>IFERROR(-IPMT(VLOOKUP($D$8,$K$5:$L$14,2,0)/12, C12, $D$8*12, $D$6, 0),0)</f>
        <v>226962.65875</v>
      </c>
      <c r="F12" s="9">
        <f>E12+D12</f>
        <v>750000</v>
      </c>
      <c r="G12" s="9">
        <f>D6-D12</f>
        <v>14476962.658749999</v>
      </c>
      <c r="K12" s="25">
        <v>8</v>
      </c>
      <c r="L12" s="8">
        <v>0.16375070121999999</v>
      </c>
      <c r="M12" s="17"/>
      <c r="N12" s="15" t="s">
        <v>19</v>
      </c>
      <c r="O12" s="15"/>
      <c r="P12" s="15"/>
    </row>
    <row r="13" spans="3:16" x14ac:dyDescent="0.2">
      <c r="C13" s="22">
        <v>2</v>
      </c>
      <c r="D13" s="10">
        <f>IF(G12&lt;=$G$7-E13,G12,$G$7-E13)</f>
        <v>530951.33762493299</v>
      </c>
      <c r="E13" s="10">
        <f>IFERROR(-IPMT(VLOOKUP($D$8,$K$5:$L$14,2,0)/12, C13, $D$8*12, $D$6, 0),0)</f>
        <v>219048.66237506704</v>
      </c>
      <c r="F13" s="9">
        <f>E13+D13</f>
        <v>750000</v>
      </c>
      <c r="G13" s="9">
        <f>G12-D13</f>
        <v>13946011.321125066</v>
      </c>
      <c r="K13" s="25">
        <v>9</v>
      </c>
      <c r="L13" s="8">
        <v>0.16111029099999999</v>
      </c>
      <c r="M13" s="17"/>
      <c r="N13" s="15" t="s">
        <v>20</v>
      </c>
      <c r="O13" s="15"/>
      <c r="P13" s="15"/>
    </row>
    <row r="14" spans="3:16" x14ac:dyDescent="0.2">
      <c r="C14" s="21">
        <v>3</v>
      </c>
      <c r="D14" s="10">
        <f t="shared" ref="D14:D35" si="0">IF(G13&lt;=$G$7-E14,G13,$G$7-E14)</f>
        <v>538985.07944377209</v>
      </c>
      <c r="E14" s="10">
        <f t="shared" ref="E14:E35" si="1">IFERROR(-IPMT(VLOOKUP($D$8,$K$5:$L$14,2,0)/12, C14, $D$8*12, $D$6, 0),0)</f>
        <v>211014.92055622791</v>
      </c>
      <c r="F14" s="9">
        <f t="shared" ref="F14:F35" si="2">E14+D14</f>
        <v>750000</v>
      </c>
      <c r="G14" s="9">
        <f t="shared" ref="G14:G35" si="3">G13-D14</f>
        <v>13407026.241681295</v>
      </c>
      <c r="K14" s="25">
        <v>10</v>
      </c>
      <c r="L14" s="8">
        <v>0.15864015867</v>
      </c>
      <c r="M14" s="17"/>
      <c r="N14" s="15" t="s">
        <v>21</v>
      </c>
    </row>
    <row r="15" spans="3:16" x14ac:dyDescent="0.2">
      <c r="C15" s="22">
        <v>4</v>
      </c>
      <c r="D15" s="10">
        <f t="shared" si="0"/>
        <v>547140.37855613895</v>
      </c>
      <c r="E15" s="10">
        <f t="shared" si="1"/>
        <v>202859.62144386105</v>
      </c>
      <c r="F15" s="9">
        <f t="shared" si="2"/>
        <v>750000</v>
      </c>
      <c r="G15" s="9">
        <f t="shared" si="3"/>
        <v>12859885.863125155</v>
      </c>
    </row>
    <row r="16" spans="3:16" x14ac:dyDescent="0.2">
      <c r="C16" s="21">
        <v>5</v>
      </c>
      <c r="D16" s="10">
        <f t="shared" si="0"/>
        <v>555419.07422646869</v>
      </c>
      <c r="E16" s="10">
        <f t="shared" si="1"/>
        <v>194580.92577353129</v>
      </c>
      <c r="F16" s="9">
        <f t="shared" si="2"/>
        <v>750000</v>
      </c>
      <c r="G16" s="9">
        <f t="shared" si="3"/>
        <v>12304466.788898686</v>
      </c>
    </row>
    <row r="17" spans="3:7" x14ac:dyDescent="0.2">
      <c r="C17" s="22">
        <v>6</v>
      </c>
      <c r="D17" s="10">
        <f t="shared" si="0"/>
        <v>563823.03354881983</v>
      </c>
      <c r="E17" s="10">
        <f t="shared" si="1"/>
        <v>186176.96645118014</v>
      </c>
      <c r="F17" s="9">
        <f t="shared" si="2"/>
        <v>750000</v>
      </c>
      <c r="G17" s="9">
        <f t="shared" si="3"/>
        <v>11740643.755349867</v>
      </c>
    </row>
    <row r="18" spans="3:7" x14ac:dyDescent="0.2">
      <c r="C18" s="21">
        <v>7</v>
      </c>
      <c r="D18" s="10">
        <f t="shared" si="0"/>
        <v>572354.15186795942</v>
      </c>
      <c r="E18" s="10">
        <f t="shared" si="1"/>
        <v>177645.84813204053</v>
      </c>
      <c r="F18" s="9">
        <f t="shared" si="2"/>
        <v>750000</v>
      </c>
      <c r="G18" s="9">
        <f t="shared" si="3"/>
        <v>11168289.603481907</v>
      </c>
    </row>
    <row r="19" spans="3:7" x14ac:dyDescent="0.2">
      <c r="C19" s="22">
        <v>8</v>
      </c>
      <c r="D19" s="10">
        <f t="shared" si="0"/>
        <v>581014.35320682067</v>
      </c>
      <c r="E19" s="10">
        <f t="shared" si="1"/>
        <v>168985.64679317936</v>
      </c>
      <c r="F19" s="9">
        <f t="shared" si="2"/>
        <v>750000</v>
      </c>
      <c r="G19" s="9">
        <f t="shared" si="3"/>
        <v>10587275.250275087</v>
      </c>
    </row>
    <row r="20" spans="3:7" x14ac:dyDescent="0.2">
      <c r="C20" s="21">
        <v>9</v>
      </c>
      <c r="D20" s="10">
        <f t="shared" si="0"/>
        <v>589805.59070042707</v>
      </c>
      <c r="E20" s="10">
        <f t="shared" si="1"/>
        <v>160194.40929957299</v>
      </c>
      <c r="F20" s="9">
        <f t="shared" si="2"/>
        <v>750000</v>
      </c>
      <c r="G20" s="9">
        <f t="shared" si="3"/>
        <v>9997469.6595746595</v>
      </c>
    </row>
    <row r="21" spans="3:7" x14ac:dyDescent="0.2">
      <c r="C21" s="22">
        <v>10</v>
      </c>
      <c r="D21" s="10">
        <f t="shared" si="0"/>
        <v>598729.84703638346</v>
      </c>
      <c r="E21" s="10">
        <f t="shared" si="1"/>
        <v>151270.15296361657</v>
      </c>
      <c r="F21" s="9">
        <f t="shared" si="2"/>
        <v>750000</v>
      </c>
      <c r="G21" s="9">
        <f t="shared" si="3"/>
        <v>9398739.8125382755</v>
      </c>
    </row>
    <row r="22" spans="3:7" x14ac:dyDescent="0.2">
      <c r="C22" s="21">
        <v>11</v>
      </c>
      <c r="D22" s="10">
        <f t="shared" si="0"/>
        <v>607789.13490203163</v>
      </c>
      <c r="E22" s="10">
        <f t="shared" si="1"/>
        <v>142210.86509796843</v>
      </c>
      <c r="F22" s="9">
        <f t="shared" si="2"/>
        <v>750000</v>
      </c>
      <c r="G22" s="9">
        <f t="shared" si="3"/>
        <v>8790950.6776362434</v>
      </c>
    </row>
    <row r="23" spans="3:7" x14ac:dyDescent="0.2">
      <c r="C23" s="22">
        <v>12</v>
      </c>
      <c r="D23" s="10">
        <f t="shared" si="0"/>
        <v>616985.49743837095</v>
      </c>
      <c r="E23" s="10">
        <f t="shared" si="1"/>
        <v>133014.50256162899</v>
      </c>
      <c r="F23" s="9">
        <f t="shared" si="2"/>
        <v>750000</v>
      </c>
      <c r="G23" s="9">
        <f t="shared" si="3"/>
        <v>8173965.1801978722</v>
      </c>
    </row>
    <row r="24" spans="3:7" x14ac:dyDescent="0.2">
      <c r="C24" s="21">
        <v>13</v>
      </c>
      <c r="D24" s="10">
        <f t="shared" si="0"/>
        <v>626321.00870084891</v>
      </c>
      <c r="E24" s="10">
        <f t="shared" si="1"/>
        <v>123678.99129915111</v>
      </c>
      <c r="F24" s="9">
        <f t="shared" si="2"/>
        <v>750000</v>
      </c>
      <c r="G24" s="9">
        <f t="shared" si="3"/>
        <v>7547644.1714970237</v>
      </c>
    </row>
    <row r="25" spans="3:7" x14ac:dyDescent="0.2">
      <c r="C25" s="22">
        <v>14</v>
      </c>
      <c r="D25" s="10">
        <f t="shared" si="0"/>
        <v>635797.77412712155</v>
      </c>
      <c r="E25" s="10">
        <f t="shared" si="1"/>
        <v>114202.22587287844</v>
      </c>
      <c r="F25" s="9">
        <f t="shared" si="2"/>
        <v>750000</v>
      </c>
      <c r="G25" s="9">
        <f t="shared" si="3"/>
        <v>6911846.3973699026</v>
      </c>
    </row>
    <row r="26" spans="3:7" x14ac:dyDescent="0.2">
      <c r="C26" s="21">
        <v>15</v>
      </c>
      <c r="D26" s="10">
        <f t="shared" si="0"/>
        <v>645417.93101189402</v>
      </c>
      <c r="E26" s="10">
        <f t="shared" si="1"/>
        <v>104582.06898810595</v>
      </c>
      <c r="F26" s="9">
        <f t="shared" si="2"/>
        <v>750000</v>
      </c>
      <c r="G26" s="9">
        <f t="shared" si="3"/>
        <v>6266428.4663580088</v>
      </c>
    </row>
    <row r="27" spans="3:7" x14ac:dyDescent="0.2">
      <c r="C27" s="22">
        <v>16</v>
      </c>
      <c r="D27" s="10">
        <f t="shared" si="0"/>
        <v>655183.6489889439</v>
      </c>
      <c r="E27" s="10">
        <f t="shared" si="1"/>
        <v>94816.351011056133</v>
      </c>
      <c r="F27" s="9">
        <f t="shared" si="2"/>
        <v>750000</v>
      </c>
      <c r="G27" s="9">
        <f t="shared" si="3"/>
        <v>5611244.8173690652</v>
      </c>
    </row>
    <row r="28" spans="3:7" x14ac:dyDescent="0.2">
      <c r="C28" s="21">
        <v>17</v>
      </c>
      <c r="D28" s="10">
        <f t="shared" si="0"/>
        <v>665097.13052043866</v>
      </c>
      <c r="E28" s="10">
        <f t="shared" si="1"/>
        <v>84902.86947956137</v>
      </c>
      <c r="F28" s="9">
        <f t="shared" si="2"/>
        <v>750000</v>
      </c>
      <c r="G28" s="9">
        <f t="shared" si="3"/>
        <v>4946147.6868486265</v>
      </c>
    </row>
    <row r="29" spans="3:7" x14ac:dyDescent="0.2">
      <c r="C29" s="22">
        <v>18</v>
      </c>
      <c r="D29" s="10">
        <f t="shared" si="0"/>
        <v>675160.61139365716</v>
      </c>
      <c r="E29" s="10">
        <f t="shared" si="1"/>
        <v>74839.388606342807</v>
      </c>
      <c r="F29" s="9">
        <f t="shared" si="2"/>
        <v>750000</v>
      </c>
      <c r="G29" s="9">
        <f t="shared" si="3"/>
        <v>4270987.075454969</v>
      </c>
    </row>
    <row r="30" spans="3:7" x14ac:dyDescent="0.2">
      <c r="C30" s="21">
        <v>19</v>
      </c>
      <c r="D30" s="10">
        <f t="shared" si="0"/>
        <v>685376.36122522678</v>
      </c>
      <c r="E30" s="10">
        <f t="shared" si="1"/>
        <v>64623.638774773237</v>
      </c>
      <c r="F30" s="9">
        <f t="shared" si="2"/>
        <v>750000</v>
      </c>
      <c r="G30" s="9">
        <f t="shared" si="3"/>
        <v>3585610.7142297421</v>
      </c>
    </row>
    <row r="31" spans="3:7" x14ac:dyDescent="0.2">
      <c r="C31" s="22">
        <v>20</v>
      </c>
      <c r="D31" s="10">
        <f t="shared" si="0"/>
        <v>695746.68397298956</v>
      </c>
      <c r="E31" s="10">
        <f t="shared" si="1"/>
        <v>54253.316027010449</v>
      </c>
      <c r="F31" s="9">
        <f t="shared" si="2"/>
        <v>750000</v>
      </c>
      <c r="G31" s="9">
        <f t="shared" si="3"/>
        <v>2889864.0302567524</v>
      </c>
    </row>
    <row r="32" spans="3:7" x14ac:dyDescent="0.2">
      <c r="C32" s="21">
        <v>21</v>
      </c>
      <c r="D32" s="10">
        <f t="shared" si="0"/>
        <v>706273.91845561424</v>
      </c>
      <c r="E32" s="10">
        <f t="shared" si="1"/>
        <v>43726.081544385808</v>
      </c>
      <c r="F32" s="9">
        <f t="shared" si="2"/>
        <v>750000</v>
      </c>
      <c r="G32" s="9">
        <f t="shared" si="3"/>
        <v>2183590.1118011381</v>
      </c>
    </row>
    <row r="33" spans="3:7" x14ac:dyDescent="0.2">
      <c r="C33" s="22">
        <v>22</v>
      </c>
      <c r="D33" s="10">
        <f t="shared" si="0"/>
        <v>716960.43888006953</v>
      </c>
      <c r="E33" s="10">
        <f t="shared" si="1"/>
        <v>33039.561119930426</v>
      </c>
      <c r="F33" s="9">
        <f t="shared" si="2"/>
        <v>750000</v>
      </c>
      <c r="G33" s="9">
        <f t="shared" si="3"/>
        <v>1466629.6729210685</v>
      </c>
    </row>
    <row r="34" spans="3:7" x14ac:dyDescent="0.2">
      <c r="C34" s="21">
        <v>23</v>
      </c>
      <c r="D34" s="10">
        <f t="shared" si="0"/>
        <v>727808.65537707962</v>
      </c>
      <c r="E34" s="10">
        <f t="shared" si="1"/>
        <v>22191.344622920344</v>
      </c>
      <c r="F34" s="9">
        <f t="shared" si="2"/>
        <v>750000</v>
      </c>
      <c r="G34" s="9">
        <f t="shared" si="3"/>
        <v>738821.01754398888</v>
      </c>
    </row>
    <row r="35" spans="3:7" x14ac:dyDescent="0.2">
      <c r="C35" s="22">
        <v>24</v>
      </c>
      <c r="D35" s="10">
        <f t="shared" si="0"/>
        <v>738821.01454468025</v>
      </c>
      <c r="E35" s="10">
        <f t="shared" si="1"/>
        <v>11178.985455319789</v>
      </c>
      <c r="F35" s="9">
        <f t="shared" si="2"/>
        <v>750000</v>
      </c>
      <c r="G35" s="9">
        <f t="shared" si="3"/>
        <v>2.9993086354807019E-3</v>
      </c>
    </row>
    <row r="36" spans="3:7" x14ac:dyDescent="0.2">
      <c r="C36" s="21">
        <v>25</v>
      </c>
      <c r="D36" s="10">
        <f t="shared" ref="D36:D99" si="4">IF(G35&lt;=$G$7-E36,G35,$G$7-E36)</f>
        <v>2.9993086354807019E-3</v>
      </c>
      <c r="E36" s="10">
        <f t="shared" ref="E36:E99" si="5">IFERROR(-IPMT(VLOOKUP($D$8,$K$5:$L$14,2,0)/12, C36, $D$8*12, $D$6, 0),0)</f>
        <v>0</v>
      </c>
      <c r="F36" s="9">
        <f t="shared" ref="F36:F99" si="6">E36+D36</f>
        <v>2.9993086354807019E-3</v>
      </c>
      <c r="G36" s="9">
        <f t="shared" ref="G36:G99" si="7">G35-D36</f>
        <v>0</v>
      </c>
    </row>
    <row r="37" spans="3:7" x14ac:dyDescent="0.2">
      <c r="C37" s="22">
        <v>26</v>
      </c>
      <c r="D37" s="10">
        <f t="shared" si="4"/>
        <v>0</v>
      </c>
      <c r="E37" s="10">
        <f t="shared" si="5"/>
        <v>0</v>
      </c>
      <c r="F37" s="9">
        <f t="shared" si="6"/>
        <v>0</v>
      </c>
      <c r="G37" s="9">
        <f t="shared" si="7"/>
        <v>0</v>
      </c>
    </row>
    <row r="38" spans="3:7" x14ac:dyDescent="0.2">
      <c r="C38" s="21">
        <v>27</v>
      </c>
      <c r="D38" s="10">
        <f t="shared" si="4"/>
        <v>0</v>
      </c>
      <c r="E38" s="10">
        <f t="shared" si="5"/>
        <v>0</v>
      </c>
      <c r="F38" s="9">
        <f t="shared" si="6"/>
        <v>0</v>
      </c>
      <c r="G38" s="9">
        <f t="shared" si="7"/>
        <v>0</v>
      </c>
    </row>
    <row r="39" spans="3:7" x14ac:dyDescent="0.2">
      <c r="C39" s="22">
        <v>28</v>
      </c>
      <c r="D39" s="10">
        <f t="shared" si="4"/>
        <v>0</v>
      </c>
      <c r="E39" s="10">
        <f t="shared" si="5"/>
        <v>0</v>
      </c>
      <c r="F39" s="9">
        <f t="shared" si="6"/>
        <v>0</v>
      </c>
      <c r="G39" s="9">
        <f t="shared" si="7"/>
        <v>0</v>
      </c>
    </row>
    <row r="40" spans="3:7" x14ac:dyDescent="0.2">
      <c r="C40" s="21">
        <v>29</v>
      </c>
      <c r="D40" s="10">
        <f t="shared" si="4"/>
        <v>0</v>
      </c>
      <c r="E40" s="10">
        <f t="shared" si="5"/>
        <v>0</v>
      </c>
      <c r="F40" s="9">
        <f t="shared" si="6"/>
        <v>0</v>
      </c>
      <c r="G40" s="9">
        <f t="shared" si="7"/>
        <v>0</v>
      </c>
    </row>
    <row r="41" spans="3:7" x14ac:dyDescent="0.2">
      <c r="C41" s="22">
        <v>30</v>
      </c>
      <c r="D41" s="10">
        <f t="shared" si="4"/>
        <v>0</v>
      </c>
      <c r="E41" s="10">
        <f t="shared" si="5"/>
        <v>0</v>
      </c>
      <c r="F41" s="9">
        <f t="shared" si="6"/>
        <v>0</v>
      </c>
      <c r="G41" s="9">
        <f t="shared" si="7"/>
        <v>0</v>
      </c>
    </row>
    <row r="42" spans="3:7" x14ac:dyDescent="0.2">
      <c r="C42" s="21">
        <v>31</v>
      </c>
      <c r="D42" s="10">
        <f t="shared" si="4"/>
        <v>0</v>
      </c>
      <c r="E42" s="10">
        <f t="shared" si="5"/>
        <v>0</v>
      </c>
      <c r="F42" s="9">
        <f t="shared" si="6"/>
        <v>0</v>
      </c>
      <c r="G42" s="9">
        <f t="shared" si="7"/>
        <v>0</v>
      </c>
    </row>
    <row r="43" spans="3:7" x14ac:dyDescent="0.2">
      <c r="C43" s="22">
        <v>32</v>
      </c>
      <c r="D43" s="10">
        <f t="shared" si="4"/>
        <v>0</v>
      </c>
      <c r="E43" s="10">
        <f t="shared" si="5"/>
        <v>0</v>
      </c>
      <c r="F43" s="9">
        <f t="shared" si="6"/>
        <v>0</v>
      </c>
      <c r="G43" s="9">
        <f t="shared" si="7"/>
        <v>0</v>
      </c>
    </row>
    <row r="44" spans="3:7" x14ac:dyDescent="0.2">
      <c r="C44" s="21">
        <v>33</v>
      </c>
      <c r="D44" s="10">
        <f t="shared" si="4"/>
        <v>0</v>
      </c>
      <c r="E44" s="10">
        <f t="shared" si="5"/>
        <v>0</v>
      </c>
      <c r="F44" s="9">
        <f t="shared" si="6"/>
        <v>0</v>
      </c>
      <c r="G44" s="9">
        <f t="shared" si="7"/>
        <v>0</v>
      </c>
    </row>
    <row r="45" spans="3:7" x14ac:dyDescent="0.2">
      <c r="C45" s="22">
        <v>34</v>
      </c>
      <c r="D45" s="10">
        <f t="shared" si="4"/>
        <v>0</v>
      </c>
      <c r="E45" s="10">
        <f t="shared" si="5"/>
        <v>0</v>
      </c>
      <c r="F45" s="9">
        <f t="shared" si="6"/>
        <v>0</v>
      </c>
      <c r="G45" s="9">
        <f t="shared" si="7"/>
        <v>0</v>
      </c>
    </row>
    <row r="46" spans="3:7" x14ac:dyDescent="0.2">
      <c r="C46" s="21">
        <v>35</v>
      </c>
      <c r="D46" s="10">
        <f t="shared" si="4"/>
        <v>0</v>
      </c>
      <c r="E46" s="10">
        <f t="shared" si="5"/>
        <v>0</v>
      </c>
      <c r="F46" s="9">
        <f t="shared" si="6"/>
        <v>0</v>
      </c>
      <c r="G46" s="9">
        <f t="shared" si="7"/>
        <v>0</v>
      </c>
    </row>
    <row r="47" spans="3:7" x14ac:dyDescent="0.2">
      <c r="C47" s="22">
        <v>36</v>
      </c>
      <c r="D47" s="10">
        <f t="shared" si="4"/>
        <v>0</v>
      </c>
      <c r="E47" s="10">
        <f t="shared" si="5"/>
        <v>0</v>
      </c>
      <c r="F47" s="9">
        <f t="shared" si="6"/>
        <v>0</v>
      </c>
      <c r="G47" s="9">
        <f t="shared" si="7"/>
        <v>0</v>
      </c>
    </row>
    <row r="48" spans="3:7" x14ac:dyDescent="0.2">
      <c r="C48" s="21">
        <v>37</v>
      </c>
      <c r="D48" s="10">
        <f t="shared" si="4"/>
        <v>0</v>
      </c>
      <c r="E48" s="10">
        <f t="shared" si="5"/>
        <v>0</v>
      </c>
      <c r="F48" s="9">
        <f t="shared" si="6"/>
        <v>0</v>
      </c>
      <c r="G48" s="9">
        <f t="shared" si="7"/>
        <v>0</v>
      </c>
    </row>
    <row r="49" spans="3:7" x14ac:dyDescent="0.2">
      <c r="C49" s="22">
        <v>38</v>
      </c>
      <c r="D49" s="10">
        <f t="shared" si="4"/>
        <v>0</v>
      </c>
      <c r="E49" s="10">
        <f t="shared" si="5"/>
        <v>0</v>
      </c>
      <c r="F49" s="9">
        <f t="shared" si="6"/>
        <v>0</v>
      </c>
      <c r="G49" s="9">
        <f t="shared" si="7"/>
        <v>0</v>
      </c>
    </row>
    <row r="50" spans="3:7" x14ac:dyDescent="0.2">
      <c r="C50" s="21">
        <v>39</v>
      </c>
      <c r="D50" s="10">
        <f t="shared" si="4"/>
        <v>0</v>
      </c>
      <c r="E50" s="10">
        <f t="shared" si="5"/>
        <v>0</v>
      </c>
      <c r="F50" s="9">
        <f t="shared" si="6"/>
        <v>0</v>
      </c>
      <c r="G50" s="9">
        <f t="shared" si="7"/>
        <v>0</v>
      </c>
    </row>
    <row r="51" spans="3:7" x14ac:dyDescent="0.2">
      <c r="C51" s="22">
        <v>40</v>
      </c>
      <c r="D51" s="10">
        <f t="shared" si="4"/>
        <v>0</v>
      </c>
      <c r="E51" s="10">
        <f t="shared" si="5"/>
        <v>0</v>
      </c>
      <c r="F51" s="9">
        <f t="shared" si="6"/>
        <v>0</v>
      </c>
      <c r="G51" s="9">
        <f t="shared" si="7"/>
        <v>0</v>
      </c>
    </row>
    <row r="52" spans="3:7" x14ac:dyDescent="0.2">
      <c r="C52" s="21">
        <v>41</v>
      </c>
      <c r="D52" s="10">
        <f t="shared" si="4"/>
        <v>0</v>
      </c>
      <c r="E52" s="10">
        <f t="shared" si="5"/>
        <v>0</v>
      </c>
      <c r="F52" s="9">
        <f t="shared" si="6"/>
        <v>0</v>
      </c>
      <c r="G52" s="9">
        <f t="shared" si="7"/>
        <v>0</v>
      </c>
    </row>
    <row r="53" spans="3:7" x14ac:dyDescent="0.2">
      <c r="C53" s="22">
        <v>42</v>
      </c>
      <c r="D53" s="10">
        <f t="shared" si="4"/>
        <v>0</v>
      </c>
      <c r="E53" s="10">
        <f t="shared" si="5"/>
        <v>0</v>
      </c>
      <c r="F53" s="9">
        <f t="shared" si="6"/>
        <v>0</v>
      </c>
      <c r="G53" s="9">
        <f t="shared" si="7"/>
        <v>0</v>
      </c>
    </row>
    <row r="54" spans="3:7" x14ac:dyDescent="0.2">
      <c r="C54" s="21">
        <v>43</v>
      </c>
      <c r="D54" s="10">
        <f t="shared" si="4"/>
        <v>0</v>
      </c>
      <c r="E54" s="10">
        <f t="shared" si="5"/>
        <v>0</v>
      </c>
      <c r="F54" s="9">
        <f t="shared" si="6"/>
        <v>0</v>
      </c>
      <c r="G54" s="9">
        <f t="shared" si="7"/>
        <v>0</v>
      </c>
    </row>
    <row r="55" spans="3:7" x14ac:dyDescent="0.2">
      <c r="C55" s="22">
        <v>44</v>
      </c>
      <c r="D55" s="10">
        <f t="shared" si="4"/>
        <v>0</v>
      </c>
      <c r="E55" s="10">
        <f t="shared" si="5"/>
        <v>0</v>
      </c>
      <c r="F55" s="9">
        <f t="shared" si="6"/>
        <v>0</v>
      </c>
      <c r="G55" s="9">
        <f t="shared" si="7"/>
        <v>0</v>
      </c>
    </row>
    <row r="56" spans="3:7" x14ac:dyDescent="0.2">
      <c r="C56" s="21">
        <v>45</v>
      </c>
      <c r="D56" s="10">
        <f t="shared" si="4"/>
        <v>0</v>
      </c>
      <c r="E56" s="10">
        <f t="shared" si="5"/>
        <v>0</v>
      </c>
      <c r="F56" s="9">
        <f t="shared" si="6"/>
        <v>0</v>
      </c>
      <c r="G56" s="9">
        <f t="shared" si="7"/>
        <v>0</v>
      </c>
    </row>
    <row r="57" spans="3:7" x14ac:dyDescent="0.2">
      <c r="C57" s="22">
        <v>46</v>
      </c>
      <c r="D57" s="10">
        <f t="shared" si="4"/>
        <v>0</v>
      </c>
      <c r="E57" s="10">
        <f t="shared" si="5"/>
        <v>0</v>
      </c>
      <c r="F57" s="9">
        <f t="shared" si="6"/>
        <v>0</v>
      </c>
      <c r="G57" s="9">
        <f t="shared" si="7"/>
        <v>0</v>
      </c>
    </row>
    <row r="58" spans="3:7" x14ac:dyDescent="0.2">
      <c r="C58" s="21">
        <v>47</v>
      </c>
      <c r="D58" s="10">
        <f t="shared" si="4"/>
        <v>0</v>
      </c>
      <c r="E58" s="10">
        <f t="shared" si="5"/>
        <v>0</v>
      </c>
      <c r="F58" s="9">
        <f t="shared" si="6"/>
        <v>0</v>
      </c>
      <c r="G58" s="9">
        <f t="shared" si="7"/>
        <v>0</v>
      </c>
    </row>
    <row r="59" spans="3:7" x14ac:dyDescent="0.2">
      <c r="C59" s="22">
        <v>48</v>
      </c>
      <c r="D59" s="10">
        <f t="shared" si="4"/>
        <v>0</v>
      </c>
      <c r="E59" s="10">
        <f t="shared" si="5"/>
        <v>0</v>
      </c>
      <c r="F59" s="9">
        <f t="shared" si="6"/>
        <v>0</v>
      </c>
      <c r="G59" s="9">
        <f t="shared" si="7"/>
        <v>0</v>
      </c>
    </row>
    <row r="60" spans="3:7" x14ac:dyDescent="0.2">
      <c r="C60" s="21">
        <v>49</v>
      </c>
      <c r="D60" s="10">
        <f t="shared" si="4"/>
        <v>0</v>
      </c>
      <c r="E60" s="10">
        <f t="shared" si="5"/>
        <v>0</v>
      </c>
      <c r="F60" s="9">
        <f t="shared" si="6"/>
        <v>0</v>
      </c>
      <c r="G60" s="9">
        <f t="shared" si="7"/>
        <v>0</v>
      </c>
    </row>
    <row r="61" spans="3:7" x14ac:dyDescent="0.2">
      <c r="C61" s="22">
        <v>50</v>
      </c>
      <c r="D61" s="10">
        <f t="shared" si="4"/>
        <v>0</v>
      </c>
      <c r="E61" s="10">
        <f t="shared" si="5"/>
        <v>0</v>
      </c>
      <c r="F61" s="9">
        <f t="shared" si="6"/>
        <v>0</v>
      </c>
      <c r="G61" s="9">
        <f t="shared" si="7"/>
        <v>0</v>
      </c>
    </row>
    <row r="62" spans="3:7" x14ac:dyDescent="0.2">
      <c r="C62" s="21">
        <v>51</v>
      </c>
      <c r="D62" s="10">
        <f t="shared" si="4"/>
        <v>0</v>
      </c>
      <c r="E62" s="10">
        <f t="shared" si="5"/>
        <v>0</v>
      </c>
      <c r="F62" s="9">
        <f t="shared" si="6"/>
        <v>0</v>
      </c>
      <c r="G62" s="9">
        <f t="shared" si="7"/>
        <v>0</v>
      </c>
    </row>
    <row r="63" spans="3:7" x14ac:dyDescent="0.2">
      <c r="C63" s="22">
        <v>52</v>
      </c>
      <c r="D63" s="10">
        <f t="shared" si="4"/>
        <v>0</v>
      </c>
      <c r="E63" s="10">
        <f t="shared" si="5"/>
        <v>0</v>
      </c>
      <c r="F63" s="9">
        <f t="shared" si="6"/>
        <v>0</v>
      </c>
      <c r="G63" s="9">
        <f t="shared" si="7"/>
        <v>0</v>
      </c>
    </row>
    <row r="64" spans="3:7" x14ac:dyDescent="0.2">
      <c r="C64" s="21">
        <v>53</v>
      </c>
      <c r="D64" s="10">
        <f t="shared" si="4"/>
        <v>0</v>
      </c>
      <c r="E64" s="10">
        <f t="shared" si="5"/>
        <v>0</v>
      </c>
      <c r="F64" s="9">
        <f t="shared" si="6"/>
        <v>0</v>
      </c>
      <c r="G64" s="9">
        <f t="shared" si="7"/>
        <v>0</v>
      </c>
    </row>
    <row r="65" spans="3:7" x14ac:dyDescent="0.2">
      <c r="C65" s="22">
        <v>54</v>
      </c>
      <c r="D65" s="10">
        <f t="shared" si="4"/>
        <v>0</v>
      </c>
      <c r="E65" s="10">
        <f t="shared" si="5"/>
        <v>0</v>
      </c>
      <c r="F65" s="9">
        <f t="shared" si="6"/>
        <v>0</v>
      </c>
      <c r="G65" s="9">
        <f t="shared" si="7"/>
        <v>0</v>
      </c>
    </row>
    <row r="66" spans="3:7" x14ac:dyDescent="0.2">
      <c r="C66" s="21">
        <v>55</v>
      </c>
      <c r="D66" s="10">
        <f t="shared" si="4"/>
        <v>0</v>
      </c>
      <c r="E66" s="10">
        <f t="shared" si="5"/>
        <v>0</v>
      </c>
      <c r="F66" s="9">
        <f t="shared" si="6"/>
        <v>0</v>
      </c>
      <c r="G66" s="9">
        <f t="shared" si="7"/>
        <v>0</v>
      </c>
    </row>
    <row r="67" spans="3:7" x14ac:dyDescent="0.2">
      <c r="C67" s="22">
        <v>56</v>
      </c>
      <c r="D67" s="10">
        <f t="shared" si="4"/>
        <v>0</v>
      </c>
      <c r="E67" s="10">
        <f t="shared" si="5"/>
        <v>0</v>
      </c>
      <c r="F67" s="9">
        <f t="shared" si="6"/>
        <v>0</v>
      </c>
      <c r="G67" s="9">
        <f t="shared" si="7"/>
        <v>0</v>
      </c>
    </row>
    <row r="68" spans="3:7" x14ac:dyDescent="0.2">
      <c r="C68" s="21">
        <v>57</v>
      </c>
      <c r="D68" s="10">
        <f t="shared" si="4"/>
        <v>0</v>
      </c>
      <c r="E68" s="10">
        <f t="shared" si="5"/>
        <v>0</v>
      </c>
      <c r="F68" s="9">
        <f t="shared" si="6"/>
        <v>0</v>
      </c>
      <c r="G68" s="9">
        <f t="shared" si="7"/>
        <v>0</v>
      </c>
    </row>
    <row r="69" spans="3:7" x14ac:dyDescent="0.2">
      <c r="C69" s="22">
        <v>58</v>
      </c>
      <c r="D69" s="10">
        <f t="shared" si="4"/>
        <v>0</v>
      </c>
      <c r="E69" s="10">
        <f t="shared" si="5"/>
        <v>0</v>
      </c>
      <c r="F69" s="9">
        <f t="shared" si="6"/>
        <v>0</v>
      </c>
      <c r="G69" s="9">
        <f t="shared" si="7"/>
        <v>0</v>
      </c>
    </row>
    <row r="70" spans="3:7" x14ac:dyDescent="0.2">
      <c r="C70" s="21">
        <v>59</v>
      </c>
      <c r="D70" s="10">
        <f t="shared" si="4"/>
        <v>0</v>
      </c>
      <c r="E70" s="10">
        <f t="shared" si="5"/>
        <v>0</v>
      </c>
      <c r="F70" s="9">
        <f t="shared" si="6"/>
        <v>0</v>
      </c>
      <c r="G70" s="9">
        <f t="shared" si="7"/>
        <v>0</v>
      </c>
    </row>
    <row r="71" spans="3:7" x14ac:dyDescent="0.2">
      <c r="C71" s="22">
        <v>60</v>
      </c>
      <c r="D71" s="10">
        <f t="shared" si="4"/>
        <v>0</v>
      </c>
      <c r="E71" s="10">
        <f t="shared" si="5"/>
        <v>0</v>
      </c>
      <c r="F71" s="9">
        <f t="shared" si="6"/>
        <v>0</v>
      </c>
      <c r="G71" s="9">
        <f t="shared" si="7"/>
        <v>0</v>
      </c>
    </row>
    <row r="72" spans="3:7" x14ac:dyDescent="0.2">
      <c r="C72" s="21">
        <v>61</v>
      </c>
      <c r="D72" s="10">
        <f t="shared" si="4"/>
        <v>0</v>
      </c>
      <c r="E72" s="10">
        <f t="shared" si="5"/>
        <v>0</v>
      </c>
      <c r="F72" s="9">
        <f t="shared" si="6"/>
        <v>0</v>
      </c>
      <c r="G72" s="9">
        <f t="shared" si="7"/>
        <v>0</v>
      </c>
    </row>
    <row r="73" spans="3:7" x14ac:dyDescent="0.2">
      <c r="C73" s="22">
        <v>62</v>
      </c>
      <c r="D73" s="10">
        <f t="shared" si="4"/>
        <v>0</v>
      </c>
      <c r="E73" s="10">
        <f t="shared" si="5"/>
        <v>0</v>
      </c>
      <c r="F73" s="9">
        <f t="shared" si="6"/>
        <v>0</v>
      </c>
      <c r="G73" s="9">
        <f t="shared" si="7"/>
        <v>0</v>
      </c>
    </row>
    <row r="74" spans="3:7" x14ac:dyDescent="0.2">
      <c r="C74" s="21">
        <v>63</v>
      </c>
      <c r="D74" s="10">
        <f t="shared" si="4"/>
        <v>0</v>
      </c>
      <c r="E74" s="10">
        <f t="shared" si="5"/>
        <v>0</v>
      </c>
      <c r="F74" s="9">
        <f t="shared" si="6"/>
        <v>0</v>
      </c>
      <c r="G74" s="9">
        <f t="shared" si="7"/>
        <v>0</v>
      </c>
    </row>
    <row r="75" spans="3:7" x14ac:dyDescent="0.2">
      <c r="C75" s="22">
        <v>64</v>
      </c>
      <c r="D75" s="10">
        <f t="shared" si="4"/>
        <v>0</v>
      </c>
      <c r="E75" s="10">
        <f t="shared" si="5"/>
        <v>0</v>
      </c>
      <c r="F75" s="9">
        <f t="shared" si="6"/>
        <v>0</v>
      </c>
      <c r="G75" s="9">
        <f t="shared" si="7"/>
        <v>0</v>
      </c>
    </row>
    <row r="76" spans="3:7" x14ac:dyDescent="0.2">
      <c r="C76" s="21">
        <v>65</v>
      </c>
      <c r="D76" s="10">
        <f t="shared" si="4"/>
        <v>0</v>
      </c>
      <c r="E76" s="10">
        <f t="shared" si="5"/>
        <v>0</v>
      </c>
      <c r="F76" s="9">
        <f t="shared" si="6"/>
        <v>0</v>
      </c>
      <c r="G76" s="9">
        <f t="shared" si="7"/>
        <v>0</v>
      </c>
    </row>
    <row r="77" spans="3:7" x14ac:dyDescent="0.2">
      <c r="C77" s="22">
        <v>66</v>
      </c>
      <c r="D77" s="10">
        <f t="shared" si="4"/>
        <v>0</v>
      </c>
      <c r="E77" s="10">
        <f t="shared" si="5"/>
        <v>0</v>
      </c>
      <c r="F77" s="9">
        <f t="shared" si="6"/>
        <v>0</v>
      </c>
      <c r="G77" s="9">
        <f t="shared" si="7"/>
        <v>0</v>
      </c>
    </row>
    <row r="78" spans="3:7" x14ac:dyDescent="0.2">
      <c r="C78" s="21">
        <v>67</v>
      </c>
      <c r="D78" s="10">
        <f t="shared" si="4"/>
        <v>0</v>
      </c>
      <c r="E78" s="10">
        <f t="shared" si="5"/>
        <v>0</v>
      </c>
      <c r="F78" s="9">
        <f t="shared" si="6"/>
        <v>0</v>
      </c>
      <c r="G78" s="9">
        <f t="shared" si="7"/>
        <v>0</v>
      </c>
    </row>
    <row r="79" spans="3:7" x14ac:dyDescent="0.2">
      <c r="C79" s="22">
        <v>68</v>
      </c>
      <c r="D79" s="10">
        <f t="shared" si="4"/>
        <v>0</v>
      </c>
      <c r="E79" s="10">
        <f t="shared" si="5"/>
        <v>0</v>
      </c>
      <c r="F79" s="9">
        <f t="shared" si="6"/>
        <v>0</v>
      </c>
      <c r="G79" s="9">
        <f t="shared" si="7"/>
        <v>0</v>
      </c>
    </row>
    <row r="80" spans="3:7" x14ac:dyDescent="0.2">
      <c r="C80" s="21">
        <v>69</v>
      </c>
      <c r="D80" s="10">
        <f t="shared" si="4"/>
        <v>0</v>
      </c>
      <c r="E80" s="10">
        <f t="shared" si="5"/>
        <v>0</v>
      </c>
      <c r="F80" s="9">
        <f t="shared" si="6"/>
        <v>0</v>
      </c>
      <c r="G80" s="9">
        <f t="shared" si="7"/>
        <v>0</v>
      </c>
    </row>
    <row r="81" spans="3:7" x14ac:dyDescent="0.2">
      <c r="C81" s="22">
        <v>70</v>
      </c>
      <c r="D81" s="10">
        <f t="shared" si="4"/>
        <v>0</v>
      </c>
      <c r="E81" s="10">
        <f t="shared" si="5"/>
        <v>0</v>
      </c>
      <c r="F81" s="9">
        <f t="shared" si="6"/>
        <v>0</v>
      </c>
      <c r="G81" s="9">
        <f t="shared" si="7"/>
        <v>0</v>
      </c>
    </row>
    <row r="82" spans="3:7" x14ac:dyDescent="0.2">
      <c r="C82" s="21">
        <v>71</v>
      </c>
      <c r="D82" s="10">
        <f t="shared" si="4"/>
        <v>0</v>
      </c>
      <c r="E82" s="10">
        <f t="shared" si="5"/>
        <v>0</v>
      </c>
      <c r="F82" s="9">
        <f t="shared" si="6"/>
        <v>0</v>
      </c>
      <c r="G82" s="9">
        <f t="shared" si="7"/>
        <v>0</v>
      </c>
    </row>
    <row r="83" spans="3:7" x14ac:dyDescent="0.2">
      <c r="C83" s="22">
        <v>72</v>
      </c>
      <c r="D83" s="10">
        <f t="shared" si="4"/>
        <v>0</v>
      </c>
      <c r="E83" s="10">
        <f t="shared" si="5"/>
        <v>0</v>
      </c>
      <c r="F83" s="9">
        <f t="shared" si="6"/>
        <v>0</v>
      </c>
      <c r="G83" s="9">
        <f t="shared" si="7"/>
        <v>0</v>
      </c>
    </row>
    <row r="84" spans="3:7" x14ac:dyDescent="0.2">
      <c r="C84" s="21">
        <v>73</v>
      </c>
      <c r="D84" s="10">
        <f t="shared" si="4"/>
        <v>0</v>
      </c>
      <c r="E84" s="10">
        <f t="shared" si="5"/>
        <v>0</v>
      </c>
      <c r="F84" s="9">
        <f t="shared" si="6"/>
        <v>0</v>
      </c>
      <c r="G84" s="9">
        <f t="shared" si="7"/>
        <v>0</v>
      </c>
    </row>
    <row r="85" spans="3:7" x14ac:dyDescent="0.2">
      <c r="C85" s="22">
        <v>74</v>
      </c>
      <c r="D85" s="10">
        <f t="shared" si="4"/>
        <v>0</v>
      </c>
      <c r="E85" s="10">
        <f t="shared" si="5"/>
        <v>0</v>
      </c>
      <c r="F85" s="9">
        <f t="shared" si="6"/>
        <v>0</v>
      </c>
      <c r="G85" s="9">
        <f t="shared" si="7"/>
        <v>0</v>
      </c>
    </row>
    <row r="86" spans="3:7" x14ac:dyDescent="0.2">
      <c r="C86" s="21">
        <v>75</v>
      </c>
      <c r="D86" s="10">
        <f t="shared" si="4"/>
        <v>0</v>
      </c>
      <c r="E86" s="10">
        <f t="shared" si="5"/>
        <v>0</v>
      </c>
      <c r="F86" s="9">
        <f t="shared" si="6"/>
        <v>0</v>
      </c>
      <c r="G86" s="9">
        <f t="shared" si="7"/>
        <v>0</v>
      </c>
    </row>
    <row r="87" spans="3:7" x14ac:dyDescent="0.2">
      <c r="C87" s="22">
        <v>76</v>
      </c>
      <c r="D87" s="10">
        <f t="shared" si="4"/>
        <v>0</v>
      </c>
      <c r="E87" s="10">
        <f t="shared" si="5"/>
        <v>0</v>
      </c>
      <c r="F87" s="9">
        <f t="shared" si="6"/>
        <v>0</v>
      </c>
      <c r="G87" s="9">
        <f t="shared" si="7"/>
        <v>0</v>
      </c>
    </row>
    <row r="88" spans="3:7" x14ac:dyDescent="0.2">
      <c r="C88" s="21">
        <v>77</v>
      </c>
      <c r="D88" s="10">
        <f t="shared" si="4"/>
        <v>0</v>
      </c>
      <c r="E88" s="10">
        <f t="shared" si="5"/>
        <v>0</v>
      </c>
      <c r="F88" s="9">
        <f t="shared" si="6"/>
        <v>0</v>
      </c>
      <c r="G88" s="9">
        <f t="shared" si="7"/>
        <v>0</v>
      </c>
    </row>
    <row r="89" spans="3:7" x14ac:dyDescent="0.2">
      <c r="C89" s="22">
        <v>78</v>
      </c>
      <c r="D89" s="10">
        <f t="shared" si="4"/>
        <v>0</v>
      </c>
      <c r="E89" s="10">
        <f t="shared" si="5"/>
        <v>0</v>
      </c>
      <c r="F89" s="9">
        <f t="shared" si="6"/>
        <v>0</v>
      </c>
      <c r="G89" s="9">
        <f t="shared" si="7"/>
        <v>0</v>
      </c>
    </row>
    <row r="90" spans="3:7" x14ac:dyDescent="0.2">
      <c r="C90" s="21">
        <v>79</v>
      </c>
      <c r="D90" s="10">
        <f t="shared" si="4"/>
        <v>0</v>
      </c>
      <c r="E90" s="10">
        <f t="shared" si="5"/>
        <v>0</v>
      </c>
      <c r="F90" s="9">
        <f t="shared" si="6"/>
        <v>0</v>
      </c>
      <c r="G90" s="9">
        <f t="shared" si="7"/>
        <v>0</v>
      </c>
    </row>
    <row r="91" spans="3:7" x14ac:dyDescent="0.2">
      <c r="C91" s="22">
        <v>80</v>
      </c>
      <c r="D91" s="10">
        <f t="shared" si="4"/>
        <v>0</v>
      </c>
      <c r="E91" s="10">
        <f t="shared" si="5"/>
        <v>0</v>
      </c>
      <c r="F91" s="9">
        <f t="shared" si="6"/>
        <v>0</v>
      </c>
      <c r="G91" s="9">
        <f t="shared" si="7"/>
        <v>0</v>
      </c>
    </row>
    <row r="92" spans="3:7" x14ac:dyDescent="0.2">
      <c r="C92" s="21">
        <v>81</v>
      </c>
      <c r="D92" s="10">
        <f t="shared" si="4"/>
        <v>0</v>
      </c>
      <c r="E92" s="10">
        <f t="shared" si="5"/>
        <v>0</v>
      </c>
      <c r="F92" s="9">
        <f t="shared" si="6"/>
        <v>0</v>
      </c>
      <c r="G92" s="9">
        <f t="shared" si="7"/>
        <v>0</v>
      </c>
    </row>
    <row r="93" spans="3:7" x14ac:dyDescent="0.2">
      <c r="C93" s="22">
        <v>82</v>
      </c>
      <c r="D93" s="10">
        <f t="shared" si="4"/>
        <v>0</v>
      </c>
      <c r="E93" s="10">
        <f t="shared" si="5"/>
        <v>0</v>
      </c>
      <c r="F93" s="9">
        <f t="shared" si="6"/>
        <v>0</v>
      </c>
      <c r="G93" s="9">
        <f t="shared" si="7"/>
        <v>0</v>
      </c>
    </row>
    <row r="94" spans="3:7" x14ac:dyDescent="0.2">
      <c r="C94" s="21">
        <v>83</v>
      </c>
      <c r="D94" s="10">
        <f t="shared" si="4"/>
        <v>0</v>
      </c>
      <c r="E94" s="10">
        <f t="shared" si="5"/>
        <v>0</v>
      </c>
      <c r="F94" s="9">
        <f t="shared" si="6"/>
        <v>0</v>
      </c>
      <c r="G94" s="9">
        <f t="shared" si="7"/>
        <v>0</v>
      </c>
    </row>
    <row r="95" spans="3:7" x14ac:dyDescent="0.2">
      <c r="C95" s="22">
        <v>84</v>
      </c>
      <c r="D95" s="10">
        <f t="shared" si="4"/>
        <v>0</v>
      </c>
      <c r="E95" s="10">
        <f t="shared" si="5"/>
        <v>0</v>
      </c>
      <c r="F95" s="9">
        <f t="shared" si="6"/>
        <v>0</v>
      </c>
      <c r="G95" s="9">
        <f t="shared" si="7"/>
        <v>0</v>
      </c>
    </row>
    <row r="96" spans="3:7" x14ac:dyDescent="0.2">
      <c r="C96" s="21">
        <v>85</v>
      </c>
      <c r="D96" s="10">
        <f t="shared" si="4"/>
        <v>0</v>
      </c>
      <c r="E96" s="10">
        <f t="shared" si="5"/>
        <v>0</v>
      </c>
      <c r="F96" s="9">
        <f t="shared" si="6"/>
        <v>0</v>
      </c>
      <c r="G96" s="9">
        <f t="shared" si="7"/>
        <v>0</v>
      </c>
    </row>
    <row r="97" spans="3:7" x14ac:dyDescent="0.2">
      <c r="C97" s="22">
        <v>86</v>
      </c>
      <c r="D97" s="10">
        <f t="shared" si="4"/>
        <v>0</v>
      </c>
      <c r="E97" s="10">
        <f t="shared" si="5"/>
        <v>0</v>
      </c>
      <c r="F97" s="9">
        <f t="shared" si="6"/>
        <v>0</v>
      </c>
      <c r="G97" s="9">
        <f t="shared" si="7"/>
        <v>0</v>
      </c>
    </row>
    <row r="98" spans="3:7" x14ac:dyDescent="0.2">
      <c r="C98" s="21">
        <v>87</v>
      </c>
      <c r="D98" s="10">
        <f t="shared" si="4"/>
        <v>0</v>
      </c>
      <c r="E98" s="10">
        <f t="shared" si="5"/>
        <v>0</v>
      </c>
      <c r="F98" s="9">
        <f t="shared" si="6"/>
        <v>0</v>
      </c>
      <c r="G98" s="9">
        <f t="shared" si="7"/>
        <v>0</v>
      </c>
    </row>
    <row r="99" spans="3:7" x14ac:dyDescent="0.2">
      <c r="C99" s="22">
        <v>88</v>
      </c>
      <c r="D99" s="10">
        <f t="shared" si="4"/>
        <v>0</v>
      </c>
      <c r="E99" s="10">
        <f t="shared" si="5"/>
        <v>0</v>
      </c>
      <c r="F99" s="9">
        <f t="shared" si="6"/>
        <v>0</v>
      </c>
      <c r="G99" s="9">
        <f t="shared" si="7"/>
        <v>0</v>
      </c>
    </row>
    <row r="100" spans="3:7" x14ac:dyDescent="0.2">
      <c r="C100" s="21">
        <v>89</v>
      </c>
      <c r="D100" s="10">
        <f t="shared" ref="D100:D111" si="8">IF(G99&lt;=$G$7-E100,G99,$G$7-E100)</f>
        <v>0</v>
      </c>
      <c r="E100" s="10">
        <f t="shared" ref="E100:E111" si="9">IFERROR(-IPMT(VLOOKUP($D$8,$K$5:$L$14,2,0)/12, C100, $D$8*12, $D$6, 0),0)</f>
        <v>0</v>
      </c>
      <c r="F100" s="9">
        <f t="shared" ref="F100:F111" si="10">E100+D100</f>
        <v>0</v>
      </c>
      <c r="G100" s="9">
        <f t="shared" ref="G100:G111" si="11">G99-D100</f>
        <v>0</v>
      </c>
    </row>
    <row r="101" spans="3:7" x14ac:dyDescent="0.2">
      <c r="C101" s="22">
        <v>90</v>
      </c>
      <c r="D101" s="10">
        <f t="shared" si="8"/>
        <v>0</v>
      </c>
      <c r="E101" s="10">
        <f t="shared" si="9"/>
        <v>0</v>
      </c>
      <c r="F101" s="9">
        <f t="shared" si="10"/>
        <v>0</v>
      </c>
      <c r="G101" s="9">
        <f t="shared" si="11"/>
        <v>0</v>
      </c>
    </row>
    <row r="102" spans="3:7" x14ac:dyDescent="0.2">
      <c r="C102" s="21">
        <v>91</v>
      </c>
      <c r="D102" s="10">
        <f t="shared" si="8"/>
        <v>0</v>
      </c>
      <c r="E102" s="10">
        <f t="shared" si="9"/>
        <v>0</v>
      </c>
      <c r="F102" s="9">
        <f t="shared" si="10"/>
        <v>0</v>
      </c>
      <c r="G102" s="9">
        <f t="shared" si="11"/>
        <v>0</v>
      </c>
    </row>
    <row r="103" spans="3:7" x14ac:dyDescent="0.2">
      <c r="C103" s="22">
        <v>92</v>
      </c>
      <c r="D103" s="10">
        <f t="shared" si="8"/>
        <v>0</v>
      </c>
      <c r="E103" s="10">
        <f t="shared" si="9"/>
        <v>0</v>
      </c>
      <c r="F103" s="9">
        <f t="shared" si="10"/>
        <v>0</v>
      </c>
      <c r="G103" s="9">
        <f t="shared" si="11"/>
        <v>0</v>
      </c>
    </row>
    <row r="104" spans="3:7" x14ac:dyDescent="0.2">
      <c r="C104" s="21">
        <v>93</v>
      </c>
      <c r="D104" s="10">
        <f t="shared" si="8"/>
        <v>0</v>
      </c>
      <c r="E104" s="10">
        <f t="shared" si="9"/>
        <v>0</v>
      </c>
      <c r="F104" s="9">
        <f t="shared" si="10"/>
        <v>0</v>
      </c>
      <c r="G104" s="9">
        <f t="shared" si="11"/>
        <v>0</v>
      </c>
    </row>
    <row r="105" spans="3:7" x14ac:dyDescent="0.2">
      <c r="C105" s="22">
        <v>94</v>
      </c>
      <c r="D105" s="10">
        <f t="shared" si="8"/>
        <v>0</v>
      </c>
      <c r="E105" s="10">
        <f t="shared" si="9"/>
        <v>0</v>
      </c>
      <c r="F105" s="9">
        <f t="shared" si="10"/>
        <v>0</v>
      </c>
      <c r="G105" s="9">
        <f t="shared" si="11"/>
        <v>0</v>
      </c>
    </row>
    <row r="106" spans="3:7" x14ac:dyDescent="0.2">
      <c r="C106" s="21">
        <v>95</v>
      </c>
      <c r="D106" s="10">
        <f t="shared" si="8"/>
        <v>0</v>
      </c>
      <c r="E106" s="10">
        <f t="shared" si="9"/>
        <v>0</v>
      </c>
      <c r="F106" s="9">
        <f t="shared" si="10"/>
        <v>0</v>
      </c>
      <c r="G106" s="9">
        <f t="shared" si="11"/>
        <v>0</v>
      </c>
    </row>
    <row r="107" spans="3:7" x14ac:dyDescent="0.2">
      <c r="C107" s="22">
        <v>96</v>
      </c>
      <c r="D107" s="10">
        <f t="shared" si="8"/>
        <v>0</v>
      </c>
      <c r="E107" s="10">
        <f t="shared" si="9"/>
        <v>0</v>
      </c>
      <c r="F107" s="9">
        <f t="shared" si="10"/>
        <v>0</v>
      </c>
      <c r="G107" s="9">
        <f t="shared" si="11"/>
        <v>0</v>
      </c>
    </row>
    <row r="108" spans="3:7" x14ac:dyDescent="0.2">
      <c r="C108" s="21">
        <v>97</v>
      </c>
      <c r="D108" s="10">
        <f t="shared" si="8"/>
        <v>0</v>
      </c>
      <c r="E108" s="10">
        <f t="shared" si="9"/>
        <v>0</v>
      </c>
      <c r="F108" s="9">
        <f t="shared" si="10"/>
        <v>0</v>
      </c>
      <c r="G108" s="9">
        <f t="shared" si="11"/>
        <v>0</v>
      </c>
    </row>
    <row r="109" spans="3:7" x14ac:dyDescent="0.2">
      <c r="C109" s="22">
        <v>98</v>
      </c>
      <c r="D109" s="10">
        <f t="shared" si="8"/>
        <v>0</v>
      </c>
      <c r="E109" s="10">
        <f t="shared" si="9"/>
        <v>0</v>
      </c>
      <c r="F109" s="9">
        <f t="shared" si="10"/>
        <v>0</v>
      </c>
      <c r="G109" s="9">
        <f t="shared" si="11"/>
        <v>0</v>
      </c>
    </row>
    <row r="110" spans="3:7" x14ac:dyDescent="0.2">
      <c r="C110" s="21">
        <v>99</v>
      </c>
      <c r="D110" s="10">
        <f t="shared" si="8"/>
        <v>0</v>
      </c>
      <c r="E110" s="10">
        <f t="shared" si="9"/>
        <v>0</v>
      </c>
      <c r="F110" s="9">
        <f t="shared" si="10"/>
        <v>0</v>
      </c>
      <c r="G110" s="9">
        <f t="shared" si="11"/>
        <v>0</v>
      </c>
    </row>
    <row r="111" spans="3:7" x14ac:dyDescent="0.2">
      <c r="C111" s="22">
        <v>100</v>
      </c>
      <c r="D111" s="10">
        <f t="shared" si="8"/>
        <v>0</v>
      </c>
      <c r="E111" s="10">
        <f t="shared" si="9"/>
        <v>0</v>
      </c>
      <c r="F111" s="9">
        <f t="shared" si="10"/>
        <v>0</v>
      </c>
      <c r="G111" s="9">
        <f t="shared" si="11"/>
        <v>0</v>
      </c>
    </row>
    <row r="112" spans="3:7" x14ac:dyDescent="0.2">
      <c r="C112" s="21">
        <v>101</v>
      </c>
    </row>
    <row r="113" spans="3:3" x14ac:dyDescent="0.2">
      <c r="C113" s="22">
        <v>102</v>
      </c>
    </row>
    <row r="114" spans="3:3" x14ac:dyDescent="0.2">
      <c r="C114" s="21">
        <v>103</v>
      </c>
    </row>
    <row r="115" spans="3:3" x14ac:dyDescent="0.2">
      <c r="C115" s="22">
        <v>104</v>
      </c>
    </row>
    <row r="116" spans="3:3" x14ac:dyDescent="0.2">
      <c r="C116" s="21">
        <v>105</v>
      </c>
    </row>
    <row r="117" spans="3:3" x14ac:dyDescent="0.2">
      <c r="C117" s="22">
        <v>106</v>
      </c>
    </row>
    <row r="118" spans="3:3" x14ac:dyDescent="0.2">
      <c r="C118" s="21">
        <v>107</v>
      </c>
    </row>
    <row r="119" spans="3:3" x14ac:dyDescent="0.2">
      <c r="C119" s="22">
        <v>108</v>
      </c>
    </row>
    <row r="120" spans="3:3" x14ac:dyDescent="0.2">
      <c r="C120" s="21">
        <v>109</v>
      </c>
    </row>
    <row r="121" spans="3:3" x14ac:dyDescent="0.2">
      <c r="C121" s="22">
        <v>110</v>
      </c>
    </row>
    <row r="122" spans="3:3" x14ac:dyDescent="0.2">
      <c r="C122" s="21">
        <v>111</v>
      </c>
    </row>
    <row r="123" spans="3:3" x14ac:dyDescent="0.2">
      <c r="C123" s="23"/>
    </row>
    <row r="124" spans="3:3" x14ac:dyDescent="0.2">
      <c r="C124" s="23"/>
    </row>
    <row r="125" spans="3:3" x14ac:dyDescent="0.2">
      <c r="C125" s="23"/>
    </row>
    <row r="126" spans="3:3" x14ac:dyDescent="0.2">
      <c r="C126" s="23"/>
    </row>
    <row r="127" spans="3:3" x14ac:dyDescent="0.2">
      <c r="C127" s="23"/>
    </row>
    <row r="128" spans="3:3" x14ac:dyDescent="0.2">
      <c r="C128" s="23"/>
    </row>
    <row r="129" spans="3:3" x14ac:dyDescent="0.2">
      <c r="C129" s="23"/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2021-03-13T14:09:21Z</dcterms:created>
  <dcterms:modified xsi:type="dcterms:W3CDTF">2021-03-13T23:50:19Z</dcterms:modified>
</cp:coreProperties>
</file>