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thy\PycharmProjects\test_suite\"/>
    </mc:Choice>
  </mc:AlternateContent>
  <xr:revisionPtr revIDLastSave="0" documentId="13_ncr:1_{5CB06D64-BC99-4CD7-80FE-62CA4ECC1CF1}" xr6:coauthVersionLast="47" xr6:coauthVersionMax="47" xr10:uidLastSave="{00000000-0000-0000-0000-000000000000}"/>
  <bookViews>
    <workbookView xWindow="-110" yWindow="-110" windowWidth="38620" windowHeight="21820" tabRatio="500" xr2:uid="{00000000-000D-0000-FFFF-FFFF00000000}"/>
  </bookViews>
  <sheets>
    <sheet name="Sheet1" sheetId="1" r:id="rId1"/>
    <sheet name="Sheet2" sheetId="2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521" i="1" l="1"/>
  <c r="BA520" i="1"/>
  <c r="AZ520" i="1"/>
  <c r="BA519" i="1"/>
  <c r="AZ519" i="1"/>
  <c r="BA518" i="1"/>
  <c r="AZ518" i="1"/>
  <c r="BA517" i="1"/>
  <c r="AZ517" i="1"/>
  <c r="BA516" i="1"/>
  <c r="AZ516" i="1"/>
  <c r="BA515" i="1"/>
  <c r="AZ515" i="1"/>
  <c r="BA514" i="1"/>
  <c r="AZ514" i="1"/>
  <c r="BA513" i="1"/>
  <c r="AZ513" i="1"/>
  <c r="BA512" i="1"/>
  <c r="AZ512" i="1"/>
  <c r="BA511" i="1"/>
  <c r="AZ511" i="1"/>
  <c r="BA510" i="1"/>
  <c r="AZ510" i="1"/>
  <c r="BA509" i="1"/>
  <c r="AZ509" i="1"/>
  <c r="BA508" i="1"/>
  <c r="AZ508" i="1"/>
  <c r="BA507" i="1"/>
  <c r="AZ507" i="1"/>
  <c r="BA506" i="1"/>
  <c r="AZ506" i="1"/>
  <c r="BA505" i="1"/>
  <c r="AZ505" i="1"/>
  <c r="BA504" i="1"/>
  <c r="AZ504" i="1"/>
  <c r="BA503" i="1"/>
  <c r="AZ503" i="1"/>
  <c r="BA502" i="1"/>
  <c r="AZ502" i="1"/>
  <c r="BA501" i="1"/>
  <c r="AZ501" i="1"/>
  <c r="BA500" i="1"/>
  <c r="AZ500" i="1"/>
  <c r="BA499" i="1"/>
  <c r="AZ499" i="1"/>
  <c r="BA498" i="1"/>
  <c r="AZ498" i="1"/>
  <c r="BA497" i="1"/>
  <c r="AZ495" i="1"/>
  <c r="BA494" i="1"/>
  <c r="AZ494" i="1"/>
  <c r="BA493" i="1"/>
  <c r="AZ493" i="1"/>
  <c r="BA492" i="1"/>
  <c r="AZ492" i="1"/>
  <c r="BA491" i="1"/>
  <c r="AZ490" i="1"/>
  <c r="BA489" i="1"/>
  <c r="AZ489" i="1"/>
  <c r="BA488" i="1"/>
  <c r="AZ488" i="1"/>
  <c r="BA487" i="1"/>
  <c r="AZ487" i="1"/>
  <c r="BA486" i="1"/>
  <c r="AZ486" i="1"/>
  <c r="BA485" i="1"/>
  <c r="AZ485" i="1"/>
  <c r="BA484" i="1"/>
  <c r="AZ483" i="1"/>
  <c r="BA482" i="1"/>
  <c r="AZ482" i="1"/>
  <c r="BA481" i="1"/>
  <c r="AZ481" i="1"/>
  <c r="BA480" i="1"/>
  <c r="AZ480" i="1"/>
  <c r="BA479" i="1"/>
  <c r="AZ479" i="1"/>
  <c r="BA478" i="1"/>
  <c r="AZ477" i="1"/>
  <c r="BA476" i="1"/>
  <c r="AZ476" i="1"/>
  <c r="BA475" i="1"/>
  <c r="AZ475" i="1"/>
  <c r="BA474" i="1"/>
  <c r="AZ474" i="1"/>
  <c r="BA473" i="1"/>
  <c r="AZ473" i="1"/>
  <c r="BA472" i="1"/>
  <c r="AZ471" i="1"/>
  <c r="BA470" i="1"/>
  <c r="AZ470" i="1"/>
  <c r="BA469" i="1"/>
  <c r="AZ469" i="1"/>
  <c r="BA468" i="1"/>
  <c r="AZ468" i="1"/>
  <c r="BA467" i="1"/>
  <c r="AZ467" i="1"/>
  <c r="BA466" i="1"/>
  <c r="AZ466" i="1"/>
  <c r="BA465" i="1"/>
  <c r="AZ465" i="1"/>
  <c r="BA464" i="1"/>
  <c r="AZ464" i="1"/>
  <c r="BA463" i="1"/>
  <c r="AZ463" i="1"/>
  <c r="BA462" i="1"/>
  <c r="AZ462" i="1"/>
  <c r="BA461" i="1"/>
  <c r="AZ461" i="1"/>
  <c r="BA460" i="1"/>
  <c r="AZ460" i="1"/>
  <c r="BA459" i="1"/>
  <c r="AZ459" i="1"/>
  <c r="BA458" i="1"/>
  <c r="AZ458" i="1"/>
  <c r="BA457" i="1"/>
  <c r="AZ457" i="1"/>
  <c r="BA456" i="1"/>
  <c r="AZ456" i="1"/>
  <c r="BA455" i="1"/>
  <c r="AZ455" i="1"/>
  <c r="BA454" i="1"/>
  <c r="AZ454" i="1"/>
  <c r="BA453" i="1"/>
  <c r="AZ453" i="1"/>
  <c r="BA452" i="1"/>
  <c r="AZ452" i="1"/>
  <c r="BA451" i="1"/>
  <c r="AZ451" i="1"/>
  <c r="BA450" i="1"/>
  <c r="AZ450" i="1"/>
  <c r="BA449" i="1"/>
  <c r="AZ449" i="1"/>
  <c r="BA448" i="1"/>
  <c r="AZ448" i="1"/>
  <c r="BA447" i="1"/>
  <c r="AZ447" i="1"/>
  <c r="BA446" i="1"/>
  <c r="AZ446" i="1"/>
  <c r="BA445" i="1"/>
  <c r="AZ445" i="1"/>
  <c r="BA444" i="1"/>
  <c r="AZ443" i="1"/>
  <c r="BA442" i="1"/>
  <c r="AZ442" i="1"/>
  <c r="BA441" i="1"/>
  <c r="AZ441" i="1"/>
  <c r="BA440" i="1"/>
  <c r="AZ440" i="1"/>
  <c r="BA439" i="1"/>
  <c r="AZ439" i="1"/>
  <c r="BA438" i="1"/>
  <c r="AZ438" i="1"/>
  <c r="BA437" i="1"/>
  <c r="AZ437" i="1"/>
  <c r="BA436" i="1"/>
  <c r="AZ436" i="1"/>
  <c r="BA435" i="1"/>
  <c r="AZ435" i="1"/>
  <c r="BA434" i="1"/>
  <c r="AZ434" i="1"/>
  <c r="BA433" i="1"/>
  <c r="AZ433" i="1"/>
  <c r="BA432" i="1"/>
  <c r="AZ432" i="1"/>
  <c r="BA431" i="1"/>
  <c r="AZ431" i="1"/>
  <c r="BA430" i="1"/>
  <c r="AZ430" i="1"/>
  <c r="BA429" i="1"/>
  <c r="AZ429" i="1"/>
  <c r="BA428" i="1"/>
  <c r="AZ428" i="1"/>
  <c r="BA427" i="1"/>
  <c r="AZ427" i="1"/>
  <c r="BA426" i="1"/>
  <c r="AZ426" i="1"/>
  <c r="BA425" i="1"/>
  <c r="AZ425" i="1"/>
  <c r="BA424" i="1"/>
  <c r="AZ424" i="1"/>
  <c r="BA423" i="1"/>
  <c r="AZ423" i="1"/>
  <c r="BA422" i="1"/>
  <c r="AZ422" i="1"/>
  <c r="BA421" i="1"/>
  <c r="AZ421" i="1"/>
  <c r="BA420" i="1"/>
  <c r="AZ420" i="1"/>
  <c r="BA419" i="1"/>
  <c r="AZ419" i="1"/>
  <c r="BA418" i="1"/>
  <c r="AZ418" i="1"/>
  <c r="BA417" i="1"/>
  <c r="AZ417" i="1"/>
  <c r="BA416" i="1"/>
  <c r="AZ416" i="1"/>
  <c r="BA415" i="1"/>
  <c r="AZ415" i="1"/>
  <c r="BA414" i="1"/>
  <c r="AZ414" i="1"/>
  <c r="BA413" i="1"/>
  <c r="AZ413" i="1"/>
  <c r="BA412" i="1"/>
  <c r="AZ412" i="1"/>
  <c r="BA411" i="1"/>
  <c r="AZ411" i="1"/>
  <c r="BA410" i="1"/>
  <c r="AZ410" i="1"/>
  <c r="BA409" i="1"/>
  <c r="AZ409" i="1"/>
  <c r="BA408" i="1"/>
  <c r="AZ408" i="1"/>
  <c r="BA407" i="1"/>
  <c r="AZ407" i="1"/>
  <c r="BA406" i="1"/>
  <c r="AZ406" i="1"/>
  <c r="BA405" i="1"/>
  <c r="AZ405" i="1"/>
  <c r="BA404" i="1"/>
  <c r="AZ404" i="1"/>
  <c r="BA403" i="1"/>
  <c r="AZ403" i="1"/>
  <c r="BA402" i="1"/>
  <c r="AZ402" i="1"/>
  <c r="BA401" i="1"/>
  <c r="AZ401" i="1"/>
  <c r="BA400" i="1"/>
  <c r="AZ400" i="1"/>
  <c r="BA399" i="1"/>
  <c r="AZ399" i="1"/>
  <c r="BA398" i="1"/>
  <c r="AZ398" i="1"/>
  <c r="BA397" i="1"/>
  <c r="AZ397" i="1"/>
  <c r="BA396" i="1"/>
  <c r="AZ396" i="1"/>
  <c r="BA395" i="1"/>
  <c r="AZ395" i="1"/>
  <c r="BA394" i="1"/>
  <c r="AZ394" i="1"/>
  <c r="BA393" i="1"/>
  <c r="AZ393" i="1"/>
  <c r="BA392" i="1"/>
  <c r="AZ392" i="1"/>
  <c r="BA391" i="1"/>
  <c r="AZ391" i="1"/>
  <c r="BA390" i="1"/>
  <c r="AZ390" i="1"/>
  <c r="BA389" i="1"/>
  <c r="AZ388" i="1"/>
  <c r="BA387" i="1"/>
  <c r="AZ387" i="1"/>
  <c r="BA386" i="1"/>
  <c r="AZ386" i="1"/>
  <c r="BA385" i="1"/>
  <c r="AZ385" i="1"/>
  <c r="BA384" i="1"/>
  <c r="AZ384" i="1"/>
  <c r="BA383" i="1"/>
  <c r="AZ383" i="1"/>
  <c r="BA382" i="1"/>
  <c r="AZ381" i="1"/>
  <c r="BA380" i="1"/>
  <c r="AZ380" i="1"/>
  <c r="BA379" i="1"/>
  <c r="AZ379" i="1"/>
  <c r="BA378" i="1"/>
  <c r="AZ378" i="1"/>
  <c r="BA377" i="1"/>
  <c r="AZ377" i="1"/>
  <c r="BA376" i="1"/>
  <c r="AZ376" i="1"/>
  <c r="BA375" i="1"/>
  <c r="AZ375" i="1"/>
  <c r="BA374" i="1"/>
  <c r="AZ374" i="1"/>
  <c r="BA373" i="1"/>
  <c r="AZ373" i="1"/>
  <c r="BA372" i="1"/>
  <c r="AZ371" i="1"/>
  <c r="BA370" i="1"/>
  <c r="AZ370" i="1"/>
  <c r="BA369" i="1"/>
  <c r="AZ369" i="1"/>
  <c r="BA368" i="1"/>
  <c r="AZ368" i="1"/>
  <c r="BA367" i="1"/>
  <c r="AZ367" i="1"/>
  <c r="BA366" i="1"/>
  <c r="AZ366" i="1"/>
  <c r="BA365" i="1"/>
  <c r="AZ365" i="1"/>
  <c r="BA364" i="1"/>
  <c r="AZ362" i="1"/>
  <c r="BA361" i="1"/>
  <c r="AZ361" i="1"/>
  <c r="BA360" i="1"/>
  <c r="AZ360" i="1"/>
  <c r="BA359" i="1"/>
  <c r="AZ358" i="1"/>
  <c r="BA357" i="1"/>
  <c r="AZ357" i="1"/>
  <c r="BA356" i="1"/>
  <c r="AZ356" i="1"/>
  <c r="BA355" i="1"/>
  <c r="AZ355" i="1"/>
  <c r="BA354" i="1"/>
  <c r="AZ354" i="1"/>
  <c r="BA353" i="1"/>
  <c r="AZ353" i="1"/>
  <c r="BA352" i="1"/>
  <c r="AZ352" i="1"/>
  <c r="BA351" i="1"/>
  <c r="AZ351" i="1"/>
  <c r="BA350" i="1"/>
  <c r="AZ350" i="1"/>
  <c r="BA349" i="1"/>
  <c r="AZ349" i="1"/>
  <c r="BA348" i="1"/>
  <c r="AZ348" i="1"/>
  <c r="BA347" i="1"/>
  <c r="AZ347" i="1"/>
  <c r="BA346" i="1"/>
  <c r="AZ345" i="1"/>
  <c r="BA344" i="1"/>
  <c r="AZ344" i="1"/>
  <c r="BA343" i="1"/>
  <c r="AZ343" i="1"/>
  <c r="BA342" i="1"/>
  <c r="AZ342" i="1"/>
  <c r="BA341" i="1"/>
  <c r="AZ341" i="1"/>
  <c r="BA340" i="1"/>
  <c r="AZ340" i="1"/>
  <c r="BA339" i="1"/>
  <c r="AZ339" i="1"/>
  <c r="BA338" i="1"/>
  <c r="AZ338" i="1"/>
  <c r="BA337" i="1"/>
  <c r="AZ336" i="1"/>
  <c r="BA335" i="1"/>
  <c r="AZ335" i="1"/>
  <c r="BA334" i="1"/>
  <c r="AZ334" i="1"/>
  <c r="BA333" i="1"/>
  <c r="AZ333" i="1"/>
  <c r="BA332" i="1"/>
  <c r="AZ332" i="1"/>
  <c r="BA331" i="1"/>
  <c r="AZ331" i="1"/>
  <c r="BA330" i="1"/>
  <c r="AZ330" i="1"/>
  <c r="BA329" i="1"/>
  <c r="AZ329" i="1"/>
  <c r="BA328" i="1"/>
  <c r="AZ328" i="1"/>
  <c r="BA327" i="1"/>
  <c r="AZ327" i="1"/>
  <c r="BA326" i="1"/>
  <c r="AZ326" i="1"/>
  <c r="BA325" i="1"/>
  <c r="AZ325" i="1"/>
  <c r="BA324" i="1"/>
  <c r="AZ324" i="1"/>
  <c r="BA323" i="1"/>
  <c r="AZ323" i="1"/>
  <c r="BA322" i="1"/>
  <c r="AZ322" i="1"/>
  <c r="BA321" i="1"/>
  <c r="AZ321" i="1"/>
  <c r="BA320" i="1"/>
  <c r="AZ320" i="1"/>
  <c r="BA319" i="1"/>
  <c r="AZ319" i="1"/>
  <c r="BA318" i="1"/>
  <c r="AZ316" i="1"/>
  <c r="BA315" i="1"/>
  <c r="AZ315" i="1"/>
  <c r="BA314" i="1"/>
  <c r="AZ314" i="1"/>
  <c r="BA313" i="1"/>
  <c r="AZ313" i="1"/>
  <c r="BA312" i="1"/>
  <c r="AZ312" i="1"/>
  <c r="BA311" i="1"/>
  <c r="AZ311" i="1"/>
  <c r="BA310" i="1"/>
  <c r="AZ310" i="1"/>
  <c r="BA309" i="1"/>
  <c r="AZ309" i="1"/>
  <c r="BA308" i="1"/>
  <c r="AZ308" i="1"/>
  <c r="BA307" i="1"/>
  <c r="AZ307" i="1"/>
  <c r="BA306" i="1"/>
  <c r="AZ306" i="1"/>
  <c r="BA305" i="1"/>
  <c r="AZ305" i="1"/>
  <c r="BA304" i="1"/>
  <c r="AZ304" i="1"/>
  <c r="BA303" i="1"/>
  <c r="AZ303" i="1"/>
  <c r="BA302" i="1"/>
  <c r="AZ302" i="1"/>
  <c r="BA301" i="1"/>
  <c r="AZ301" i="1"/>
  <c r="BA300" i="1"/>
  <c r="AZ300" i="1"/>
  <c r="BA299" i="1"/>
  <c r="AZ299" i="1"/>
  <c r="BA298" i="1"/>
  <c r="AZ298" i="1"/>
  <c r="BA297" i="1"/>
  <c r="AZ297" i="1"/>
  <c r="BA296" i="1"/>
  <c r="AZ296" i="1"/>
  <c r="BA295" i="1"/>
  <c r="AZ295" i="1"/>
  <c r="BA294" i="1"/>
  <c r="AZ294" i="1"/>
  <c r="BA293" i="1"/>
  <c r="AZ293" i="1"/>
  <c r="BA292" i="1"/>
  <c r="AZ292" i="1"/>
  <c r="BA291" i="1"/>
  <c r="AZ291" i="1"/>
  <c r="BA290" i="1"/>
  <c r="AZ290" i="1"/>
  <c r="BA289" i="1"/>
  <c r="AZ289" i="1"/>
  <c r="BA288" i="1"/>
  <c r="AZ288" i="1"/>
  <c r="BA287" i="1"/>
  <c r="AZ287" i="1"/>
  <c r="BA286" i="1"/>
  <c r="AZ286" i="1"/>
  <c r="BA285" i="1"/>
  <c r="AZ285" i="1"/>
  <c r="BA284" i="1"/>
  <c r="AZ284" i="1"/>
  <c r="BA283" i="1"/>
  <c r="AZ283" i="1"/>
  <c r="BA282" i="1"/>
  <c r="AZ281" i="1"/>
  <c r="BA280" i="1"/>
  <c r="AZ280" i="1"/>
  <c r="BA279" i="1"/>
  <c r="AZ279" i="1"/>
  <c r="BA278" i="1"/>
  <c r="AZ278" i="1"/>
  <c r="BA277" i="1"/>
  <c r="AZ277" i="1"/>
  <c r="BA276" i="1"/>
  <c r="AZ276" i="1"/>
  <c r="BA275" i="1"/>
  <c r="AZ275" i="1"/>
  <c r="BA274" i="1"/>
  <c r="AZ274" i="1"/>
  <c r="BA273" i="1"/>
  <c r="AZ273" i="1"/>
  <c r="BA272" i="1"/>
  <c r="AZ272" i="1"/>
  <c r="BA271" i="1"/>
  <c r="AZ271" i="1"/>
  <c r="BA270" i="1"/>
  <c r="AZ270" i="1"/>
  <c r="BA269" i="1"/>
  <c r="AZ269" i="1"/>
  <c r="BA268" i="1"/>
  <c r="AZ268" i="1"/>
  <c r="BA267" i="1"/>
  <c r="AZ267" i="1"/>
  <c r="BA266" i="1"/>
  <c r="AZ266" i="1"/>
  <c r="BA265" i="1"/>
  <c r="AZ265" i="1"/>
  <c r="BA264" i="1"/>
  <c r="AZ264" i="1"/>
  <c r="BA263" i="1"/>
  <c r="AZ263" i="1"/>
  <c r="BA262" i="1"/>
  <c r="AZ262" i="1"/>
  <c r="BA261" i="1"/>
  <c r="AZ261" i="1"/>
  <c r="BA260" i="1"/>
  <c r="AZ260" i="1"/>
  <c r="BA259" i="1"/>
  <c r="AZ259" i="1"/>
  <c r="BA258" i="1"/>
  <c r="AZ258" i="1"/>
  <c r="BA257" i="1"/>
  <c r="AZ257" i="1"/>
  <c r="BA256" i="1"/>
  <c r="AZ256" i="1"/>
  <c r="BA255" i="1"/>
  <c r="AZ255" i="1"/>
  <c r="BA254" i="1"/>
  <c r="AZ254" i="1"/>
  <c r="BA253" i="1"/>
  <c r="AZ253" i="1"/>
  <c r="BA252" i="1"/>
  <c r="AZ252" i="1"/>
  <c r="BA251" i="1"/>
  <c r="AZ251" i="1"/>
  <c r="BA250" i="1"/>
  <c r="AZ250" i="1"/>
  <c r="BA249" i="1"/>
  <c r="AZ249" i="1"/>
  <c r="BA248" i="1"/>
  <c r="AZ248" i="1"/>
  <c r="BA247" i="1"/>
  <c r="AZ247" i="1"/>
  <c r="BA246" i="1"/>
  <c r="AZ246" i="1"/>
  <c r="BA245" i="1"/>
  <c r="AZ245" i="1"/>
  <c r="BA244" i="1"/>
  <c r="AZ244" i="1"/>
  <c r="BA243" i="1"/>
  <c r="AZ243" i="1"/>
  <c r="BA242" i="1"/>
  <c r="AZ242" i="1"/>
  <c r="BA241" i="1"/>
  <c r="AZ241" i="1"/>
  <c r="BA240" i="1"/>
  <c r="AZ240" i="1"/>
  <c r="BA239" i="1"/>
  <c r="AZ239" i="1"/>
  <c r="BA238" i="1"/>
  <c r="AZ238" i="1"/>
  <c r="BA237" i="1"/>
  <c r="AZ237" i="1"/>
  <c r="BA236" i="1"/>
  <c r="AZ236" i="1"/>
  <c r="BA235" i="1"/>
  <c r="AZ235" i="1"/>
  <c r="BA234" i="1"/>
  <c r="AZ234" i="1"/>
  <c r="BA233" i="1"/>
  <c r="AZ233" i="1"/>
  <c r="BA232" i="1"/>
  <c r="AZ232" i="1"/>
  <c r="BA231" i="1"/>
  <c r="AZ231" i="1"/>
  <c r="BA230" i="1"/>
  <c r="AZ230" i="1"/>
  <c r="BA229" i="1"/>
  <c r="AZ229" i="1"/>
  <c r="BA228" i="1"/>
  <c r="AZ228" i="1"/>
  <c r="BA227" i="1"/>
  <c r="AZ227" i="1"/>
  <c r="BA226" i="1"/>
  <c r="AZ226" i="1"/>
  <c r="BA225" i="1"/>
  <c r="AZ225" i="1"/>
  <c r="BA224" i="1"/>
  <c r="AZ224" i="1"/>
  <c r="BA223" i="1"/>
  <c r="AZ223" i="1"/>
  <c r="BA222" i="1"/>
  <c r="AZ222" i="1"/>
  <c r="BA221" i="1"/>
  <c r="AZ221" i="1"/>
  <c r="BA220" i="1"/>
  <c r="AZ220" i="1"/>
  <c r="BA219" i="1"/>
  <c r="AZ219" i="1"/>
  <c r="BA218" i="1"/>
  <c r="AZ218" i="1"/>
  <c r="BA217" i="1"/>
  <c r="AZ217" i="1"/>
  <c r="BA216" i="1"/>
  <c r="AZ215" i="1"/>
  <c r="BA214" i="1"/>
  <c r="AZ214" i="1"/>
  <c r="BA213" i="1"/>
  <c r="AZ213" i="1"/>
  <c r="BA212" i="1"/>
  <c r="AZ212" i="1"/>
  <c r="BA211" i="1"/>
  <c r="AZ211" i="1"/>
  <c r="BA210" i="1"/>
  <c r="AZ210" i="1"/>
  <c r="BA209" i="1"/>
  <c r="AZ209" i="1"/>
  <c r="BA208" i="1"/>
  <c r="AZ208" i="1"/>
  <c r="BA207" i="1"/>
  <c r="AZ207" i="1"/>
  <c r="BA206" i="1"/>
  <c r="AZ206" i="1"/>
  <c r="BA205" i="1"/>
  <c r="AZ205" i="1"/>
  <c r="BA204" i="1"/>
  <c r="AZ204" i="1"/>
  <c r="BA203" i="1"/>
  <c r="AZ203" i="1"/>
  <c r="BA202" i="1"/>
  <c r="AZ202" i="1"/>
  <c r="BA201" i="1"/>
  <c r="AZ200" i="1"/>
  <c r="BA199" i="1"/>
  <c r="AZ199" i="1"/>
  <c r="BA198" i="1"/>
  <c r="AZ198" i="1"/>
  <c r="BA197" i="1"/>
  <c r="AZ197" i="1"/>
  <c r="BA196" i="1"/>
  <c r="AZ196" i="1"/>
  <c r="BA195" i="1"/>
  <c r="AZ195" i="1"/>
  <c r="BA194" i="1"/>
  <c r="AZ194" i="1"/>
  <c r="BA193" i="1"/>
  <c r="AZ193" i="1"/>
  <c r="BA192" i="1"/>
  <c r="AZ192" i="1"/>
  <c r="BA191" i="1"/>
  <c r="AZ191" i="1"/>
  <c r="BA190" i="1"/>
  <c r="AZ190" i="1"/>
  <c r="BA189" i="1"/>
  <c r="AZ189" i="1"/>
  <c r="BA188" i="1"/>
  <c r="AZ188" i="1"/>
  <c r="BA187" i="1"/>
  <c r="AZ187" i="1"/>
  <c r="BA186" i="1"/>
  <c r="AZ186" i="1"/>
  <c r="BA185" i="1"/>
  <c r="AZ185" i="1"/>
  <c r="BA184" i="1"/>
  <c r="AZ184" i="1"/>
  <c r="BA183" i="1"/>
  <c r="AZ183" i="1"/>
  <c r="BA182" i="1"/>
  <c r="AZ182" i="1"/>
  <c r="BA181" i="1"/>
  <c r="AZ180" i="1"/>
  <c r="BA179" i="1"/>
  <c r="AZ179" i="1"/>
  <c r="BA178" i="1"/>
  <c r="AZ178" i="1"/>
  <c r="BA177" i="1"/>
  <c r="AZ177" i="1"/>
  <c r="BA176" i="1"/>
  <c r="AZ176" i="1"/>
  <c r="BA175" i="1"/>
  <c r="AZ175" i="1"/>
  <c r="BA174" i="1"/>
  <c r="AZ174" i="1"/>
  <c r="BA173" i="1"/>
  <c r="AZ173" i="1"/>
  <c r="BA172" i="1"/>
  <c r="AZ172" i="1"/>
  <c r="BA171" i="1"/>
  <c r="AZ171" i="1"/>
  <c r="BA170" i="1"/>
  <c r="AZ170" i="1"/>
  <c r="BA169" i="1"/>
  <c r="AZ169" i="1"/>
  <c r="BA168" i="1"/>
  <c r="AZ168" i="1"/>
  <c r="BA167" i="1"/>
  <c r="AZ167" i="1"/>
  <c r="BA166" i="1"/>
  <c r="AZ166" i="1"/>
  <c r="BA165" i="1"/>
  <c r="AZ165" i="1"/>
  <c r="BA164" i="1"/>
  <c r="AZ164" i="1"/>
  <c r="BA163" i="1"/>
  <c r="AZ163" i="1"/>
  <c r="BA162" i="1"/>
  <c r="AZ162" i="1"/>
  <c r="BA161" i="1"/>
  <c r="AZ161" i="1"/>
  <c r="BA160" i="1"/>
  <c r="AZ160" i="1"/>
  <c r="BA159" i="1"/>
  <c r="AZ159" i="1"/>
  <c r="BA158" i="1"/>
  <c r="AZ158" i="1"/>
  <c r="BA157" i="1"/>
  <c r="AZ157" i="1"/>
  <c r="BA156" i="1"/>
  <c r="AZ155" i="1"/>
  <c r="BA154" i="1"/>
  <c r="AZ154" i="1"/>
  <c r="BA153" i="1"/>
  <c r="AZ152" i="1"/>
  <c r="BA151" i="1"/>
  <c r="AZ151" i="1"/>
  <c r="BA150" i="1"/>
  <c r="AZ150" i="1"/>
  <c r="BA149" i="1"/>
  <c r="AZ149" i="1"/>
  <c r="BA148" i="1"/>
  <c r="AZ147" i="1"/>
  <c r="BA146" i="1"/>
  <c r="AZ146" i="1"/>
  <c r="BA145" i="1"/>
  <c r="AZ145" i="1"/>
  <c r="BA144" i="1"/>
  <c r="AZ144" i="1"/>
  <c r="BA143" i="1"/>
  <c r="AZ143" i="1"/>
  <c r="BA142" i="1"/>
  <c r="AZ142" i="1"/>
  <c r="BA141" i="1"/>
  <c r="AZ141" i="1"/>
  <c r="BA140" i="1"/>
  <c r="AZ140" i="1"/>
  <c r="BA139" i="1"/>
  <c r="AZ139" i="1"/>
  <c r="BA138" i="1"/>
  <c r="AZ138" i="1"/>
  <c r="BA137" i="1"/>
  <c r="AZ137" i="1"/>
  <c r="BA136" i="1"/>
  <c r="AZ136" i="1"/>
  <c r="BA135" i="1"/>
  <c r="AZ135" i="1"/>
  <c r="BA134" i="1"/>
  <c r="AZ134" i="1"/>
  <c r="BA133" i="1"/>
  <c r="AZ133" i="1"/>
  <c r="BA132" i="1"/>
  <c r="AZ132" i="1"/>
  <c r="BA131" i="1"/>
  <c r="AZ131" i="1"/>
  <c r="BA130" i="1"/>
  <c r="AZ130" i="1"/>
  <c r="BA129" i="1"/>
  <c r="AZ129" i="1"/>
  <c r="BA128" i="1"/>
  <c r="AZ128" i="1"/>
  <c r="BA127" i="1"/>
  <c r="AZ127" i="1"/>
  <c r="BA126" i="1"/>
  <c r="AZ126" i="1"/>
  <c r="BA125" i="1"/>
  <c r="AZ125" i="1"/>
  <c r="BA124" i="1"/>
  <c r="AZ123" i="1"/>
  <c r="BA122" i="1"/>
  <c r="AZ122" i="1"/>
  <c r="BA121" i="1"/>
  <c r="AZ121" i="1"/>
  <c r="BA120" i="1"/>
  <c r="AZ120" i="1"/>
  <c r="BA119" i="1"/>
  <c r="AZ119" i="1"/>
  <c r="BA118" i="1"/>
  <c r="AZ118" i="1"/>
  <c r="BA117" i="1"/>
  <c r="AZ117" i="1"/>
  <c r="BA116" i="1"/>
  <c r="AZ116" i="1"/>
  <c r="BA115" i="1"/>
  <c r="AZ115" i="1"/>
  <c r="BA114" i="1"/>
  <c r="AZ114" i="1"/>
  <c r="BA113" i="1"/>
  <c r="AZ113" i="1"/>
  <c r="BA112" i="1"/>
  <c r="AZ112" i="1"/>
  <c r="BA111" i="1"/>
  <c r="AZ111" i="1"/>
  <c r="BA110" i="1"/>
  <c r="AZ110" i="1"/>
  <c r="BA109" i="1"/>
  <c r="AZ109" i="1"/>
  <c r="BA108" i="1"/>
  <c r="AZ108" i="1"/>
  <c r="BA107" i="1"/>
  <c r="AZ107" i="1"/>
  <c r="BA106" i="1"/>
  <c r="AZ105" i="1"/>
  <c r="BA104" i="1"/>
  <c r="AZ104" i="1"/>
  <c r="BA103" i="1"/>
  <c r="AZ103" i="1"/>
  <c r="BA102" i="1"/>
  <c r="AZ101" i="1"/>
  <c r="BA100" i="1"/>
  <c r="AZ100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AZ77" i="1"/>
  <c r="BA76" i="1"/>
  <c r="AZ76" i="1"/>
  <c r="BA75" i="1"/>
  <c r="AZ75" i="1"/>
  <c r="BA74" i="1"/>
  <c r="AZ74" i="1"/>
  <c r="BA73" i="1"/>
  <c r="AZ73" i="1"/>
  <c r="BA72" i="1"/>
  <c r="AZ72" i="1"/>
  <c r="BA71" i="1"/>
  <c r="AZ71" i="1"/>
  <c r="BA70" i="1"/>
  <c r="AZ70" i="1"/>
  <c r="BA69" i="1"/>
  <c r="AZ69" i="1"/>
  <c r="BA68" i="1"/>
  <c r="AZ68" i="1"/>
  <c r="BA67" i="1"/>
  <c r="AZ67" i="1"/>
  <c r="BA66" i="1"/>
  <c r="AZ66" i="1"/>
  <c r="BA65" i="1"/>
  <c r="AZ65" i="1"/>
  <c r="BA64" i="1"/>
  <c r="AZ64" i="1"/>
  <c r="BA63" i="1"/>
  <c r="AZ63" i="1"/>
  <c r="BA62" i="1"/>
  <c r="AZ62" i="1"/>
  <c r="BA61" i="1"/>
  <c r="AZ61" i="1"/>
  <c r="BA60" i="1"/>
  <c r="AZ60" i="1"/>
  <c r="BA59" i="1"/>
  <c r="AZ59" i="1"/>
  <c r="BA58" i="1"/>
  <c r="AZ58" i="1"/>
  <c r="BA57" i="1"/>
  <c r="AZ57" i="1"/>
  <c r="BA56" i="1"/>
  <c r="AZ56" i="1"/>
  <c r="BA55" i="1"/>
  <c r="AZ55" i="1"/>
  <c r="BA54" i="1"/>
  <c r="AZ54" i="1"/>
  <c r="BA53" i="1"/>
  <c r="AZ53" i="1"/>
  <c r="BA52" i="1"/>
  <c r="AZ52" i="1"/>
  <c r="BA51" i="1"/>
  <c r="AZ51" i="1"/>
  <c r="BA50" i="1"/>
  <c r="AZ50" i="1"/>
  <c r="BA49" i="1"/>
  <c r="AZ49" i="1"/>
  <c r="BA48" i="1"/>
  <c r="AZ48" i="1"/>
  <c r="BA47" i="1"/>
  <c r="AZ47" i="1"/>
  <c r="BA46" i="1"/>
  <c r="AZ46" i="1"/>
  <c r="BA45" i="1"/>
  <c r="AZ45" i="1"/>
  <c r="BA44" i="1"/>
  <c r="AZ44" i="1"/>
  <c r="BA43" i="1"/>
  <c r="AZ43" i="1"/>
  <c r="BA42" i="1"/>
  <c r="AZ42" i="1"/>
  <c r="BA41" i="1"/>
  <c r="AZ41" i="1"/>
  <c r="BA40" i="1"/>
  <c r="AZ40" i="1"/>
  <c r="BA39" i="1"/>
  <c r="AZ39" i="1"/>
  <c r="BA38" i="1"/>
  <c r="AZ38" i="1"/>
  <c r="BA37" i="1"/>
  <c r="AZ37" i="1"/>
  <c r="BA36" i="1"/>
  <c r="AZ36" i="1"/>
  <c r="BA35" i="1"/>
  <c r="AZ35" i="1"/>
  <c r="BA34" i="1"/>
  <c r="AZ34" i="1"/>
  <c r="BA33" i="1"/>
  <c r="AZ33" i="1"/>
  <c r="BA32" i="1"/>
  <c r="AZ31" i="1"/>
  <c r="BA30" i="1"/>
  <c r="AZ30" i="1"/>
  <c r="BA29" i="1"/>
  <c r="AZ28" i="1"/>
  <c r="BA27" i="1"/>
  <c r="AZ27" i="1"/>
  <c r="BA26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AZ7" i="1"/>
  <c r="BA6" i="1"/>
  <c r="AZ6" i="1"/>
  <c r="BA5" i="1"/>
  <c r="AZ5" i="1"/>
  <c r="BA4" i="1"/>
  <c r="AZ4" i="1"/>
  <c r="BA3" i="1"/>
  <c r="AZ3" i="1"/>
  <c r="BA2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497" i="1"/>
  <c r="AZ496" i="1"/>
  <c r="AZ491" i="1"/>
  <c r="AZ484" i="1"/>
  <c r="AZ478" i="1"/>
  <c r="AZ472" i="1"/>
  <c r="AZ444" i="1"/>
  <c r="AZ389" i="1"/>
  <c r="AZ382" i="1"/>
  <c r="AZ372" i="1"/>
  <c r="AZ364" i="1"/>
  <c r="AZ363" i="1"/>
  <c r="AZ359" i="1"/>
  <c r="AZ346" i="1"/>
  <c r="AZ337" i="1"/>
  <c r="AZ318" i="1"/>
  <c r="AZ317" i="1"/>
  <c r="AZ282" i="1"/>
  <c r="AZ216" i="1"/>
  <c r="AZ201" i="1"/>
  <c r="AZ181" i="1"/>
  <c r="AZ156" i="1"/>
  <c r="AZ153" i="1"/>
  <c r="AZ148" i="1"/>
  <c r="AZ124" i="1"/>
  <c r="AZ106" i="1"/>
  <c r="AZ102" i="1"/>
  <c r="AZ32" i="1"/>
  <c r="AZ29" i="1"/>
  <c r="AZ26" i="1"/>
  <c r="AZ2" i="1"/>
  <c r="AY58" i="1"/>
  <c r="AY57" i="1"/>
  <c r="AX58" i="1"/>
  <c r="AX57" i="1"/>
  <c r="AY29" i="1"/>
  <c r="AY28" i="1"/>
  <c r="AX29" i="1"/>
  <c r="AX28" i="1"/>
  <c r="AY17" i="1"/>
  <c r="AY16" i="1"/>
  <c r="AX17" i="1"/>
  <c r="AX16" i="1"/>
  <c r="AY11" i="1"/>
  <c r="AY10" i="1"/>
  <c r="AX11" i="1"/>
  <c r="AX10" i="1"/>
  <c r="AY3" i="1"/>
  <c r="AY2" i="1"/>
  <c r="AX3" i="1"/>
  <c r="AX2" i="1"/>
  <c r="AW386" i="1"/>
  <c r="AW355" i="1"/>
  <c r="AW316" i="1"/>
  <c r="AW293" i="1"/>
  <c r="AW194" i="1"/>
  <c r="AW174" i="1"/>
  <c r="AW131" i="1"/>
  <c r="AW115" i="1"/>
  <c r="AW93" i="1"/>
  <c r="AW56" i="1"/>
  <c r="AW27" i="1"/>
  <c r="AW15" i="1"/>
  <c r="AW9" i="1"/>
  <c r="AP360" i="1"/>
  <c r="AP100" i="1"/>
  <c r="AP346" i="1"/>
  <c r="AP358" i="1"/>
  <c r="AP359" i="1"/>
  <c r="AP349" i="1"/>
  <c r="AP81" i="1"/>
  <c r="AP78" i="1"/>
  <c r="AP79" i="1"/>
  <c r="AP158" i="1"/>
  <c r="AP363" i="1"/>
  <c r="AP361" i="1"/>
  <c r="AP350" i="1"/>
  <c r="AP99" i="1"/>
  <c r="AP108" i="1"/>
  <c r="AP516" i="1"/>
  <c r="AP232" i="1"/>
  <c r="AP80" i="1"/>
  <c r="AP375" i="1"/>
  <c r="AP170" i="1"/>
  <c r="AP374" i="1"/>
  <c r="AP59" i="1"/>
  <c r="AP486" i="1"/>
  <c r="AP58" i="1"/>
  <c r="AP281" i="1"/>
  <c r="AP378" i="1"/>
  <c r="AP23" i="1"/>
  <c r="AP371" i="1"/>
  <c r="AP389" i="1"/>
  <c r="AP377" i="1"/>
  <c r="AP376" i="1"/>
  <c r="AP478" i="1"/>
  <c r="AP229" i="1"/>
  <c r="AP165" i="1"/>
  <c r="AP61" i="1"/>
  <c r="AP44" i="1"/>
  <c r="AP228" i="1"/>
  <c r="AP188" i="1"/>
  <c r="AP372" i="1"/>
  <c r="AP387" i="1"/>
  <c r="AP498" i="1"/>
  <c r="AP370" i="1"/>
  <c r="AP84" i="1"/>
  <c r="AP386" i="1"/>
  <c r="AP385" i="1"/>
  <c r="AP373" i="1"/>
  <c r="AP243" i="1"/>
  <c r="AP189" i="1"/>
  <c r="AP390" i="1"/>
  <c r="AP18" i="1"/>
  <c r="AP287" i="1"/>
  <c r="AP199" i="1"/>
  <c r="AP213" i="1"/>
  <c r="AP316" i="1"/>
  <c r="AP90" i="1"/>
  <c r="AP329" i="1"/>
  <c r="AP525" i="1"/>
  <c r="AP380" i="1"/>
  <c r="AP93" i="1"/>
  <c r="AP3" i="1"/>
  <c r="AP14" i="1"/>
  <c r="AP537" i="1"/>
  <c r="AP192" i="1"/>
  <c r="AP427" i="1"/>
  <c r="AP65" i="1"/>
  <c r="AP74" i="1"/>
  <c r="AP172" i="1"/>
  <c r="AP534" i="1"/>
  <c r="AP406" i="1"/>
  <c r="AP425" i="1"/>
  <c r="AP174" i="1"/>
  <c r="AP175" i="1"/>
  <c r="AP269" i="1"/>
  <c r="AP531" i="1"/>
  <c r="AP532" i="1"/>
  <c r="AP530" i="1"/>
  <c r="AP275" i="1"/>
  <c r="AP533" i="1"/>
  <c r="AP10" i="1"/>
  <c r="AP193" i="1"/>
  <c r="AP161" i="1"/>
  <c r="AP13" i="1"/>
  <c r="AP424" i="1"/>
  <c r="AP166" i="1"/>
  <c r="AP46" i="1"/>
  <c r="AP183" i="1"/>
  <c r="AP71" i="1"/>
  <c r="AP191" i="1"/>
  <c r="AP76" i="1"/>
  <c r="AP215" i="1"/>
  <c r="AP75" i="1"/>
  <c r="AP428" i="1"/>
  <c r="AP197" i="1"/>
  <c r="AP426" i="1"/>
  <c r="AP429" i="1"/>
  <c r="AP176" i="1"/>
  <c r="AP273" i="1"/>
  <c r="AP436" i="1"/>
  <c r="AP114" i="1"/>
  <c r="AP12" i="1"/>
  <c r="AP110" i="1"/>
  <c r="AP111" i="1"/>
  <c r="AP400" i="1"/>
  <c r="AP399" i="1"/>
  <c r="AP398" i="1"/>
  <c r="AP393" i="1"/>
  <c r="AP233" i="1"/>
  <c r="AP503" i="1"/>
  <c r="AP508" i="1"/>
  <c r="AP168" i="1"/>
  <c r="AP422" i="1"/>
  <c r="AP274" i="1"/>
  <c r="AP250" i="1"/>
  <c r="AP217" i="1"/>
  <c r="AP20" i="1"/>
  <c r="AP351" i="1"/>
  <c r="AP282" i="1"/>
  <c r="AP195" i="1"/>
  <c r="AP464" i="1"/>
  <c r="AP450" i="1"/>
  <c r="AP347" i="1"/>
  <c r="AP169" i="1"/>
  <c r="AP415" i="1"/>
  <c r="AP345" i="1"/>
  <c r="AP218" i="1"/>
  <c r="AP468" i="1"/>
  <c r="AP466" i="1"/>
  <c r="AP348" i="1"/>
  <c r="AP95" i="1"/>
  <c r="AP283" i="1"/>
  <c r="AP284" i="1"/>
  <c r="AP490" i="1"/>
  <c r="AP28" i="1"/>
  <c r="AP8" i="1"/>
  <c r="AP62" i="1"/>
  <c r="AP107" i="1"/>
  <c r="AP514" i="1"/>
  <c r="AP106" i="1"/>
  <c r="AP285" i="1"/>
  <c r="AP26" i="1"/>
  <c r="AP440" i="1"/>
  <c r="AP87" i="1"/>
  <c r="AP29" i="1"/>
  <c r="AP33" i="1"/>
  <c r="AP30" i="1"/>
  <c r="AP32" i="1"/>
  <c r="AP31" i="1"/>
  <c r="AP381" i="1"/>
  <c r="AP384" i="1"/>
  <c r="AP105" i="1"/>
  <c r="AP410" i="1"/>
  <c r="AP177" i="1"/>
  <c r="AP34" i="1"/>
  <c r="AP179" i="1"/>
  <c r="AP409" i="1"/>
  <c r="AP539" i="1"/>
  <c r="AP178" i="1"/>
  <c r="AP536" i="1"/>
  <c r="AP459" i="1"/>
  <c r="AP538" i="1"/>
  <c r="AP474" i="1"/>
  <c r="AP446" i="1"/>
  <c r="AP441" i="1"/>
  <c r="AP220" i="1"/>
  <c r="AP181" i="1"/>
  <c r="AP214" i="1"/>
  <c r="AP521" i="1"/>
  <c r="AP522" i="1"/>
  <c r="AP405" i="1"/>
  <c r="AP5" i="1"/>
  <c r="AP408" i="1"/>
  <c r="AP25" i="1"/>
  <c r="AP493" i="1"/>
  <c r="AP200" i="1"/>
  <c r="AP182" i="1"/>
  <c r="AP523" i="1"/>
  <c r="AP404" i="1"/>
  <c r="AP485" i="1"/>
  <c r="AP499" i="1"/>
  <c r="AP231" i="1"/>
  <c r="AP526" i="1"/>
  <c r="AP37" i="1"/>
  <c r="AP40" i="1"/>
  <c r="AP431" i="1"/>
  <c r="AP38" i="1"/>
  <c r="AP41" i="1"/>
  <c r="AP36" i="1"/>
  <c r="AP35" i="1"/>
  <c r="AP109" i="1"/>
  <c r="AP101" i="1"/>
  <c r="AP437" i="1"/>
  <c r="AP163" i="1"/>
  <c r="AP524" i="1"/>
  <c r="AP414" i="1"/>
  <c r="AP412" i="1"/>
  <c r="AP362" i="1"/>
  <c r="AP162" i="1"/>
  <c r="AP535" i="1"/>
  <c r="AP382" i="1"/>
  <c r="AP383" i="1"/>
  <c r="AP155" i="1"/>
  <c r="AP244" i="1"/>
  <c r="AP198" i="1"/>
  <c r="AP201" i="1"/>
  <c r="AP73" i="1"/>
  <c r="AP171" i="1"/>
  <c r="AP420" i="1"/>
  <c r="AP17" i="1"/>
  <c r="AP433" i="1"/>
  <c r="AP279" i="1"/>
  <c r="AP173" i="1"/>
  <c r="AP407" i="1"/>
  <c r="AP278" i="1"/>
  <c r="AP164" i="1"/>
  <c r="AP417" i="1"/>
  <c r="AP519" i="1"/>
  <c r="AP42" i="1"/>
  <c r="AP495" i="1"/>
  <c r="AP265" i="1"/>
  <c r="AP123" i="1"/>
  <c r="AP543" i="1"/>
  <c r="AP39" i="1"/>
  <c r="AP542" i="1"/>
  <c r="AP133" i="1"/>
  <c r="AP43" i="1"/>
  <c r="AP138" i="1"/>
  <c r="AP131" i="1"/>
  <c r="AP50" i="1"/>
  <c r="AP129" i="1"/>
  <c r="AP132" i="1"/>
  <c r="AP127" i="1"/>
  <c r="AP24" i="1"/>
  <c r="AP268" i="1"/>
  <c r="AP270" i="1"/>
  <c r="AP418" i="1"/>
  <c r="AP267" i="1"/>
  <c r="AP98" i="1"/>
  <c r="AP271" i="1"/>
  <c r="AP272" i="1"/>
  <c r="AP124" i="1"/>
  <c r="AP266" i="1"/>
  <c r="AP51" i="1"/>
  <c r="AP160" i="1"/>
  <c r="AP56" i="1"/>
  <c r="AP264" i="1"/>
  <c r="AP518" i="1"/>
  <c r="AP117" i="1"/>
  <c r="AP511" i="1"/>
  <c r="AP517" i="1"/>
  <c r="AP60" i="1"/>
  <c r="AP520" i="1"/>
  <c r="AP411" i="1"/>
  <c r="AP4" i="1"/>
  <c r="AP541" i="1"/>
  <c r="AP262" i="1"/>
  <c r="AP116" i="1"/>
  <c r="AP540" i="1"/>
  <c r="AP9" i="1"/>
  <c r="AP27" i="1"/>
  <c r="AP497" i="1"/>
  <c r="AP11" i="1"/>
  <c r="AP88" i="1"/>
  <c r="AP86" i="1"/>
  <c r="AP21" i="1"/>
  <c r="AP413" i="1"/>
  <c r="AP227" i="1"/>
  <c r="AP225" i="1"/>
  <c r="AP460" i="1"/>
  <c r="AP252" i="1"/>
  <c r="AP251" i="1"/>
  <c r="AP443" i="1"/>
  <c r="AP113" i="1"/>
  <c r="AP115" i="1"/>
  <c r="AP224" i="1"/>
  <c r="AP167" i="1"/>
  <c r="AP119" i="1"/>
  <c r="AP112" i="1"/>
  <c r="AP479" i="1"/>
  <c r="AP216" i="1"/>
  <c r="AP83" i="1"/>
  <c r="AP85" i="1"/>
  <c r="AP356" i="1"/>
  <c r="AP276" i="1"/>
  <c r="AP148" i="1"/>
  <c r="AP210" i="1"/>
  <c r="AP277" i="1"/>
  <c r="AP22" i="1"/>
  <c r="AP212" i="1"/>
  <c r="AP147" i="1"/>
  <c r="AP438" i="1"/>
  <c r="AP152" i="1"/>
  <c r="AP219" i="1"/>
  <c r="AP154" i="1"/>
  <c r="AP151" i="1"/>
  <c r="AP211" i="1"/>
  <c r="AP150" i="1"/>
  <c r="AP153" i="1"/>
  <c r="AP146" i="1"/>
  <c r="AP149" i="1"/>
  <c r="AP104" i="1"/>
  <c r="AP467" i="1"/>
  <c r="AP442" i="1"/>
  <c r="AP402" i="1"/>
  <c r="AP97" i="1"/>
  <c r="AP223" i="1"/>
  <c r="AP7" i="1"/>
  <c r="AP222" i="1"/>
  <c r="AP48" i="1"/>
  <c r="AP47" i="1"/>
  <c r="AP221" i="1"/>
  <c r="AP447" i="1"/>
  <c r="AP6" i="1"/>
  <c r="AP528" i="1"/>
  <c r="AP515" i="1"/>
  <c r="AP391" i="1"/>
  <c r="AP52" i="1"/>
  <c r="AP16" i="1"/>
  <c r="AP529" i="1"/>
  <c r="AP19" i="1"/>
  <c r="AP357" i="1"/>
  <c r="AP476" i="1"/>
  <c r="AP496" i="1"/>
  <c r="AP341" i="1"/>
  <c r="AP482" i="1"/>
  <c r="AP70" i="1"/>
  <c r="AP492" i="1"/>
  <c r="AP141" i="1"/>
  <c r="AP145" i="1"/>
  <c r="AP68" i="1"/>
  <c r="AP254" i="1"/>
  <c r="AP89" i="1"/>
  <c r="AP491" i="1"/>
  <c r="AP392" i="1"/>
  <c r="AP118" i="1"/>
  <c r="AP255" i="1"/>
  <c r="AP45" i="1"/>
  <c r="AP489" i="1"/>
  <c r="AP185" i="1"/>
  <c r="AP477" i="1"/>
  <c r="AP256" i="1"/>
  <c r="AP334" i="1"/>
  <c r="AP401" i="1"/>
  <c r="AP66" i="1"/>
  <c r="AP480" i="1"/>
  <c r="AP483" i="1"/>
  <c r="AP67" i="1"/>
  <c r="AP487" i="1"/>
  <c r="AP184" i="1"/>
  <c r="AP257" i="1"/>
  <c r="AP475" i="1"/>
  <c r="AP258" i="1"/>
  <c r="AP259" i="1"/>
  <c r="AP419" i="1"/>
  <c r="AP488" i="1"/>
  <c r="AP439" i="1"/>
  <c r="AP463" i="1"/>
  <c r="AP452" i="1"/>
  <c r="AP448" i="1"/>
  <c r="AP465" i="1"/>
  <c r="AP456" i="1"/>
  <c r="AP82" i="1"/>
  <c r="AP180" i="1"/>
  <c r="AP470" i="1"/>
  <c r="AP421" i="1"/>
  <c r="AP457" i="1"/>
  <c r="AP454" i="1"/>
  <c r="AP157" i="1"/>
  <c r="AP205" i="1"/>
  <c r="AP247" i="1"/>
  <c r="AP186" i="1"/>
  <c r="AP461" i="1"/>
  <c r="AP202" i="1"/>
  <c r="AP159" i="1"/>
  <c r="AP388" i="1"/>
  <c r="AP206" i="1"/>
  <c r="AP203" i="1"/>
  <c r="AP204" i="1"/>
  <c r="AP458" i="1"/>
  <c r="AP455" i="1"/>
  <c r="AP473" i="1"/>
  <c r="AP469" i="1"/>
  <c r="AP156" i="1"/>
  <c r="AP449" i="1"/>
  <c r="AP340" i="1"/>
  <c r="AP302" i="1"/>
  <c r="AP297" i="1"/>
  <c r="AP295" i="1"/>
  <c r="AP304" i="1"/>
  <c r="AP139" i="1"/>
  <c r="AP77" i="1"/>
  <c r="AP331" i="1"/>
  <c r="AP327" i="1"/>
  <c r="AP395" i="1"/>
  <c r="AP300" i="1"/>
  <c r="AP527" i="1"/>
  <c r="AP305" i="1"/>
  <c r="AP423" i="1"/>
  <c r="AP294" i="1"/>
  <c r="AP307" i="1"/>
  <c r="AP320" i="1"/>
  <c r="AP293" i="1"/>
  <c r="AP299" i="1"/>
  <c r="AP317" i="1"/>
  <c r="AP322" i="1"/>
  <c r="AP394" i="1"/>
  <c r="AP325" i="1"/>
  <c r="AP143" i="1"/>
  <c r="AP134" i="1"/>
  <c r="AP286" i="1"/>
  <c r="AP130" i="1"/>
  <c r="AP135" i="1"/>
  <c r="AP140" i="1"/>
  <c r="AP55" i="1"/>
  <c r="AP328" i="1"/>
  <c r="AP142" i="1"/>
  <c r="AP332" i="1"/>
  <c r="AP306" i="1"/>
  <c r="AP303" i="1"/>
  <c r="AP301" i="1"/>
  <c r="AP337" i="1"/>
  <c r="AP125" i="1"/>
  <c r="AP311" i="1"/>
  <c r="AP245" i="1"/>
  <c r="AP260" i="1"/>
  <c r="AP190" i="1"/>
  <c r="AP494" i="1"/>
  <c r="AP342" i="1"/>
  <c r="AP246" i="1"/>
  <c r="AP338" i="1"/>
  <c r="AP122" i="1"/>
  <c r="AP137" i="1"/>
  <c r="AP330" i="1"/>
  <c r="AP308" i="1"/>
  <c r="AP136" i="1"/>
  <c r="AP319" i="1"/>
  <c r="AP336" i="1"/>
  <c r="AP312" i="1"/>
  <c r="AP343" i="1"/>
  <c r="AP298" i="1"/>
  <c r="AP296" i="1"/>
  <c r="AP314" i="1"/>
  <c r="AP397" i="1"/>
  <c r="AP326" i="1"/>
  <c r="AP379" i="1"/>
  <c r="AP309" i="1"/>
  <c r="AP315" i="1"/>
  <c r="AP49" i="1"/>
  <c r="AP121" i="1"/>
  <c r="AP290" i="1"/>
  <c r="AP63" i="1"/>
  <c r="AP91" i="1"/>
  <c r="AP92" i="1"/>
  <c r="AP321" i="1"/>
  <c r="AP292" i="1"/>
  <c r="AP324" i="1"/>
  <c r="AP291" i="1"/>
  <c r="AP289" i="1"/>
  <c r="AP344" i="1"/>
  <c r="AP69" i="1"/>
  <c r="AP339" i="1"/>
  <c r="AP333" i="1"/>
  <c r="AP481" i="1"/>
  <c r="AP313" i="1"/>
  <c r="AP318" i="1"/>
  <c r="AP416" i="1"/>
  <c r="AP54" i="1"/>
  <c r="AP226" i="1"/>
  <c r="AP261" i="1"/>
  <c r="AP335" i="1"/>
  <c r="AP144" i="1"/>
  <c r="AP120" i="1"/>
  <c r="AP126" i="1"/>
  <c r="AP310" i="1"/>
  <c r="AP94" i="1"/>
  <c r="AP248" i="1"/>
  <c r="AP249" i="1"/>
  <c r="AP102" i="1"/>
  <c r="AP484" i="1"/>
  <c r="AP253" i="1"/>
  <c r="AP323" i="1"/>
  <c r="AP128" i="1"/>
  <c r="AP396" i="1"/>
  <c r="AP352" i="1"/>
  <c r="AP96" i="1"/>
  <c r="AP504" i="1"/>
  <c r="AP235" i="1"/>
  <c r="AP240" i="1"/>
  <c r="AP237" i="1"/>
  <c r="AP505" i="1"/>
  <c r="AP72" i="1"/>
  <c r="AP502" i="1"/>
  <c r="AP500" i="1"/>
  <c r="AP242" i="1"/>
  <c r="AP241" i="1"/>
  <c r="AP239" i="1"/>
  <c r="AP353" i="1"/>
  <c r="AP238" i="1"/>
  <c r="AP507" i="1"/>
  <c r="AP509" i="1"/>
  <c r="AP501" i="1"/>
  <c r="AP506" i="1"/>
  <c r="AP510" i="1"/>
  <c r="AP236" i="1"/>
  <c r="AP234" i="1"/>
  <c r="AP354" i="1"/>
  <c r="AP209" i="1"/>
  <c r="AP403" i="1"/>
  <c r="AP435" i="1"/>
  <c r="AP208" i="1"/>
  <c r="AP57" i="1"/>
  <c r="AP366" i="1"/>
  <c r="AP263" i="1"/>
  <c r="AP194" i="1"/>
  <c r="AP15" i="1"/>
  <c r="AP444" i="1"/>
  <c r="AP368" i="1"/>
  <c r="AP355" i="1"/>
  <c r="AP471" i="1"/>
  <c r="AP513" i="1"/>
  <c r="AP367" i="1"/>
  <c r="AP207" i="1"/>
  <c r="AP364" i="1"/>
  <c r="AP103" i="1"/>
  <c r="AP369" i="1"/>
  <c r="AP512" i="1"/>
  <c r="AP365" i="1"/>
  <c r="AP196" i="1"/>
  <c r="AP430" i="1"/>
  <c r="AP64" i="1"/>
  <c r="AP230" i="1"/>
  <c r="AP280" i="1"/>
  <c r="AP434" i="1"/>
  <c r="AP288" i="1"/>
  <c r="AP451" i="1"/>
  <c r="AP472" i="1"/>
  <c r="AP445" i="1"/>
  <c r="AP453" i="1"/>
  <c r="AP187" i="1"/>
  <c r="AP462" i="1"/>
  <c r="AP53" i="1"/>
  <c r="AP432" i="1"/>
  <c r="K1" i="2"/>
  <c r="J1" i="2"/>
</calcChain>
</file>

<file path=xl/sharedStrings.xml><?xml version="1.0" encoding="utf-8"?>
<sst xmlns="http://schemas.openxmlformats.org/spreadsheetml/2006/main" count="7955" uniqueCount="2489">
  <si>
    <t>runID</t>
  </si>
  <si>
    <t>cell_line</t>
  </si>
  <si>
    <t>seeding_density</t>
  </si>
  <si>
    <t>1[1]</t>
  </si>
  <si>
    <t>1[2]</t>
  </si>
  <si>
    <t>idCELL[1]</t>
  </si>
  <si>
    <t>idCELL[2]</t>
  </si>
  <si>
    <t>reexp_logV_median</t>
  </si>
  <si>
    <t>0.415037499[1]</t>
  </si>
  <si>
    <t>0.415037499[2]</t>
  </si>
  <si>
    <t>0.321928095[1]</t>
  </si>
  <si>
    <t>0.321928095[2]</t>
  </si>
  <si>
    <t>AUC</t>
  </si>
  <si>
    <t>Column22</t>
  </si>
  <si>
    <t>Collaborator Sample ID</t>
  </si>
  <si>
    <t>CELL_LINE_SYNONYM</t>
  </si>
  <si>
    <t>CELL_LINEAGE</t>
  </si>
  <si>
    <t>GROWTH_MODE</t>
  </si>
  <si>
    <t>TUMOR_SAMPLE_BARCODE</t>
  </si>
  <si>
    <t>expData</t>
  </si>
  <si>
    <t>cpyNumData</t>
  </si>
  <si>
    <t>oncoData</t>
  </si>
  <si>
    <t>hcData</t>
  </si>
  <si>
    <t>Barcode</t>
  </si>
  <si>
    <t>Media</t>
  </si>
  <si>
    <t>Profiling Date</t>
  </si>
  <si>
    <t>in queue</t>
  </si>
  <si>
    <t>label</t>
  </si>
  <si>
    <t>Cell line aliases</t>
  </si>
  <si>
    <t>Gender</t>
  </si>
  <si>
    <t>Site Primary</t>
  </si>
  <si>
    <t>Histology</t>
  </si>
  <si>
    <t>Hist Subtype1</t>
  </si>
  <si>
    <t>EKVX</t>
  </si>
  <si>
    <t>LUNG</t>
  </si>
  <si>
    <t>adherent</t>
  </si>
  <si>
    <t>ZTH0008765</t>
  </si>
  <si>
    <t>RPMI005</t>
  </si>
  <si>
    <t>HCC1419</t>
  </si>
  <si>
    <t>BREAST</t>
  </si>
  <si>
    <t>HCC1419_BREAST</t>
  </si>
  <si>
    <t>zth0008685</t>
  </si>
  <si>
    <t>RPMI001</t>
  </si>
  <si>
    <t>F</t>
  </si>
  <si>
    <t>breast</t>
  </si>
  <si>
    <t>carcinoma</t>
  </si>
  <si>
    <t>ductal_carcinoma</t>
  </si>
  <si>
    <t>ATCC</t>
  </si>
  <si>
    <t>BT181</t>
  </si>
  <si>
    <t>SNU503</t>
  </si>
  <si>
    <t>SNU-503</t>
  </si>
  <si>
    <t>SNU-503;NCI-SNU-503</t>
  </si>
  <si>
    <t>LARGE_INTESTINE</t>
  </si>
  <si>
    <t>SNU503_LARGE_INTESTINE</t>
  </si>
  <si>
    <t>ZTH0008695</t>
  </si>
  <si>
    <t>NCI-SNU-503</t>
  </si>
  <si>
    <t>M</t>
  </si>
  <si>
    <t>large_intestine</t>
  </si>
  <si>
    <t>NS</t>
  </si>
  <si>
    <t>SKMEL28</t>
  </si>
  <si>
    <t>SK-MEL-28</t>
  </si>
  <si>
    <t>SK-MEL-28;SK-MEL-28_CMAP</t>
  </si>
  <si>
    <t>SKIN</t>
  </si>
  <si>
    <t>SKMEL28_SKIN</t>
  </si>
  <si>
    <t>ZN00070089</t>
  </si>
  <si>
    <t>EMEM001</t>
  </si>
  <si>
    <t>skin</t>
  </si>
  <si>
    <t>malignant_melanoma</t>
  </si>
  <si>
    <t>RCC10RGB</t>
  </si>
  <si>
    <t>KIDNEY</t>
  </si>
  <si>
    <t>RCC10RGB_KIDNEY</t>
  </si>
  <si>
    <t>ZTH0008829</t>
  </si>
  <si>
    <t>DMEM001</t>
  </si>
  <si>
    <t>kidney</t>
  </si>
  <si>
    <t>renal_cell_carcinoma</t>
  </si>
  <si>
    <t>SW480</t>
  </si>
  <si>
    <t>SW480_SW620;SW-480</t>
  </si>
  <si>
    <t>SW480_LARGE_INTESTINE</t>
  </si>
  <si>
    <t>ZN00070083</t>
  </si>
  <si>
    <t>L15001</t>
  </si>
  <si>
    <t>adenocarcinoma</t>
  </si>
  <si>
    <t>FTC238</t>
  </si>
  <si>
    <t>FTC-238</t>
  </si>
  <si>
    <t>THYROID</t>
  </si>
  <si>
    <t>unknown</t>
  </si>
  <si>
    <t>FTC238_THYROID</t>
  </si>
  <si>
    <t>ZTH0008579</t>
  </si>
  <si>
    <t>DMEMF12003</t>
  </si>
  <si>
    <t>thyroid</t>
  </si>
  <si>
    <t>follicular_carcinoma</t>
  </si>
  <si>
    <t>HS683</t>
  </si>
  <si>
    <t>Hs 683</t>
  </si>
  <si>
    <t>CENTRAL_NERVOUS_SYSTEM</t>
  </si>
  <si>
    <t>HS683_CENTRAL_NERVOUS_SYSTEM</t>
  </si>
  <si>
    <t>ZTH0008607</t>
  </si>
  <si>
    <t>central_nervous_system</t>
  </si>
  <si>
    <t>glioma</t>
  </si>
  <si>
    <t>NCIH1869</t>
  </si>
  <si>
    <t>NCI-H1869</t>
  </si>
  <si>
    <t>NCI-H1869;H1869;ncih1869;H-1869</t>
  </si>
  <si>
    <t>NCIH1869_LUNG</t>
  </si>
  <si>
    <t>ZN00070012</t>
  </si>
  <si>
    <t>H1869</t>
  </si>
  <si>
    <t>lung</t>
  </si>
  <si>
    <t>squamous_cell_carcinoma</t>
  </si>
  <si>
    <t>MDAMB453</t>
  </si>
  <si>
    <t>MDA-MB-453</t>
  </si>
  <si>
    <t>MDAMB453_BREAST</t>
  </si>
  <si>
    <t>ZTH0008821</t>
  </si>
  <si>
    <t>SNU475</t>
  </si>
  <si>
    <t>SNU-475</t>
  </si>
  <si>
    <t>SNU-475;NCI-SNU-475</t>
  </si>
  <si>
    <t>LIVER</t>
  </si>
  <si>
    <t>SNU475_LIVER</t>
  </si>
  <si>
    <t>ZTH0008570</t>
  </si>
  <si>
    <t>NCI-SNU-475</t>
  </si>
  <si>
    <t>liver</t>
  </si>
  <si>
    <t>hepatocellular_carcinoma</t>
  </si>
  <si>
    <t>SW837</t>
  </si>
  <si>
    <t>SW837_LARGE_INTESTINE</t>
  </si>
  <si>
    <t>ZB00107383</t>
  </si>
  <si>
    <t>HT29</t>
  </si>
  <si>
    <t>HT-29</t>
  </si>
  <si>
    <t>HT29_LARGE_INTESTINE</t>
  </si>
  <si>
    <t>ZN00070333</t>
  </si>
  <si>
    <t>MCCOYS5A001</t>
  </si>
  <si>
    <t>ZR7530</t>
  </si>
  <si>
    <t>ZR-75-30</t>
  </si>
  <si>
    <t>ZR7530_BREAST</t>
  </si>
  <si>
    <t>ZTH0008683</t>
  </si>
  <si>
    <t>SNU308</t>
  </si>
  <si>
    <t>SNU-308</t>
  </si>
  <si>
    <t>SNU-308;NCI-SNU-308</t>
  </si>
  <si>
    <t>BILIARY_TRACT</t>
  </si>
  <si>
    <t>SNU308_BILIARY_TRACT</t>
  </si>
  <si>
    <t>ZN00070263</t>
  </si>
  <si>
    <t>NCI-SNU-308</t>
  </si>
  <si>
    <t>biliary_tract</t>
  </si>
  <si>
    <t>EFM192A</t>
  </si>
  <si>
    <t>EFM-192A</t>
  </si>
  <si>
    <t>EFM192A_BREAST</t>
  </si>
  <si>
    <t>ZTH0008727</t>
  </si>
  <si>
    <t>RPMI003</t>
  </si>
  <si>
    <t>YD10B</t>
  </si>
  <si>
    <t>YD-10B</t>
  </si>
  <si>
    <t>UPPER_AERODIGESTIVE_TRACT</t>
  </si>
  <si>
    <t>YD10B_UPPER_AERODIGESTIVE_TRACT</t>
  </si>
  <si>
    <t>ZN00070243</t>
  </si>
  <si>
    <t>upper_aerodigestive_tract</t>
  </si>
  <si>
    <t>NCIH1299</t>
  </si>
  <si>
    <t>NCI-H1299</t>
  </si>
  <si>
    <t>NCI-H1299;H1299;ncih1299;H-1299</t>
  </si>
  <si>
    <t>NCIH1299_LUNG</t>
  </si>
  <si>
    <t>ZN00070407</t>
  </si>
  <si>
    <t>H1299</t>
  </si>
  <si>
    <t>non_small_cell_carcinoma</t>
  </si>
  <si>
    <t>BT474</t>
  </si>
  <si>
    <t>BT-474</t>
  </si>
  <si>
    <t>BT474_BREAST</t>
  </si>
  <si>
    <t>zth0008791</t>
  </si>
  <si>
    <t>DMEM006</t>
  </si>
  <si>
    <t>PK45H</t>
  </si>
  <si>
    <t>PK-45H</t>
  </si>
  <si>
    <t>PANCREAS</t>
  </si>
  <si>
    <t>PK45H_PANCREAS</t>
  </si>
  <si>
    <t>ZB00107349</t>
  </si>
  <si>
    <t>pancreas</t>
  </si>
  <si>
    <t>AM38</t>
  </si>
  <si>
    <t>AM-38</t>
  </si>
  <si>
    <t>AM38_CENTRAL_NERVOUS_SYSTEM</t>
  </si>
  <si>
    <t>ZN00070157</t>
  </si>
  <si>
    <t>EMEM005</t>
  </si>
  <si>
    <t>astrocytoma_Grade_IV</t>
  </si>
  <si>
    <t>NCIH292</t>
  </si>
  <si>
    <t>NCI-H292</t>
  </si>
  <si>
    <t>NCIH292_LUNG</t>
  </si>
  <si>
    <t>ZN00070298</t>
  </si>
  <si>
    <t>H292 | H292</t>
  </si>
  <si>
    <t>mucoepidermoid_carcinoma</t>
  </si>
  <si>
    <t>SNU1033</t>
  </si>
  <si>
    <t>SNU-1033</t>
  </si>
  <si>
    <t>SNU1033_LARGE_INTESTINE</t>
  </si>
  <si>
    <t>ZTH0008793</t>
  </si>
  <si>
    <t>NCI-SNU-1033</t>
  </si>
  <si>
    <t>JL1</t>
  </si>
  <si>
    <t>JL-1</t>
  </si>
  <si>
    <t>PLEURA</t>
  </si>
  <si>
    <t>JL1_PLEURA</t>
  </si>
  <si>
    <t>ZB00107377</t>
  </si>
  <si>
    <t>DMEM005</t>
  </si>
  <si>
    <t>pleura</t>
  </si>
  <si>
    <t>mesothelioma</t>
  </si>
  <si>
    <t>GAMG</t>
  </si>
  <si>
    <t>GAMG_CENTRAL_NERVOUS_SYSTEM</t>
  </si>
  <si>
    <t>ZN00070096</t>
  </si>
  <si>
    <t>HT1376</t>
  </si>
  <si>
    <t>HT-1376</t>
  </si>
  <si>
    <t>URINARY_TRACT</t>
  </si>
  <si>
    <t>HT1376_URINARY_TRACT</t>
  </si>
  <si>
    <t>ZN00070073</t>
  </si>
  <si>
    <t>EMEM003</t>
  </si>
  <si>
    <t>urinary_tract</t>
  </si>
  <si>
    <t>transitional_cell_carcinoma</t>
  </si>
  <si>
    <t>HEPG2</t>
  </si>
  <si>
    <t>Hep G2</t>
  </si>
  <si>
    <t>Hep G2;Hep G2_C3A</t>
  </si>
  <si>
    <t>HEPG2_LIVER</t>
  </si>
  <si>
    <t>ZN00070041</t>
  </si>
  <si>
    <t>PANC0504</t>
  </si>
  <si>
    <t>Panc 05.04</t>
  </si>
  <si>
    <t>PANC0504_PANCREAS</t>
  </si>
  <si>
    <t>ZN00070035</t>
  </si>
  <si>
    <t>COV644</t>
  </si>
  <si>
    <t>OVARY</t>
  </si>
  <si>
    <t>COV644_OVARY</t>
  </si>
  <si>
    <t>ZB00107310</t>
  </si>
  <si>
    <t>ovary</t>
  </si>
  <si>
    <t>HS766T</t>
  </si>
  <si>
    <t>Hs 766T</t>
  </si>
  <si>
    <t>HS766T_PANCREAS</t>
  </si>
  <si>
    <t>ZTH0008789</t>
  </si>
  <si>
    <t>IGR37</t>
  </si>
  <si>
    <t>IGR-37</t>
  </si>
  <si>
    <t>IGR-37;IGR-39_IGR-37</t>
  </si>
  <si>
    <t>IGR37_SKIN</t>
  </si>
  <si>
    <t>zth0008747</t>
  </si>
  <si>
    <t>DMEM011</t>
  </si>
  <si>
    <t>KYSE510</t>
  </si>
  <si>
    <t>KYSE-510</t>
  </si>
  <si>
    <t>OESOPHAGUS</t>
  </si>
  <si>
    <t>KYSE510_OESOPHAGUS</t>
  </si>
  <si>
    <t>zth0008763</t>
  </si>
  <si>
    <t>oesophagus</t>
  </si>
  <si>
    <t>NCIH1395</t>
  </si>
  <si>
    <t>NCI-H1395</t>
  </si>
  <si>
    <t>NCI-H1395;H1395;ncih1395;H-1395</t>
  </si>
  <si>
    <t>NCIH1395_LUNG</t>
  </si>
  <si>
    <t>zth0008729</t>
  </si>
  <si>
    <t>H1395</t>
  </si>
  <si>
    <t>JCRB0262</t>
  </si>
  <si>
    <t>SNU1105</t>
  </si>
  <si>
    <t>SNU-1105</t>
  </si>
  <si>
    <t>SNU-1105;NCI-SNU-1105</t>
  </si>
  <si>
    <t>SNU1105_CENTRAL_NERVOUS_SYSTEM</t>
  </si>
  <si>
    <t>ZN00070374</t>
  </si>
  <si>
    <t>NCI-SNU-1105</t>
  </si>
  <si>
    <t>CAKI2</t>
  </si>
  <si>
    <t>Caki-2</t>
  </si>
  <si>
    <t>CAKI2_KIDNEY</t>
  </si>
  <si>
    <t>zth0008594</t>
  </si>
  <si>
    <t>clear_cell_renal_cell_carcinoma</t>
  </si>
  <si>
    <t>YD8</t>
  </si>
  <si>
    <t>YD-8</t>
  </si>
  <si>
    <t>YD8_UPPER_AERODIGESTIVE_TRACT</t>
  </si>
  <si>
    <t>C01272998</t>
  </si>
  <si>
    <t>HSC2</t>
  </si>
  <si>
    <t>HSC-2</t>
  </si>
  <si>
    <t>HSC2_UPPER_AERODIGESTIVE_TRACT</t>
  </si>
  <si>
    <t>ZTH0008534</t>
  </si>
  <si>
    <t>NCIH322</t>
  </si>
  <si>
    <t>NCI-H322</t>
  </si>
  <si>
    <t>NCI-H322;H322;ncih322;H-322;NCI-H322M;H322</t>
  </si>
  <si>
    <t>NCIH322_LUNG</t>
  </si>
  <si>
    <t>zth0008545</t>
  </si>
  <si>
    <t>RPMI007</t>
  </si>
  <si>
    <t>H322 | NCI-H322M</t>
  </si>
  <si>
    <t>KURAMOCHI</t>
  </si>
  <si>
    <t>KURAMOCHI_OVARY</t>
  </si>
  <si>
    <t>ZN00070418</t>
  </si>
  <si>
    <t>undifferentiated_carcinoma</t>
  </si>
  <si>
    <t>EFE184</t>
  </si>
  <si>
    <t>EFE-184</t>
  </si>
  <si>
    <t>ENDOMETRIUM</t>
  </si>
  <si>
    <t>EFE184_ENDOMETRIUM</t>
  </si>
  <si>
    <t>ZN00070101</t>
  </si>
  <si>
    <t>endometrium</t>
  </si>
  <si>
    <t>HCC202</t>
  </si>
  <si>
    <t>HCC202_BREAST</t>
  </si>
  <si>
    <t>ZB00107354</t>
  </si>
  <si>
    <t>BT216</t>
  </si>
  <si>
    <t>MDAMB361</t>
  </si>
  <si>
    <t>MDA-MB-361</t>
  </si>
  <si>
    <t>MDAMB361_BREAST</t>
  </si>
  <si>
    <t>ZTH0008760</t>
  </si>
  <si>
    <t>VCAP</t>
  </si>
  <si>
    <t>VCaP</t>
  </si>
  <si>
    <t>PROSTATE</t>
  </si>
  <si>
    <t>VCAP_PROSTATE</t>
  </si>
  <si>
    <t>ZTH0008723</t>
  </si>
  <si>
    <t>prostate</t>
  </si>
  <si>
    <t>SW1088</t>
  </si>
  <si>
    <t>SW 1088</t>
  </si>
  <si>
    <t>SW1088_CENTRAL_NERVOUS_SYSTEM</t>
  </si>
  <si>
    <t>ZN00070100</t>
  </si>
  <si>
    <t>JHH2</t>
  </si>
  <si>
    <t>JHH-2</t>
  </si>
  <si>
    <t>JHH2_LIVER</t>
  </si>
  <si>
    <t>ZTH0008535</t>
  </si>
  <si>
    <t>CCFSTTG1</t>
  </si>
  <si>
    <t>CCF-STTG1</t>
  </si>
  <si>
    <t>CCFSTTG1_CENTRAL_NERVOUS_SYSTEM</t>
  </si>
  <si>
    <t>ZB00107388</t>
  </si>
  <si>
    <t>astrocytoma</t>
  </si>
  <si>
    <t>JHOM1</t>
  </si>
  <si>
    <t>JHOM-1</t>
  </si>
  <si>
    <t>JHOM1_OVARY</t>
  </si>
  <si>
    <t>ZB00107375</t>
  </si>
  <si>
    <t>DMEMF12004</t>
  </si>
  <si>
    <t>HCC1937</t>
  </si>
  <si>
    <t>HCC1937_BREAST</t>
  </si>
  <si>
    <t>ZN00070262</t>
  </si>
  <si>
    <t>NCIH661</t>
  </si>
  <si>
    <t>NCI-H661</t>
  </si>
  <si>
    <t>NCI-H661;H661;ncih661;H-661</t>
  </si>
  <si>
    <t>NCIH661_LUNG</t>
  </si>
  <si>
    <t>ZN00070197</t>
  </si>
  <si>
    <t>H661</t>
  </si>
  <si>
    <t>large_cell_carcinoma</t>
  </si>
  <si>
    <t>KYSE450</t>
  </si>
  <si>
    <t>KYSE-450</t>
  </si>
  <si>
    <t>KYSE450_OESOPHAGUS</t>
  </si>
  <si>
    <t>ZB00107373</t>
  </si>
  <si>
    <t>RPMIF12001</t>
  </si>
  <si>
    <t>A101D</t>
  </si>
  <si>
    <t>A101D_SKIN</t>
  </si>
  <si>
    <t>ZTH0008586</t>
  </si>
  <si>
    <t>KYSE410</t>
  </si>
  <si>
    <t>KYSE-410</t>
  </si>
  <si>
    <t>KYSE410_OESOPHAGUS</t>
  </si>
  <si>
    <t>ZN00070177</t>
  </si>
  <si>
    <t>SNU1272</t>
  </si>
  <si>
    <t>SNU-1272</t>
  </si>
  <si>
    <t>SNU-1272;NCI-SNU-1272</t>
  </si>
  <si>
    <t>SNU1272_KIDNEY</t>
  </si>
  <si>
    <t>ZN00070271</t>
  </si>
  <si>
    <t>NCI-SNU-1272</t>
  </si>
  <si>
    <t>NCIH650</t>
  </si>
  <si>
    <t>NCI-H650</t>
  </si>
  <si>
    <t>NCI-H650;H650;ncih650;H-650</t>
  </si>
  <si>
    <t>NCIH650_LUNG</t>
  </si>
  <si>
    <t>ZN00070397</t>
  </si>
  <si>
    <t>H650</t>
  </si>
  <si>
    <t>bronchioloalveolar_adenocarcinoma</t>
  </si>
  <si>
    <t>ZR751</t>
  </si>
  <si>
    <t>ZR-75-1</t>
  </si>
  <si>
    <t>ZR751_BREAST</t>
  </si>
  <si>
    <t>ZN00070038</t>
  </si>
  <si>
    <t>RMUGS</t>
  </si>
  <si>
    <t>RMUG-S</t>
  </si>
  <si>
    <t>RMUGS_OVARY</t>
  </si>
  <si>
    <t>ZN00070040</t>
  </si>
  <si>
    <t>HAMSF12001</t>
  </si>
  <si>
    <t>SNU761</t>
  </si>
  <si>
    <t>SNU-761</t>
  </si>
  <si>
    <t>SNU-761;NCI-SNU-761</t>
  </si>
  <si>
    <t>SNU761_LIVER</t>
  </si>
  <si>
    <t>ZN00070233</t>
  </si>
  <si>
    <t>NCI-SNU-761</t>
  </si>
  <si>
    <t>SNU466</t>
  </si>
  <si>
    <t>SNU-466</t>
  </si>
  <si>
    <t>SNU-466;NCI-SNU-466</t>
  </si>
  <si>
    <t>SNU466_CENTRAL_NERVOUS_SYSTEM</t>
  </si>
  <si>
    <t>ZN00070251</t>
  </si>
  <si>
    <t>NCI-SNU-466</t>
  </si>
  <si>
    <t>PATU8988T</t>
  </si>
  <si>
    <t>PA-TU-8988T</t>
  </si>
  <si>
    <t>PA-TU-8988S_PA-TU-8988T;PA-TU-8988T</t>
  </si>
  <si>
    <t>PATU8988T_PANCREAS</t>
  </si>
  <si>
    <t>zth0008587</t>
  </si>
  <si>
    <t>NCIH727</t>
  </si>
  <si>
    <t>NCI-H727</t>
  </si>
  <si>
    <t>NCI-H727;H-727;H727</t>
  </si>
  <si>
    <t>NCIH727_LUNG</t>
  </si>
  <si>
    <t>ZN00070406</t>
  </si>
  <si>
    <t>H727</t>
  </si>
  <si>
    <t>carcinoid-endocrine_tumour</t>
  </si>
  <si>
    <t>HS746T</t>
  </si>
  <si>
    <t>Hs 746T</t>
  </si>
  <si>
    <t>STOMACH</t>
  </si>
  <si>
    <t>HS746T_STOMACH</t>
  </si>
  <si>
    <t>zth0008541</t>
  </si>
  <si>
    <t>stomach</t>
  </si>
  <si>
    <t>HT1197</t>
  </si>
  <si>
    <t>HT-1197</t>
  </si>
  <si>
    <t>HT1197_URINARY_TRACT</t>
  </si>
  <si>
    <t>ZTH0008667</t>
  </si>
  <si>
    <t>KMRC1</t>
  </si>
  <si>
    <t>KMRC-1</t>
  </si>
  <si>
    <t>KMRC1_KIDNEY</t>
  </si>
  <si>
    <t>ZB00107299</t>
  </si>
  <si>
    <t>OSRC2</t>
  </si>
  <si>
    <t>OS-RC-2</t>
  </si>
  <si>
    <t>OSRC2_KIDNEY</t>
  </si>
  <si>
    <t>ZB00107396</t>
  </si>
  <si>
    <t>VMCUB1</t>
  </si>
  <si>
    <t>VM-CUB1</t>
  </si>
  <si>
    <t>VMCUB1_URINARY_TRACT</t>
  </si>
  <si>
    <t>C01236858</t>
  </si>
  <si>
    <t>HCC44</t>
  </si>
  <si>
    <t>HCC-44</t>
  </si>
  <si>
    <t>HCC44_LUNG</t>
  </si>
  <si>
    <t>ZN00070384</t>
  </si>
  <si>
    <t>JHUEM3</t>
  </si>
  <si>
    <t>JHUEM-3</t>
  </si>
  <si>
    <t>JHUEM3_ENDOMETRIUM</t>
  </si>
  <si>
    <t>ZN00070007</t>
  </si>
  <si>
    <t>IGR39</t>
  </si>
  <si>
    <t>IGR-39</t>
  </si>
  <si>
    <t>IGR-39;IGR-39_IGR-37</t>
  </si>
  <si>
    <t>IGR39_SKIN</t>
  </si>
  <si>
    <t>zth0008578</t>
  </si>
  <si>
    <t>C32</t>
  </si>
  <si>
    <t>C32_CMAP</t>
  </si>
  <si>
    <t>C32_SKIN</t>
  </si>
  <si>
    <t>ZTH0008533</t>
  </si>
  <si>
    <t>PLCPRF5</t>
  </si>
  <si>
    <t>PLC/PRF/5</t>
  </si>
  <si>
    <t>PLCPRF5_LIVER</t>
  </si>
  <si>
    <t>zth0008564</t>
  </si>
  <si>
    <t>NCIH1666</t>
  </si>
  <si>
    <t>NCI-H1666</t>
  </si>
  <si>
    <t>NCI-H1666;H1666;ncih1666;H-1666</t>
  </si>
  <si>
    <t>NCIH1666_LUNG</t>
  </si>
  <si>
    <t>ZN00070173</t>
  </si>
  <si>
    <t>H1666</t>
  </si>
  <si>
    <t>WM2664</t>
  </si>
  <si>
    <t>WM-266-4</t>
  </si>
  <si>
    <t>WM-266-4;WM-115_WM-266-4</t>
  </si>
  <si>
    <t>WM2664_SKIN</t>
  </si>
  <si>
    <t>zth0008602</t>
  </si>
  <si>
    <t>PATU8988S</t>
  </si>
  <si>
    <t>PA-TU-8988S</t>
  </si>
  <si>
    <t>PA-TU-8988S;PA-TU-8988S_PA-TU-8988T</t>
  </si>
  <si>
    <t>PATU8988S_PANCREAS</t>
  </si>
  <si>
    <t>ZN00070026</t>
  </si>
  <si>
    <t>JHH1</t>
  </si>
  <si>
    <t>JHH-1</t>
  </si>
  <si>
    <t>JHH1_LIVER</t>
  </si>
  <si>
    <t>ZTH0008575</t>
  </si>
  <si>
    <t>WILLIAMS001</t>
  </si>
  <si>
    <t>SKMEL3</t>
  </si>
  <si>
    <t>SK-MEL-3</t>
  </si>
  <si>
    <t>SK-MEL-3;SK-MEL-3_CMAP</t>
  </si>
  <si>
    <t>SKMEL3_SKIN</t>
  </si>
  <si>
    <t>zth0008717</t>
  </si>
  <si>
    <t>MCCOYSSAOO3</t>
  </si>
  <si>
    <t>COLO679</t>
  </si>
  <si>
    <t>COLO-679</t>
  </si>
  <si>
    <t>COLO679_SKIN</t>
  </si>
  <si>
    <t>ZB00107326</t>
  </si>
  <si>
    <t>M059K</t>
  </si>
  <si>
    <t>MO59K</t>
  </si>
  <si>
    <t>M059K_CENTRAL_NERVOUS_SYSTEM</t>
  </si>
  <si>
    <t>ZTH0008580</t>
  </si>
  <si>
    <t>HCC95</t>
  </si>
  <si>
    <t>HCC-95</t>
  </si>
  <si>
    <t>HCC95_LUNG</t>
  </si>
  <si>
    <t>ZN00070470</t>
  </si>
  <si>
    <t>MORCPR</t>
  </si>
  <si>
    <t>MOR/CPR</t>
  </si>
  <si>
    <t>MORCPR_LUNG</t>
  </si>
  <si>
    <t>ZN00070342</t>
  </si>
  <si>
    <t>SW1417</t>
  </si>
  <si>
    <t>SW1417_LARGE_INTESTINE</t>
  </si>
  <si>
    <t>ZTH0008731</t>
  </si>
  <si>
    <t>RERFLCAD1</t>
  </si>
  <si>
    <t>RERF-LC-Ad1</t>
  </si>
  <si>
    <t>RERFLCAD1_LUNG</t>
  </si>
  <si>
    <t>ZN00070249</t>
  </si>
  <si>
    <t>HSC4</t>
  </si>
  <si>
    <t>HSC-4</t>
  </si>
  <si>
    <t>HSC4_UPPER_AERODIGESTIVE_TRACT</t>
  </si>
  <si>
    <t>ZN00070104</t>
  </si>
  <si>
    <t>NCIH1793</t>
  </si>
  <si>
    <t>NCI-H1793</t>
  </si>
  <si>
    <t>NCI-H1793;H1793;ncih1793;H-1793</t>
  </si>
  <si>
    <t>NCIH1793_LUNG</t>
  </si>
  <si>
    <t>zth0008815</t>
  </si>
  <si>
    <t>DMEMF12002</t>
  </si>
  <si>
    <t>H1793</t>
  </si>
  <si>
    <t>SNU46</t>
  </si>
  <si>
    <t>SNU-46</t>
  </si>
  <si>
    <t>SNU46_UPPER_AERODIGESTIVE_TRACT</t>
  </si>
  <si>
    <t>ZN00070244</t>
  </si>
  <si>
    <t>NCI-SNU-46</t>
  </si>
  <si>
    <t>NCIH2196</t>
  </si>
  <si>
    <t>NCI-H2196</t>
  </si>
  <si>
    <t>NCI-H2196;H-2196;H2196</t>
  </si>
  <si>
    <t>NCIH2196_LUNG</t>
  </si>
  <si>
    <t>ZTH0008652</t>
  </si>
  <si>
    <t>H2196</t>
  </si>
  <si>
    <t>small_cell_carcinoma</t>
  </si>
  <si>
    <t>MDAMB435S</t>
  </si>
  <si>
    <t>MDA-MB-435S</t>
  </si>
  <si>
    <t>MDAMB435S_SKIN</t>
  </si>
  <si>
    <t>ZN00070066</t>
  </si>
  <si>
    <t>T47D</t>
  </si>
  <si>
    <t>T-47D</t>
  </si>
  <si>
    <t>T47D_BREAST</t>
  </si>
  <si>
    <t>ZTH0008775</t>
  </si>
  <si>
    <t>RPMI018</t>
  </si>
  <si>
    <t>KE39</t>
  </si>
  <si>
    <t>KE-39</t>
  </si>
  <si>
    <t>KE39_STOMACH</t>
  </si>
  <si>
    <t>ZN00070326</t>
  </si>
  <si>
    <t>NCIH508</t>
  </si>
  <si>
    <t>NCI-H508</t>
  </si>
  <si>
    <t>NCI-H508;H-508;H508</t>
  </si>
  <si>
    <t>NCIH508_LARGE_INTESTINE</t>
  </si>
  <si>
    <t>ZN00070139</t>
  </si>
  <si>
    <t>H508</t>
  </si>
  <si>
    <t>SW1573</t>
  </si>
  <si>
    <t>SW 1573</t>
  </si>
  <si>
    <t>SW1573_LUNG</t>
  </si>
  <si>
    <t>ZN00070200</t>
  </si>
  <si>
    <t>SNU245</t>
  </si>
  <si>
    <t>SNU-245</t>
  </si>
  <si>
    <t>SNU-245;NCI-SNU-245</t>
  </si>
  <si>
    <t>mixed</t>
  </si>
  <si>
    <t>SNU245_BILIARY_TRACT</t>
  </si>
  <si>
    <t>zth0008797</t>
  </si>
  <si>
    <t>NCI-SNU-245</t>
  </si>
  <si>
    <t>LCLC103H</t>
  </si>
  <si>
    <t>LCLC-103H</t>
  </si>
  <si>
    <t>LCLC103H_LUNG</t>
  </si>
  <si>
    <t>ZN00070395</t>
  </si>
  <si>
    <t>GOS3</t>
  </si>
  <si>
    <t>GOS-3</t>
  </si>
  <si>
    <t>GOS3_CENTRAL_NERVOUS_SYSTEM</t>
  </si>
  <si>
    <t>zth0008585</t>
  </si>
  <si>
    <t>KMBC2</t>
  </si>
  <si>
    <t>KMBC-2</t>
  </si>
  <si>
    <t>KMBC2_URINARY_TRACT</t>
  </si>
  <si>
    <t>ZTH0008827</t>
  </si>
  <si>
    <t>HAMSF12002</t>
  </si>
  <si>
    <t>SW1116</t>
  </si>
  <si>
    <t>SW1116_LARGE_INTESTINE</t>
  </si>
  <si>
    <t>ZN00070223</t>
  </si>
  <si>
    <t>LUDLU1</t>
  </si>
  <si>
    <t>LUDLU-1</t>
  </si>
  <si>
    <t>LUDLU1_LUNG</t>
  </si>
  <si>
    <t>ZTH0008677</t>
  </si>
  <si>
    <t>SNU869</t>
  </si>
  <si>
    <t>SNU-869</t>
  </si>
  <si>
    <t>SNU869_BILIARY_TRACT</t>
  </si>
  <si>
    <t>zth0008689</t>
  </si>
  <si>
    <t>NCI-SNU-869</t>
  </si>
  <si>
    <t>HS839T</t>
  </si>
  <si>
    <t>Hs 839.T</t>
  </si>
  <si>
    <t>Hs 839.T;HS839.T</t>
  </si>
  <si>
    <t>HS839T_SKIN</t>
  </si>
  <si>
    <t>ZTH0008699</t>
  </si>
  <si>
    <t>L33</t>
  </si>
  <si>
    <t>L3.3</t>
  </si>
  <si>
    <t>L33_PANCREAS</t>
  </si>
  <si>
    <t>ZN00070068</t>
  </si>
  <si>
    <t>HUH1</t>
  </si>
  <si>
    <t>huH-1</t>
  </si>
  <si>
    <t>HUH1_LIVER</t>
  </si>
  <si>
    <t>ZTH0008598</t>
  </si>
  <si>
    <t>DANG</t>
  </si>
  <si>
    <t>DAN-G</t>
  </si>
  <si>
    <t>DANG_PANCREAS</t>
  </si>
  <si>
    <t>ZB00107328</t>
  </si>
  <si>
    <t>OVSAHO</t>
  </si>
  <si>
    <t>OVSAHO_OVARY</t>
  </si>
  <si>
    <t>ZN00070401</t>
  </si>
  <si>
    <t>HCC2935</t>
  </si>
  <si>
    <t>HCC2935_LUNG</t>
  </si>
  <si>
    <t>zth0008738</t>
  </si>
  <si>
    <t>LS1034</t>
  </si>
  <si>
    <t>LS1034_LARGE_INTESTINE</t>
  </si>
  <si>
    <t>ZN00070016</t>
  </si>
  <si>
    <t>PK1</t>
  </si>
  <si>
    <t>PK-1</t>
  </si>
  <si>
    <t>PK1_PANCREAS</t>
  </si>
  <si>
    <t>ZB00107353</t>
  </si>
  <si>
    <t>KALS1</t>
  </si>
  <si>
    <t>KALS-1</t>
  </si>
  <si>
    <t>KALS1_CENTRAL_NERVOUS_SYSTEM</t>
  </si>
  <si>
    <t>ZN00070166</t>
  </si>
  <si>
    <t>GMS10</t>
  </si>
  <si>
    <t>GMS-10</t>
  </si>
  <si>
    <t>GMS10_CENTRAL_NERVOUS_SYSTEM</t>
  </si>
  <si>
    <t>ZTH0008582</t>
  </si>
  <si>
    <t>MEM001</t>
  </si>
  <si>
    <t>NCIH2342</t>
  </si>
  <si>
    <t>NCI-H2342</t>
  </si>
  <si>
    <t>NCI-H2342;H2342;ncih2342;H-2342</t>
  </si>
  <si>
    <t>NCIH2342_LUNG</t>
  </si>
  <si>
    <t>ZB00107287</t>
  </si>
  <si>
    <t>RPMI004</t>
  </si>
  <si>
    <t>H2342</t>
  </si>
  <si>
    <t>CALU1</t>
  </si>
  <si>
    <t>Calu-1</t>
  </si>
  <si>
    <t>CALU1_LUNG</t>
  </si>
  <si>
    <t>ZTH0008754</t>
  </si>
  <si>
    <t>CAMA1</t>
  </si>
  <si>
    <t>CAMA-1</t>
  </si>
  <si>
    <t>CAMA1_BREAST</t>
  </si>
  <si>
    <t>ZN00070380</t>
  </si>
  <si>
    <t>EPLC272H</t>
  </si>
  <si>
    <t>EPLC-272H</t>
  </si>
  <si>
    <t>EPLC272H_LUNG</t>
  </si>
  <si>
    <t>ZN00070167</t>
  </si>
  <si>
    <t>SKMEL30</t>
  </si>
  <si>
    <t>SK-MEL-30</t>
  </si>
  <si>
    <t>SKMEL30_SKIN</t>
  </si>
  <si>
    <t>ZN00070069</t>
  </si>
  <si>
    <t>YD15</t>
  </si>
  <si>
    <t>YD-15</t>
  </si>
  <si>
    <t>SALIVARY_GLAND</t>
  </si>
  <si>
    <t>YD15_SALIVARY_GLAND</t>
  </si>
  <si>
    <t>ZN00070242</t>
  </si>
  <si>
    <t>salivary_gland</t>
  </si>
  <si>
    <t>HELA</t>
  </si>
  <si>
    <t>HeLa</t>
  </si>
  <si>
    <t>CERVIX</t>
  </si>
  <si>
    <t>ZN00070042</t>
  </si>
  <si>
    <t>NCIH1435</t>
  </si>
  <si>
    <t>NCI-H1435</t>
  </si>
  <si>
    <t>NCI-H1435;H1435;ncih1435;H-1435</t>
  </si>
  <si>
    <t>NCIH1435_LUNG</t>
  </si>
  <si>
    <t>ZN00070049</t>
  </si>
  <si>
    <t>H1435</t>
  </si>
  <si>
    <t>HS888T</t>
  </si>
  <si>
    <t>Hs 888.T</t>
  </si>
  <si>
    <t>Hs 888.T;HS888.T</t>
  </si>
  <si>
    <t>BONE</t>
  </si>
  <si>
    <t>HS888T_BONE</t>
  </si>
  <si>
    <t>ZTH0008822</t>
  </si>
  <si>
    <t>DMEM002</t>
  </si>
  <si>
    <t>bone</t>
  </si>
  <si>
    <t>osteosarcoma</t>
  </si>
  <si>
    <t>YD38</t>
  </si>
  <si>
    <t>YD-38</t>
  </si>
  <si>
    <t>YD38_UPPER_AERODIGESTIVE_TRACT</t>
  </si>
  <si>
    <t>ZN00070245</t>
  </si>
  <si>
    <t>KNS42</t>
  </si>
  <si>
    <t>KNS-42</t>
  </si>
  <si>
    <t>KNS42_CENTRAL_NERVOUS_SYSTEM</t>
  </si>
  <si>
    <t>ZTH0008631</t>
  </si>
  <si>
    <t>WM115</t>
  </si>
  <si>
    <t>WM-115</t>
  </si>
  <si>
    <t>WM-115;WM-115_WM-266-4</t>
  </si>
  <si>
    <t>WM115_SKIN</t>
  </si>
  <si>
    <t>zth0008603</t>
  </si>
  <si>
    <t>NCIH1755</t>
  </si>
  <si>
    <t>NCI-H1755</t>
  </si>
  <si>
    <t>NCI-H1755;H1755;ncih1755;H-1755</t>
  </si>
  <si>
    <t>NCIH1755_LUNG</t>
  </si>
  <si>
    <t>ZN00070079</t>
  </si>
  <si>
    <t>H1755</t>
  </si>
  <si>
    <t>HCC1438</t>
  </si>
  <si>
    <t>HCC-1438</t>
  </si>
  <si>
    <t>HCC1438_LUNG</t>
  </si>
  <si>
    <t>zth0008755</t>
  </si>
  <si>
    <t>RERFLCAD2</t>
  </si>
  <si>
    <t>RERF-LC-Ad2</t>
  </si>
  <si>
    <t>RERFLCAD2_LUNG</t>
  </si>
  <si>
    <t>ZB00107356</t>
  </si>
  <si>
    <t>KYSE70</t>
  </si>
  <si>
    <t>KYSE-70</t>
  </si>
  <si>
    <t>KYSE70_OESOPHAGUS</t>
  </si>
  <si>
    <t>ZN00070039</t>
  </si>
  <si>
    <t>BT189</t>
  </si>
  <si>
    <t>NCIH1355</t>
  </si>
  <si>
    <t>NCI-H1355</t>
  </si>
  <si>
    <t>NCI-H1355;H1355;ncih1355;H-1355</t>
  </si>
  <si>
    <t>NCIH1355_LUNG</t>
  </si>
  <si>
    <t>ZN00070175</t>
  </si>
  <si>
    <t>H1355</t>
  </si>
  <si>
    <t>HUH28</t>
  </si>
  <si>
    <t>HuH28</t>
  </si>
  <si>
    <t>HUH28_BILIARY_TRACT</t>
  </si>
  <si>
    <t>ZN00070269</t>
  </si>
  <si>
    <t>LS123</t>
  </si>
  <si>
    <t>LS123_LARGE_INTESTINE</t>
  </si>
  <si>
    <t>ZN00070088</t>
  </si>
  <si>
    <t>HCC1833</t>
  </si>
  <si>
    <t>HCC-1833</t>
  </si>
  <si>
    <t>HCC1833_LUNG</t>
  </si>
  <si>
    <t>ZN00070351</t>
  </si>
  <si>
    <t>IGR1</t>
  </si>
  <si>
    <t>IGR-1</t>
  </si>
  <si>
    <t>IGR1_SKIN</t>
  </si>
  <si>
    <t>ZB00107322</t>
  </si>
  <si>
    <t>K029AX</t>
  </si>
  <si>
    <t>K029AX_SKIN</t>
  </si>
  <si>
    <t>ZB00107350</t>
  </si>
  <si>
    <t>COV362</t>
  </si>
  <si>
    <t>COV362_OVARY</t>
  </si>
  <si>
    <t>ZN00070027</t>
  </si>
  <si>
    <t>SNB75</t>
  </si>
  <si>
    <t>SNB-75</t>
  </si>
  <si>
    <t>ZTH0008758</t>
  </si>
  <si>
    <t>NCIH1623</t>
  </si>
  <si>
    <t>NCI-H1623</t>
  </si>
  <si>
    <t>NCI-H1623;H1623;ncih1623;H-1623</t>
  </si>
  <si>
    <t>NCIH1623_LUNG</t>
  </si>
  <si>
    <t>ZB00107355</t>
  </si>
  <si>
    <t>H1623</t>
  </si>
  <si>
    <t>OVMANA</t>
  </si>
  <si>
    <t>OVMANA_OVARY</t>
  </si>
  <si>
    <t>ZN00070006</t>
  </si>
  <si>
    <t>clear_cell_carcinoma</t>
  </si>
  <si>
    <t>NCIH196</t>
  </si>
  <si>
    <t>NCI-H196</t>
  </si>
  <si>
    <t>NCI-H196;H-196;H196</t>
  </si>
  <si>
    <t>NCIH196_LUNG</t>
  </si>
  <si>
    <t>ZN00070301</t>
  </si>
  <si>
    <t>H196</t>
  </si>
  <si>
    <t>KNS81</t>
  </si>
  <si>
    <t>KNS-81</t>
  </si>
  <si>
    <t>KNS81_CENTRAL_NERVOUS_SYSTEM</t>
  </si>
  <si>
    <t>ZN00070229</t>
  </si>
  <si>
    <t>DMEM009</t>
  </si>
  <si>
    <t>MKN45</t>
  </si>
  <si>
    <t>MKN-45</t>
  </si>
  <si>
    <t>MKN45_STOMACH</t>
  </si>
  <si>
    <t>ZB00107393</t>
  </si>
  <si>
    <t>diffuse_adenocarcinoma</t>
  </si>
  <si>
    <t>SKNAS</t>
  </si>
  <si>
    <t>SK-N-AS</t>
  </si>
  <si>
    <t>AUTONOMIC_GANGLIA</t>
  </si>
  <si>
    <t>SKNAS_AUTONOMIC_GANGLIA</t>
  </si>
  <si>
    <t>zth0008629</t>
  </si>
  <si>
    <t>DMEM012</t>
  </si>
  <si>
    <t>autonomic_ganglia</t>
  </si>
  <si>
    <t>neuroblastoma</t>
  </si>
  <si>
    <t>786O</t>
  </si>
  <si>
    <t>786-O</t>
  </si>
  <si>
    <t>786-O;786-0</t>
  </si>
  <si>
    <t>786O_KIDNEY</t>
  </si>
  <si>
    <t>ZTH0008660</t>
  </si>
  <si>
    <t>786-0</t>
  </si>
  <si>
    <t>LN229</t>
  </si>
  <si>
    <t>LN-229</t>
  </si>
  <si>
    <t>LN229_CENTRAL_NERVOUS_SYSTEM</t>
  </si>
  <si>
    <t>ZN00070253</t>
  </si>
  <si>
    <t>HCC1806</t>
  </si>
  <si>
    <t>HCC1806_BREAST</t>
  </si>
  <si>
    <t>ZN00070367</t>
  </si>
  <si>
    <t>AU565</t>
  </si>
  <si>
    <t>AU565_BREAST</t>
  </si>
  <si>
    <t>zth0008834</t>
  </si>
  <si>
    <t>FADU</t>
  </si>
  <si>
    <t>FaDu</t>
  </si>
  <si>
    <t>FADU_UPPER_AERODIGESTIVE_TRACT</t>
  </si>
  <si>
    <t>ZTH0008601</t>
  </si>
  <si>
    <t>YH13</t>
  </si>
  <si>
    <t>YH-13</t>
  </si>
  <si>
    <t>YH13_CENTRAL_NERVOUS_SYSTEM</t>
  </si>
  <si>
    <t>zth0008595</t>
  </si>
  <si>
    <t>SKMEL5</t>
  </si>
  <si>
    <t>SK-MEL-5</t>
  </si>
  <si>
    <t>SKMEL5_SKIN</t>
  </si>
  <si>
    <t>ZN00070090</t>
  </si>
  <si>
    <t>LMSU</t>
  </si>
  <si>
    <t>LMSU_STOMACH</t>
  </si>
  <si>
    <t>ZTH0008716</t>
  </si>
  <si>
    <t>HAMSF10001</t>
  </si>
  <si>
    <t>SW1990</t>
  </si>
  <si>
    <t>SW 1990</t>
  </si>
  <si>
    <t>SW1990_PANCREAS</t>
  </si>
  <si>
    <t>ZTH0008684</t>
  </si>
  <si>
    <t>CAL78</t>
  </si>
  <si>
    <t>CAL-78</t>
  </si>
  <si>
    <t>CAL78_BONE</t>
  </si>
  <si>
    <t>ZN00070168</t>
  </si>
  <si>
    <t>chondrosarcoma</t>
  </si>
  <si>
    <t>dedifferentiated</t>
  </si>
  <si>
    <t>TOV112D</t>
  </si>
  <si>
    <t>TOV-112D</t>
  </si>
  <si>
    <t>TOV112D_OVARY</t>
  </si>
  <si>
    <t>ZTH0008668</t>
  </si>
  <si>
    <t>MCDB002</t>
  </si>
  <si>
    <t>endometrioid_carcinoma</t>
  </si>
  <si>
    <t>NCIH2291</t>
  </si>
  <si>
    <t>NCI-H2291</t>
  </si>
  <si>
    <t>NCI-H2291;H2291;ncih2291;H-2291</t>
  </si>
  <si>
    <t>NCIH2291_LUNG</t>
  </si>
  <si>
    <t>ZN00070250</t>
  </si>
  <si>
    <t>H2291</t>
  </si>
  <si>
    <t>TYKNU</t>
  </si>
  <si>
    <t>TYK-nu</t>
  </si>
  <si>
    <t>TYKNU_OVARY</t>
  </si>
  <si>
    <t>ZN00070105</t>
  </si>
  <si>
    <t>COLO678</t>
  </si>
  <si>
    <t>COLO-678</t>
  </si>
  <si>
    <t>COLO678_LARGE_INTESTINE</t>
  </si>
  <si>
    <t>zth0008720</t>
  </si>
  <si>
    <t>BICR18</t>
  </si>
  <si>
    <t>BICR 18</t>
  </si>
  <si>
    <t>BICR18_UPPER_AERODIGESTIVE_TRACT</t>
  </si>
  <si>
    <t>ZTH0008724</t>
  </si>
  <si>
    <t>DMEM013</t>
  </si>
  <si>
    <t>KP3</t>
  </si>
  <si>
    <t>KP-3</t>
  </si>
  <si>
    <t>KP3_PANCREAS</t>
  </si>
  <si>
    <t>ZN00070349</t>
  </si>
  <si>
    <t>TUHR10TKB</t>
  </si>
  <si>
    <t>TUHR10TKB_KIDNEY</t>
  </si>
  <si>
    <t>ZN00070208</t>
  </si>
  <si>
    <t>TE14</t>
  </si>
  <si>
    <t>TE-14</t>
  </si>
  <si>
    <t>TE14_OESOPHAGUS</t>
  </si>
  <si>
    <t>ZTH0008780</t>
  </si>
  <si>
    <t>SNU182</t>
  </si>
  <si>
    <t>SNU-182</t>
  </si>
  <si>
    <t>SNU-182;NCI-SNU-182</t>
  </si>
  <si>
    <t>SNU182_LIVER</t>
  </si>
  <si>
    <t>ZN00070402</t>
  </si>
  <si>
    <t>NCI-SNU-182</t>
  </si>
  <si>
    <t>SKOV3</t>
  </si>
  <si>
    <t>SK-OV-3</t>
  </si>
  <si>
    <t>SKOV3_OVARY</t>
  </si>
  <si>
    <t>ZN00070060</t>
  </si>
  <si>
    <t>PATU8902</t>
  </si>
  <si>
    <t>PA-TU-8902</t>
  </si>
  <si>
    <t>PATU8902_PANCREAS</t>
  </si>
  <si>
    <t>ZN00070107</t>
  </si>
  <si>
    <t>RCM1</t>
  </si>
  <si>
    <t>RCM-1</t>
  </si>
  <si>
    <t>RCM1_LARGE_INTESTINE</t>
  </si>
  <si>
    <t>ZB00107367</t>
  </si>
  <si>
    <t>KNS62</t>
  </si>
  <si>
    <t>KNS-62</t>
  </si>
  <si>
    <t>KNS62_LUNG</t>
  </si>
  <si>
    <t>zth0008750</t>
  </si>
  <si>
    <t>NCIH838</t>
  </si>
  <si>
    <t>NCI-H838</t>
  </si>
  <si>
    <t>NCI-H838;H838;ncih838;H-838</t>
  </si>
  <si>
    <t>NCIH838_LUNG</t>
  </si>
  <si>
    <t>zth0008656</t>
  </si>
  <si>
    <t>H838</t>
  </si>
  <si>
    <t>SNU719</t>
  </si>
  <si>
    <t>SNU-719</t>
  </si>
  <si>
    <t>SNU-719;NCI-SNU-719</t>
  </si>
  <si>
    <t>SNU719_STOMACH</t>
  </si>
  <si>
    <t>ZN00070327</t>
  </si>
  <si>
    <t>NCI-SNU-719</t>
  </si>
  <si>
    <t>OV7</t>
  </si>
  <si>
    <t>OV7_OVARY</t>
  </si>
  <si>
    <t>zth0008552</t>
  </si>
  <si>
    <t>DMEMF12007</t>
  </si>
  <si>
    <t>MDAMB468</t>
  </si>
  <si>
    <t>MDA-MB-468</t>
  </si>
  <si>
    <t>MDAMB468_BREAST</t>
  </si>
  <si>
    <t>zb00107295</t>
  </si>
  <si>
    <t>zth0008543</t>
  </si>
  <si>
    <t>KYSE180</t>
  </si>
  <si>
    <t>KYSE-180</t>
  </si>
  <si>
    <t>KYSE180_OESOPHAGUS</t>
  </si>
  <si>
    <t>ZN00070346</t>
  </si>
  <si>
    <t>PANC1005</t>
  </si>
  <si>
    <t>Panc 10.05</t>
  </si>
  <si>
    <t>Panc 10.05;PANC10.05</t>
  </si>
  <si>
    <t>PANC1005_PANCREAS</t>
  </si>
  <si>
    <t>zth0008835</t>
  </si>
  <si>
    <t>RPMI006</t>
  </si>
  <si>
    <t>LC1SQSF</t>
  </si>
  <si>
    <t>LC-1/sq-SF;LC-1 sq</t>
  </si>
  <si>
    <t>LC1SQSF_LUNG</t>
  </si>
  <si>
    <t>ZB00107372</t>
  </si>
  <si>
    <t>HOP92</t>
  </si>
  <si>
    <t>HOP-92</t>
  </si>
  <si>
    <t>ZTH0008764</t>
  </si>
  <si>
    <t>T98G</t>
  </si>
  <si>
    <t>T98G_CENTRAL_NERVOUS_SYSTEM</t>
  </si>
  <si>
    <t>ZB00107303</t>
  </si>
  <si>
    <t>SKLU1</t>
  </si>
  <si>
    <t>SK-LU-1</t>
  </si>
  <si>
    <t>SKLU1_LUNG</t>
  </si>
  <si>
    <t>ZN00070074</t>
  </si>
  <si>
    <t>U251MG</t>
  </si>
  <si>
    <t>U-251 MG</t>
  </si>
  <si>
    <t>U-251 MG;U251-MG;U251</t>
  </si>
  <si>
    <t>U251MG_CENTRAL_NERVOUS_SYSTEM</t>
  </si>
  <si>
    <t>zth0008736</t>
  </si>
  <si>
    <t>U251</t>
  </si>
  <si>
    <t>BICR31</t>
  </si>
  <si>
    <t>BICR 31</t>
  </si>
  <si>
    <t>BICR31_UPPER_AERODIGESTIVE_TRACT</t>
  </si>
  <si>
    <t>ZTH0008725</t>
  </si>
  <si>
    <t>OAW42</t>
  </si>
  <si>
    <t>OAW42_OVARY</t>
  </si>
  <si>
    <t>zth0008536</t>
  </si>
  <si>
    <t>DMEM007</t>
  </si>
  <si>
    <t>RVH421</t>
  </si>
  <si>
    <t>RVH-421</t>
  </si>
  <si>
    <t>RVH421_SKIN</t>
  </si>
  <si>
    <t>ZTH0008676</t>
  </si>
  <si>
    <t>ONS76</t>
  </si>
  <si>
    <t>ONS-76</t>
  </si>
  <si>
    <t>ONS76_CENTRAL_NERVOUS_SYSTEM</t>
  </si>
  <si>
    <t>ZTH0008529</t>
  </si>
  <si>
    <t>primitive_neuroectodermal_tumour-medulloblastoma</t>
  </si>
  <si>
    <t>CAPAN1</t>
  </si>
  <si>
    <t>Capan-1</t>
  </si>
  <si>
    <t>CAPAN1_PANCREAS</t>
  </si>
  <si>
    <t>zth0008634</t>
  </si>
  <si>
    <t>IMDM003</t>
  </si>
  <si>
    <t>NCIH1573</t>
  </si>
  <si>
    <t>NCI-H1573</t>
  </si>
  <si>
    <t>NCI-H1573;H1573;ncih1573;H-1573</t>
  </si>
  <si>
    <t>NCIH1573_LUNG</t>
  </si>
  <si>
    <t>ZN00070174</t>
  </si>
  <si>
    <t>H1573</t>
  </si>
  <si>
    <t>OE19</t>
  </si>
  <si>
    <t>OE19_OESOPHAGUS</t>
  </si>
  <si>
    <t>ZB00107352</t>
  </si>
  <si>
    <t>NCIH2110</t>
  </si>
  <si>
    <t>NCI-H2110</t>
  </si>
  <si>
    <t>NCI-H2110;H2110;ncih2110;H-2110</t>
  </si>
  <si>
    <t>NCIH2110_LUNG</t>
  </si>
  <si>
    <t>zth0008688</t>
  </si>
  <si>
    <t>H2110</t>
  </si>
  <si>
    <t>TCCSUP</t>
  </si>
  <si>
    <t>TCCSUP_URINARY_TRACT</t>
  </si>
  <si>
    <t>ZN00070391</t>
  </si>
  <si>
    <t>KYSE520</t>
  </si>
  <si>
    <t>KYSE-520</t>
  </si>
  <si>
    <t>KYSE520_OESOPHAGUS</t>
  </si>
  <si>
    <t>ZB00107364</t>
  </si>
  <si>
    <t>PANC0203</t>
  </si>
  <si>
    <t>Panc 02.03</t>
  </si>
  <si>
    <t>Panc 02.03;PANC02.03</t>
  </si>
  <si>
    <t>PANC0203_PANCREAS</t>
  </si>
  <si>
    <t>ZTH0008573</t>
  </si>
  <si>
    <t>RPMI009</t>
  </si>
  <si>
    <t>SNU387</t>
  </si>
  <si>
    <t>SNU-387</t>
  </si>
  <si>
    <t>SNU-387;NCI-SNU-387</t>
  </si>
  <si>
    <t>SNU387_LIVER</t>
  </si>
  <si>
    <t>ZTH0008692</t>
  </si>
  <si>
    <t>NCI-SNU-387</t>
  </si>
  <si>
    <t>NCIH226</t>
  </si>
  <si>
    <t>NCI-H226</t>
  </si>
  <si>
    <t>NCI-H226;H226;ncih226;H-226</t>
  </si>
  <si>
    <t>NCIH226_LUNG</t>
  </si>
  <si>
    <t>C01273050</t>
  </si>
  <si>
    <t>H226</t>
  </si>
  <si>
    <t>MDAMB415</t>
  </si>
  <si>
    <t>MDA-MB-415</t>
  </si>
  <si>
    <t>MDAMB415_BREAST</t>
  </si>
  <si>
    <t>zth0008836</t>
  </si>
  <si>
    <t>RPMI017</t>
  </si>
  <si>
    <t>HARA</t>
  </si>
  <si>
    <t>HARA_LUNG</t>
  </si>
  <si>
    <t>ZN00070439</t>
  </si>
  <si>
    <t>OCUM1</t>
  </si>
  <si>
    <t>OCUM-1</t>
  </si>
  <si>
    <t>OCUM1_STOMACH</t>
  </si>
  <si>
    <t>ZN00070172</t>
  </si>
  <si>
    <t>DMEM010</t>
  </si>
  <si>
    <t>KU1919</t>
  </si>
  <si>
    <t>KU-19-19</t>
  </si>
  <si>
    <t>KU1919_URINARY_TRACT</t>
  </si>
  <si>
    <t>C01156043</t>
  </si>
  <si>
    <t>RERFLCMS</t>
  </si>
  <si>
    <t>RERF-LC-MS</t>
  </si>
  <si>
    <t>RERFLCMS_LUNG</t>
  </si>
  <si>
    <t>zb00107290</t>
  </si>
  <si>
    <t>FUOV1</t>
  </si>
  <si>
    <t>FU-OV-1</t>
  </si>
  <si>
    <t>FU-OV-1;FUOV-1</t>
  </si>
  <si>
    <t>FUOV1_OVARY</t>
  </si>
  <si>
    <t>ZN00070198</t>
  </si>
  <si>
    <t>DMEMF12006</t>
  </si>
  <si>
    <t>serous_carcinoma</t>
  </si>
  <si>
    <t>SH10TC</t>
  </si>
  <si>
    <t>SH-10-TC</t>
  </si>
  <si>
    <t>SH10TC_STOMACH</t>
  </si>
  <si>
    <t>ZN00070003</t>
  </si>
  <si>
    <t>CORL105</t>
  </si>
  <si>
    <t>COR-L105</t>
  </si>
  <si>
    <t>CORL105_LUNG</t>
  </si>
  <si>
    <t>ZTH0008562</t>
  </si>
  <si>
    <t>COLO829</t>
  </si>
  <si>
    <t>COLO 829</t>
  </si>
  <si>
    <t>COLO829_SKIN</t>
  </si>
  <si>
    <t>ZB00107325</t>
  </si>
  <si>
    <t>BT20</t>
  </si>
  <si>
    <t>BT-20</t>
  </si>
  <si>
    <t>BT20_BREAST</t>
  </si>
  <si>
    <t>zth0008618</t>
  </si>
  <si>
    <t>SNU61</t>
  </si>
  <si>
    <t>SNU-61</t>
  </si>
  <si>
    <t>SNU-61;NCI-SNU-61</t>
  </si>
  <si>
    <t>SNU61_LARGE_INTESTINE</t>
  </si>
  <si>
    <t>ZN00070086</t>
  </si>
  <si>
    <t>NCI-SNU-61</t>
  </si>
  <si>
    <t>BICR16</t>
  </si>
  <si>
    <t>BICR 16</t>
  </si>
  <si>
    <t>BICR16_UPPER_AERODIGESTIVE_TRACT</t>
  </si>
  <si>
    <t>ZTH0008777</t>
  </si>
  <si>
    <t>8505C</t>
  </si>
  <si>
    <t>8505C_THYROID</t>
  </si>
  <si>
    <t>ZN00070388</t>
  </si>
  <si>
    <t>anaplastic_carcinoma</t>
  </si>
  <si>
    <t>NCIH1563</t>
  </si>
  <si>
    <t>NCI-H1563</t>
  </si>
  <si>
    <t>NCI-H1563;H1563;ncih1563;H-1563</t>
  </si>
  <si>
    <t>NCIH1563_LUNG</t>
  </si>
  <si>
    <t>ZTH0008751</t>
  </si>
  <si>
    <t>H1563</t>
  </si>
  <si>
    <t>OVISE</t>
  </si>
  <si>
    <t>OVISE_OVARY</t>
  </si>
  <si>
    <t>ZN00070371</t>
  </si>
  <si>
    <t>BICR56</t>
  </si>
  <si>
    <t>BICR 56</t>
  </si>
  <si>
    <t>BICR56_UPPER_AERODIGESTIVE_TRACT</t>
  </si>
  <si>
    <t>ZTH0008769</t>
  </si>
  <si>
    <t>HMCB</t>
  </si>
  <si>
    <t>HMCB_CHL-1</t>
  </si>
  <si>
    <t>HMCB_SKIN</t>
  </si>
  <si>
    <t>ZTH0008592</t>
  </si>
  <si>
    <t>DMS53</t>
  </si>
  <si>
    <t>DMS 53</t>
  </si>
  <si>
    <t>DMS53_LUNG</t>
  </si>
  <si>
    <t>zth0008748</t>
  </si>
  <si>
    <t>WAYMOUTH002</t>
  </si>
  <si>
    <t>SKNFI</t>
  </si>
  <si>
    <t>SK-N-FI</t>
  </si>
  <si>
    <t>SK-N-FI;SK-N-F1</t>
  </si>
  <si>
    <t>SKNFI_AUTONOMIC_GANGLIA</t>
  </si>
  <si>
    <t>zth0008655</t>
  </si>
  <si>
    <t>SK-N-F1</t>
  </si>
  <si>
    <t>LS411N</t>
  </si>
  <si>
    <t>LS411N_LARGE_INTESTINE</t>
  </si>
  <si>
    <t>ZN00070419</t>
  </si>
  <si>
    <t>SF539</t>
  </si>
  <si>
    <t>SF-539</t>
  </si>
  <si>
    <t>zth0008743</t>
  </si>
  <si>
    <t>EFO21</t>
  </si>
  <si>
    <t>EFO-21</t>
  </si>
  <si>
    <t>EFO21_OVARY</t>
  </si>
  <si>
    <t>ZN00070009</t>
  </si>
  <si>
    <t>RPMI010</t>
  </si>
  <si>
    <t>CHAGOK1</t>
  </si>
  <si>
    <t>ChaGo-K-1</t>
  </si>
  <si>
    <t>CHAGOK1_LUNG</t>
  </si>
  <si>
    <t>ZN00070021</t>
  </si>
  <si>
    <t>KYSE140</t>
  </si>
  <si>
    <t>KYSE-140</t>
  </si>
  <si>
    <t>KYSE140_OESOPHAGUS</t>
  </si>
  <si>
    <t>ZN00070353</t>
  </si>
  <si>
    <t>JHH6</t>
  </si>
  <si>
    <t>JHH-6</t>
  </si>
  <si>
    <t>JHH6_LIVER</t>
  </si>
  <si>
    <t>zth0008557</t>
  </si>
  <si>
    <t>42MGBA</t>
  </si>
  <si>
    <t>42-MG-BA</t>
  </si>
  <si>
    <t>42MGBA_CENTRAL_NERVOUS_SYSTEM</t>
  </si>
  <si>
    <t>ZTH0008800</t>
  </si>
  <si>
    <t>RPMIMEM001</t>
  </si>
  <si>
    <t>647V</t>
  </si>
  <si>
    <t>647-V</t>
  </si>
  <si>
    <t>647V_URINARY_TRACT</t>
  </si>
  <si>
    <t>zth0008577</t>
  </si>
  <si>
    <t>TE10</t>
  </si>
  <si>
    <t>TE-10</t>
  </si>
  <si>
    <t>TE10_OESOPHAGUS</t>
  </si>
  <si>
    <t>ZN00070247</t>
  </si>
  <si>
    <t>HPAFII</t>
  </si>
  <si>
    <t>HPAF-II</t>
  </si>
  <si>
    <t>HPAFII_PANCREAS</t>
  </si>
  <si>
    <t>ZN00070365</t>
  </si>
  <si>
    <t>CAKI1</t>
  </si>
  <si>
    <t>Caki-1</t>
  </si>
  <si>
    <t>CAKI1_KIDNEY</t>
  </si>
  <si>
    <t>ZTH0008555</t>
  </si>
  <si>
    <t>BC3C</t>
  </si>
  <si>
    <t>BC-3C</t>
  </si>
  <si>
    <t>BC3C_URINARY_TRACT</t>
  </si>
  <si>
    <t>ZTH0008539</t>
  </si>
  <si>
    <t>CL34</t>
  </si>
  <si>
    <t>CL-34</t>
  </si>
  <si>
    <t>CL34_LARGE_INTESTINE</t>
  </si>
  <si>
    <t>ZN00070231</t>
  </si>
  <si>
    <t>MPP89</t>
  </si>
  <si>
    <t>MPP 89</t>
  </si>
  <si>
    <t>MPP89_PLEURA</t>
  </si>
  <si>
    <t>ZTH0008627</t>
  </si>
  <si>
    <t>UMUC1</t>
  </si>
  <si>
    <t>UM-UC-1</t>
  </si>
  <si>
    <t>UMUC1_URINARY_TRACT</t>
  </si>
  <si>
    <t>zth0008686</t>
  </si>
  <si>
    <t>MEM003</t>
  </si>
  <si>
    <t>KNS60</t>
  </si>
  <si>
    <t>KNS-60</t>
  </si>
  <si>
    <t>KNS60_CENTRAL_NERVOUS_SYSTEM</t>
  </si>
  <si>
    <t>ZN00070230</t>
  </si>
  <si>
    <t>NCIH2405</t>
  </si>
  <si>
    <t>NCI-H2405</t>
  </si>
  <si>
    <t>NCI-H2405;H2405;ncih2405;H-2405</t>
  </si>
  <si>
    <t>NCIH2405_LUNG</t>
  </si>
  <si>
    <t>ZN00070396</t>
  </si>
  <si>
    <t>H2405</t>
  </si>
  <si>
    <t>NCIH1341</t>
  </si>
  <si>
    <t>NCI-H1341</t>
  </si>
  <si>
    <t>NCI-H1341;H-1341;H1341</t>
  </si>
  <si>
    <t>NCIH1341_LUNG</t>
  </si>
  <si>
    <t>zth0008661</t>
  </si>
  <si>
    <t>H1341</t>
  </si>
  <si>
    <t>EBC1</t>
  </si>
  <si>
    <t>EBC-1</t>
  </si>
  <si>
    <t>EBC1_LUNG</t>
  </si>
  <si>
    <t>ZN00070075</t>
  </si>
  <si>
    <t>SKBR3</t>
  </si>
  <si>
    <t>SK-BR-3</t>
  </si>
  <si>
    <t>SKBR3_BREAST</t>
  </si>
  <si>
    <t>zth0008787</t>
  </si>
  <si>
    <t>TE6</t>
  </si>
  <si>
    <t>TE-6</t>
  </si>
  <si>
    <t>TE6_OESOPHAGUS</t>
  </si>
  <si>
    <t>ZN00070236</t>
  </si>
  <si>
    <t>DU145</t>
  </si>
  <si>
    <t>DU 145</t>
  </si>
  <si>
    <t>DU145_PROSTATE</t>
  </si>
  <si>
    <t>zth0008604</t>
  </si>
  <si>
    <t>SW1710</t>
  </si>
  <si>
    <t>SW-1710</t>
  </si>
  <si>
    <t>SW1710_URINARY_TRACT</t>
  </si>
  <si>
    <t>ZN00070158</t>
  </si>
  <si>
    <t>NCIH2087</t>
  </si>
  <si>
    <t>NCI-H2087</t>
  </si>
  <si>
    <t>NCI-H2087;H2087;ncih2087;H-2087</t>
  </si>
  <si>
    <t>NCIH2087_LUNG</t>
  </si>
  <si>
    <t>ZN00070181</t>
  </si>
  <si>
    <t>H2087</t>
  </si>
  <si>
    <t>ES2</t>
  </si>
  <si>
    <t>ES-2</t>
  </si>
  <si>
    <t>ES2_OVARY</t>
  </si>
  <si>
    <t>ZN00070366</t>
  </si>
  <si>
    <t>PANC0403</t>
  </si>
  <si>
    <t>Panc 04.03</t>
  </si>
  <si>
    <t>Panc 04.03;PANC04.03</t>
  </si>
  <si>
    <t>PANC0403_PANCREAS</t>
  </si>
  <si>
    <t>zth0008621</t>
  </si>
  <si>
    <t>CJM</t>
  </si>
  <si>
    <t>CJM_SKIN</t>
  </si>
  <si>
    <t>ZTH0008715</t>
  </si>
  <si>
    <t>OVTOKO</t>
  </si>
  <si>
    <t>OVTOKO_OVARY</t>
  </si>
  <si>
    <t>ZB00107398</t>
  </si>
  <si>
    <t>HCC1569</t>
  </si>
  <si>
    <t>HCC1569_BREAST</t>
  </si>
  <si>
    <t>in-house, dead</t>
  </si>
  <si>
    <t>metaplastic_carcinoma</t>
  </si>
  <si>
    <t>SNU449</t>
  </si>
  <si>
    <t>SNU-449</t>
  </si>
  <si>
    <t>SNU-449;NCI-SNU-449</t>
  </si>
  <si>
    <t>SNU449_LIVER</t>
  </si>
  <si>
    <t>ZN00070010</t>
  </si>
  <si>
    <t>NCI-SNU-449</t>
  </si>
  <si>
    <t>SNU899</t>
  </si>
  <si>
    <t>SNU-899</t>
  </si>
  <si>
    <t>SNU-899;NCI-SNU-899</t>
  </si>
  <si>
    <t>SNU899_UPPER_AERODIGESTIVE_TRACT</t>
  </si>
  <si>
    <t>ZN00070239</t>
  </si>
  <si>
    <t>NCI-SNU-899</t>
  </si>
  <si>
    <t>SNU1077</t>
  </si>
  <si>
    <t>SNU-1077</t>
  </si>
  <si>
    <t>SNU1077_ENDOMETRIUM</t>
  </si>
  <si>
    <t>C01156044</t>
  </si>
  <si>
    <t>NCI-SNU-1077</t>
  </si>
  <si>
    <t>carcinosarcoma-malignant_mesodermal_mixed_tumour</t>
  </si>
  <si>
    <t>SKMEL24</t>
  </si>
  <si>
    <t>SK-MEL-24</t>
  </si>
  <si>
    <t>SKMEL24_SKIN</t>
  </si>
  <si>
    <t>ZTH0008624</t>
  </si>
  <si>
    <t>JHOS2</t>
  </si>
  <si>
    <t>JHOS-2</t>
  </si>
  <si>
    <t>JHOS2_OVARY</t>
  </si>
  <si>
    <t>zth0008653</t>
  </si>
  <si>
    <t>ACCMESO1</t>
  </si>
  <si>
    <t>ACC-MESO-1</t>
  </si>
  <si>
    <t>ACCMESO1_PLEURA</t>
  </si>
  <si>
    <t>ZN00070473</t>
  </si>
  <si>
    <t>NCIH1339</t>
  </si>
  <si>
    <t>NCI-H1339</t>
  </si>
  <si>
    <t>NCI-H1339;H-1339</t>
  </si>
  <si>
    <t>NCIH1339_LUNG</t>
  </si>
  <si>
    <t>ZTH0008553</t>
  </si>
  <si>
    <t>H-1339 | H1339</t>
  </si>
  <si>
    <t>NCIH1373</t>
  </si>
  <si>
    <t>NCI-H1373</t>
  </si>
  <si>
    <t>NCI-H1373;H1373;ncih1373;H-1373</t>
  </si>
  <si>
    <t>NCIH1373_LUNG</t>
  </si>
  <si>
    <t>ZN00070131</t>
  </si>
  <si>
    <t>H1373</t>
  </si>
  <si>
    <t>UMUC3</t>
  </si>
  <si>
    <t>UM-UC-3</t>
  </si>
  <si>
    <t>UMUC3_URINARY_TRACT</t>
  </si>
  <si>
    <t>ZN00070099</t>
  </si>
  <si>
    <t>WM1799</t>
  </si>
  <si>
    <t>WM1799_SKIN</t>
  </si>
  <si>
    <t>ZN00070054</t>
  </si>
  <si>
    <t>Becker</t>
  </si>
  <si>
    <t>BECKER_CENTRAL_NERVOUS_SYSTEM</t>
  </si>
  <si>
    <t>ZB00107300</t>
  </si>
  <si>
    <t>SW1271</t>
  </si>
  <si>
    <t>SW 1271</t>
  </si>
  <si>
    <t>SW1271_LUNG</t>
  </si>
  <si>
    <t>ZN00070232</t>
  </si>
  <si>
    <t>HUPT3</t>
  </si>
  <si>
    <t>HUP-T3</t>
  </si>
  <si>
    <t>HUPT3_PANCREAS</t>
  </si>
  <si>
    <t>ZTH0008650</t>
  </si>
  <si>
    <t>HS895T</t>
  </si>
  <si>
    <t>Hs 895.T</t>
  </si>
  <si>
    <t>Hs 895.T;HS895.T</t>
  </si>
  <si>
    <t>HS895T_SKIN</t>
  </si>
  <si>
    <t>zth0008626</t>
  </si>
  <si>
    <t>SNU685</t>
  </si>
  <si>
    <t>SNU-685</t>
  </si>
  <si>
    <t>SNU-685;NCI-SNU-685</t>
  </si>
  <si>
    <t>SNU685_ENDOMETRIUM</t>
  </si>
  <si>
    <t>ZB00107378</t>
  </si>
  <si>
    <t>NCI-SNU-685</t>
  </si>
  <si>
    <t>MCF7</t>
  </si>
  <si>
    <t>MCF7_CMAP</t>
  </si>
  <si>
    <t>MCF7_BREAST</t>
  </si>
  <si>
    <t>ZN00070375</t>
  </si>
  <si>
    <t>J82</t>
  </si>
  <si>
    <t>J82_URINARY_TRACT</t>
  </si>
  <si>
    <t>ZB00107305</t>
  </si>
  <si>
    <t>ONCODG1</t>
  </si>
  <si>
    <t>ONCO-DG-1</t>
  </si>
  <si>
    <t>ONCODG1_OVARY</t>
  </si>
  <si>
    <t>C01236843</t>
  </si>
  <si>
    <t>SW948</t>
  </si>
  <si>
    <t>SW948_LARGE_INTESTINE</t>
  </si>
  <si>
    <t>ZTH0008693</t>
  </si>
  <si>
    <t>COLO680N</t>
  </si>
  <si>
    <t>COLO-680N</t>
  </si>
  <si>
    <t>COLO680N_OESOPHAGUS</t>
  </si>
  <si>
    <t>ZN00070472</t>
  </si>
  <si>
    <t>SNU283</t>
  </si>
  <si>
    <t>SNU-283</t>
  </si>
  <si>
    <t>SNU-283;NCI-SNU-283</t>
  </si>
  <si>
    <t>SNU283_LARGE_INTESTINE</t>
  </si>
  <si>
    <t>ZTH0008698</t>
  </si>
  <si>
    <t>NCI-SNU-283</t>
  </si>
  <si>
    <t>SNU423</t>
  </si>
  <si>
    <t>SNU-423</t>
  </si>
  <si>
    <t>SNU-423;NCI-SNU-423</t>
  </si>
  <si>
    <t>SNU423_LIVER</t>
  </si>
  <si>
    <t>zth0008728</t>
  </si>
  <si>
    <t>NCI-SNU-423</t>
  </si>
  <si>
    <t>NCIH747</t>
  </si>
  <si>
    <t>NCI-H747</t>
  </si>
  <si>
    <t>NCI-H747;H-747;H747</t>
  </si>
  <si>
    <t>NCIH747_LARGE_INTESTINE</t>
  </si>
  <si>
    <t>ZTH0008735</t>
  </si>
  <si>
    <t>H747</t>
  </si>
  <si>
    <t>H4</t>
  </si>
  <si>
    <t>H4_CENTRAL_NERVOUS_SYSTEM</t>
  </si>
  <si>
    <t>RKO</t>
  </si>
  <si>
    <t>RKO_LARGE_INTESTINE</t>
  </si>
  <si>
    <t>ZN00070160</t>
  </si>
  <si>
    <t>SF126</t>
  </si>
  <si>
    <t>SF126_CENTRAL_NERVOUS_SYSTEM</t>
  </si>
  <si>
    <t>ZN00070387</t>
  </si>
  <si>
    <t>NCIH1792</t>
  </si>
  <si>
    <t>NCI-H1792</t>
  </si>
  <si>
    <t>NCI-H1792;H1792;ncih1792;H-1792</t>
  </si>
  <si>
    <t>NCIH1792_LUNG</t>
  </si>
  <si>
    <t>ZN00070130</t>
  </si>
  <si>
    <t>H1792</t>
  </si>
  <si>
    <t>PANC0813</t>
  </si>
  <si>
    <t>Panc 08.13</t>
  </si>
  <si>
    <t>Panc 08.13;PANC08.13</t>
  </si>
  <si>
    <t>PANC0813_PANCREAS</t>
  </si>
  <si>
    <t>ZTH0008773</t>
  </si>
  <si>
    <t>RPMI020</t>
  </si>
  <si>
    <t>COLO800</t>
  </si>
  <si>
    <t>COLO-800</t>
  </si>
  <si>
    <t>COLO800_SKIN</t>
  </si>
  <si>
    <t>ZB00107369</t>
  </si>
  <si>
    <t>HCC1171</t>
  </si>
  <si>
    <t>HCC-1171</t>
  </si>
  <si>
    <t>HCC1171_LUNG</t>
  </si>
  <si>
    <t>ZN00070383</t>
  </si>
  <si>
    <t>DKMG</t>
  </si>
  <si>
    <t>DK-MG</t>
  </si>
  <si>
    <t>DKMG_CENTRAL_NERVOUS_SYSTEM</t>
  </si>
  <si>
    <t>ZB00107380</t>
  </si>
  <si>
    <t>769P</t>
  </si>
  <si>
    <t>769-P</t>
  </si>
  <si>
    <t>769P_KIDNEY</t>
  </si>
  <si>
    <t>ZN00070369</t>
  </si>
  <si>
    <t>U118MG</t>
  </si>
  <si>
    <t>U-118 MG</t>
  </si>
  <si>
    <t>U-118 MG;U118;U118-MG</t>
  </si>
  <si>
    <t>U118MG_CENTRAL_NERVOUS_SYSTEM</t>
  </si>
  <si>
    <t>ZB00107323</t>
  </si>
  <si>
    <t>U118</t>
  </si>
  <si>
    <t>HUPT4</t>
  </si>
  <si>
    <t>HUP-T4</t>
  </si>
  <si>
    <t>HUPT4_PANCREAS</t>
  </si>
  <si>
    <t>ZN00070077</t>
  </si>
  <si>
    <t>IPC298</t>
  </si>
  <si>
    <t>IPC-298</t>
  </si>
  <si>
    <t>IPC298_SKIN</t>
  </si>
  <si>
    <t>ZN00070070</t>
  </si>
  <si>
    <t>HCC56</t>
  </si>
  <si>
    <t>HCC-56</t>
  </si>
  <si>
    <t>HCC56_LARGE_INTESTINE</t>
  </si>
  <si>
    <t>ZTH0008687</t>
  </si>
  <si>
    <t>IALM</t>
  </si>
  <si>
    <t>IA-LM</t>
  </si>
  <si>
    <t>IALM_LUNG</t>
  </si>
  <si>
    <t>zb00107376</t>
  </si>
  <si>
    <t>U87MG</t>
  </si>
  <si>
    <t>U-87 MG</t>
  </si>
  <si>
    <t>U-87 MG;U87-MG</t>
  </si>
  <si>
    <t>U87MG_CENTRAL_NERVOUS_SYSTEM</t>
  </si>
  <si>
    <t>ZN00070379</t>
  </si>
  <si>
    <t>HEP3B217</t>
  </si>
  <si>
    <t>Hep 3B2.1-7</t>
  </si>
  <si>
    <t>Hep 3B2.1-7;HEP-3B;Hep 3B</t>
  </si>
  <si>
    <t>HEP3B217_LIVER</t>
  </si>
  <si>
    <t>ZN00070376</t>
  </si>
  <si>
    <t>HEP-3B | Hep 3B</t>
  </si>
  <si>
    <t>NCIH2452</t>
  </si>
  <si>
    <t>NCI-H2452</t>
  </si>
  <si>
    <t>NCI-H2452;H-2452;H2452</t>
  </si>
  <si>
    <t>NCIH2452_PLEURA</t>
  </si>
  <si>
    <t>C01273051</t>
  </si>
  <si>
    <t>H2452</t>
  </si>
  <si>
    <t>SW1463</t>
  </si>
  <si>
    <t>SW1463_LARGE_INTESTINE</t>
  </si>
  <si>
    <t>ZN00070224</t>
  </si>
  <si>
    <t>KYSE150</t>
  </si>
  <si>
    <t>KYSE-150</t>
  </si>
  <si>
    <t>KYSE150_OESOPHAGUS</t>
  </si>
  <si>
    <t>ZTH0008774</t>
  </si>
  <si>
    <t>T3M10</t>
  </si>
  <si>
    <t>T3M-10</t>
  </si>
  <si>
    <t>T3M10_LUNG</t>
  </si>
  <si>
    <t>ZN00070011</t>
  </si>
  <si>
    <t>WM983B</t>
  </si>
  <si>
    <t>WM-983B</t>
  </si>
  <si>
    <t>WM983B_SKIN</t>
  </si>
  <si>
    <t>zth0008691</t>
  </si>
  <si>
    <t>MFE319</t>
  </si>
  <si>
    <t>MFE-319</t>
  </si>
  <si>
    <t>MFE319_ENDOMETRIUM</t>
  </si>
  <si>
    <t>zth0008559</t>
  </si>
  <si>
    <t>MDAMB157</t>
  </si>
  <si>
    <t>MDA-MB-157</t>
  </si>
  <si>
    <t>MDAMB157_BREAST</t>
  </si>
  <si>
    <t>ZTH0008752</t>
  </si>
  <si>
    <t>MB 157</t>
  </si>
  <si>
    <t>BT549</t>
  </si>
  <si>
    <t>BT-549</t>
  </si>
  <si>
    <t>BT549_BREAST</t>
  </si>
  <si>
    <t>ZB00107365</t>
  </si>
  <si>
    <t>ASPC1</t>
  </si>
  <si>
    <t>AsPC-1</t>
  </si>
  <si>
    <t>ASPC1_PANCREAS</t>
  </si>
  <si>
    <t>ZTH0008597</t>
  </si>
  <si>
    <t>RT112</t>
  </si>
  <si>
    <t>RT-112</t>
  </si>
  <si>
    <t>RT112_URINARY_TRACT</t>
  </si>
  <si>
    <t>ZN00070138</t>
  </si>
  <si>
    <t>JHH4</t>
  </si>
  <si>
    <t>JHH-4</t>
  </si>
  <si>
    <t>JHH4_LIVER</t>
  </si>
  <si>
    <t>ZB00107301</t>
  </si>
  <si>
    <t>OV90</t>
  </si>
  <si>
    <t>OV-90</t>
  </si>
  <si>
    <t>OV90_OVARY</t>
  </si>
  <si>
    <t>ZB00107285</t>
  </si>
  <si>
    <t>MCDB001</t>
  </si>
  <si>
    <t>mixed_carcinoma</t>
  </si>
  <si>
    <t>MKN74</t>
  </si>
  <si>
    <t>MKN74_STOMACH</t>
  </si>
  <si>
    <t>ZN00070164</t>
  </si>
  <si>
    <t>tubular_adenocarcinoma</t>
  </si>
  <si>
    <t>BT228</t>
  </si>
  <si>
    <t>BT228_CENTRAL_NERVOUS_SYSTEM</t>
  </si>
  <si>
    <t>ZTH0008803</t>
  </si>
  <si>
    <t>NEURO001</t>
  </si>
  <si>
    <t>neurosphere line</t>
  </si>
  <si>
    <t>C2BBE1</t>
  </si>
  <si>
    <t>C2BBe1</t>
  </si>
  <si>
    <t>C2BBE1_LARGE_INTESTINE</t>
  </si>
  <si>
    <t>ZN00070023</t>
  </si>
  <si>
    <t>DMEM003</t>
  </si>
  <si>
    <t>NCIH2228</t>
  </si>
  <si>
    <t>NCI-H2228</t>
  </si>
  <si>
    <t>NCI-H2228;H2228;ncih2228;H-2228</t>
  </si>
  <si>
    <t>NCIH2228_LUNG</t>
  </si>
  <si>
    <t>ZN00070227</t>
  </si>
  <si>
    <t>H2228</t>
  </si>
  <si>
    <t>SNU668</t>
  </si>
  <si>
    <t>SNU-668</t>
  </si>
  <si>
    <t>SNU-668;NCI-SNU-668</t>
  </si>
  <si>
    <t>SNU668_STOMACH</t>
  </si>
  <si>
    <t>ZN00070246</t>
  </si>
  <si>
    <t>NCI-SNU-668</t>
  </si>
  <si>
    <t>signet_ring_adenocarcinoma</t>
  </si>
  <si>
    <t>MIAPaCa2</t>
  </si>
  <si>
    <t>MIA PaCa-2</t>
  </si>
  <si>
    <t>MIAPACA2_PANCREAS</t>
  </si>
  <si>
    <t>ZTH0008610</t>
  </si>
  <si>
    <t>SW579</t>
  </si>
  <si>
    <t>SW579_THYROID</t>
  </si>
  <si>
    <t>ZTH0008608</t>
  </si>
  <si>
    <t>BCPAP</t>
  </si>
  <si>
    <t>B-CPAP</t>
  </si>
  <si>
    <t>BCPAP_THYROID</t>
  </si>
  <si>
    <t>ZN00070468</t>
  </si>
  <si>
    <t>papillary_carcinoma</t>
  </si>
  <si>
    <t>SHP77</t>
  </si>
  <si>
    <t>SHP-77</t>
  </si>
  <si>
    <t>SHP77_LUNG</t>
  </si>
  <si>
    <t>ZN00070410</t>
  </si>
  <si>
    <t>HS729</t>
  </si>
  <si>
    <t>Hs 729</t>
  </si>
  <si>
    <t>SOFT_TISSUE</t>
  </si>
  <si>
    <t>HS729_SOFT_TISSUE</t>
  </si>
  <si>
    <t>zth0008606</t>
  </si>
  <si>
    <t>soft_tissue</t>
  </si>
  <si>
    <t>rhabdomyosarcoma</t>
  </si>
  <si>
    <t>ISTMES1</t>
  </si>
  <si>
    <t>IST-MES1</t>
  </si>
  <si>
    <t>IST-MES1;IST-MES-1</t>
  </si>
  <si>
    <t>ISTMES1_PLEURA</t>
  </si>
  <si>
    <t>ZTH0008583</t>
  </si>
  <si>
    <t>RT4</t>
  </si>
  <si>
    <t>RT4_URINARY_TRACT</t>
  </si>
  <si>
    <t>ZN00070061</t>
  </si>
  <si>
    <t>QGP1</t>
  </si>
  <si>
    <t>QGP-1</t>
  </si>
  <si>
    <t>QGP1_PANCREAS</t>
  </si>
  <si>
    <t>ZN00070394</t>
  </si>
  <si>
    <t>TCCPAN2</t>
  </si>
  <si>
    <t>TCC-PAN2</t>
  </si>
  <si>
    <t>TCCPAN2_PANCREAS</t>
  </si>
  <si>
    <t>ZN00070037</t>
  </si>
  <si>
    <t>CGTHW1</t>
  </si>
  <si>
    <t>CGTH-W-1</t>
  </si>
  <si>
    <t>CGTHW1_THYROID</t>
  </si>
  <si>
    <t>ZN00070467</t>
  </si>
  <si>
    <t>UBLC1</t>
  </si>
  <si>
    <t>U-BLC1</t>
  </si>
  <si>
    <t>UBLC1_URINARY_TRACT</t>
  </si>
  <si>
    <t>ZTH0008820</t>
  </si>
  <si>
    <t>ML1</t>
  </si>
  <si>
    <t>ML-1</t>
  </si>
  <si>
    <t>ML1_THYROID</t>
  </si>
  <si>
    <t>ZN00070228</t>
  </si>
  <si>
    <t>LI7</t>
  </si>
  <si>
    <t>Li-7</t>
  </si>
  <si>
    <t>Li-7;Li7</t>
  </si>
  <si>
    <t>LI7_LIVER</t>
  </si>
  <si>
    <t>ZN00070426</t>
  </si>
  <si>
    <t>KMRC3</t>
  </si>
  <si>
    <t>KMRC-3</t>
  </si>
  <si>
    <t>KMRC3_KIDNEY</t>
  </si>
  <si>
    <t>ZTH0008792</t>
  </si>
  <si>
    <t>HCC2279</t>
  </si>
  <si>
    <t>HCC-2279</t>
  </si>
  <si>
    <t>HCC2279_LUNG</t>
  </si>
  <si>
    <t>ZN00070356</t>
  </si>
  <si>
    <t>TM31</t>
  </si>
  <si>
    <t>TM-31</t>
  </si>
  <si>
    <t>TM31_CENTRAL_NERVOUS_SYSTEM</t>
  </si>
  <si>
    <t>zth0008581</t>
  </si>
  <si>
    <t>TE8</t>
  </si>
  <si>
    <t>TE-8</t>
  </si>
  <si>
    <t>TE8_OESOPHAGUS</t>
  </si>
  <si>
    <t>ZN00070235</t>
  </si>
  <si>
    <t>VMRCRCZ</t>
  </si>
  <si>
    <t>VMRC-RCZ</t>
  </si>
  <si>
    <t>VMRCRCZ_KIDNEY</t>
  </si>
  <si>
    <t>zth0008551</t>
  </si>
  <si>
    <t>HEC1B</t>
  </si>
  <si>
    <t>HEC-1-B</t>
  </si>
  <si>
    <t>HEC1B_ENDOMETRIUM</t>
  </si>
  <si>
    <t>ZN00070377</t>
  </si>
  <si>
    <t>HCC4006</t>
  </si>
  <si>
    <t>HCC4006_LUNG</t>
  </si>
  <si>
    <t>ZTH0008614</t>
  </si>
  <si>
    <t>HCC1428</t>
  </si>
  <si>
    <t>HCC1428_BREAST</t>
  </si>
  <si>
    <t>ZB00107382</t>
  </si>
  <si>
    <t>CAL12T</t>
  </si>
  <si>
    <t>CAL-12T</t>
  </si>
  <si>
    <t>CAL12T_LUNG</t>
  </si>
  <si>
    <t>ZN00070348</t>
  </si>
  <si>
    <t>NUGC4</t>
  </si>
  <si>
    <t>NUGC-4</t>
  </si>
  <si>
    <t>NUGC4_STOMACH</t>
  </si>
  <si>
    <t>ZN00070352</t>
  </si>
  <si>
    <t>DMS114</t>
  </si>
  <si>
    <t>DMS 114</t>
  </si>
  <si>
    <t>DMS114_LUNG</t>
  </si>
  <si>
    <t>ZTH0008768</t>
  </si>
  <si>
    <t>SNU886</t>
  </si>
  <si>
    <t>SNU-886</t>
  </si>
  <si>
    <t>SNU-886;NCI-SNU-886</t>
  </si>
  <si>
    <t>SNU886_LIVER</t>
  </si>
  <si>
    <t>C01272980</t>
  </si>
  <si>
    <t>NCI-SNU-886</t>
  </si>
  <si>
    <t>SNU1041</t>
  </si>
  <si>
    <t>SNU-1041</t>
  </si>
  <si>
    <t>SNU1041_UPPER_AERODIGESTIVE_TRACT</t>
  </si>
  <si>
    <t>ZB00107394</t>
  </si>
  <si>
    <t>NCI-SNU-1041</t>
  </si>
  <si>
    <t>LU99</t>
  </si>
  <si>
    <t>LU99_LUNG</t>
  </si>
  <si>
    <t>ZN00070442</t>
  </si>
  <si>
    <t>LU99A</t>
  </si>
  <si>
    <t>HCC1588</t>
  </si>
  <si>
    <t>HCC-1588</t>
  </si>
  <si>
    <t>HCC1588_LUNG</t>
  </si>
  <si>
    <t>ZN00070354</t>
  </si>
  <si>
    <t>CFPAC1</t>
  </si>
  <si>
    <t>CFPAC-1</t>
  </si>
  <si>
    <t>CFPAC1_PANCREAS</t>
  </si>
  <si>
    <t>ZN00070408</t>
  </si>
  <si>
    <t>NCIH1915</t>
  </si>
  <si>
    <t>NCI-H1915</t>
  </si>
  <si>
    <t>NCI-H1915;H1915;ncih1915;H-1915</t>
  </si>
  <si>
    <t>NCIH1915_LUNG</t>
  </si>
  <si>
    <t>ZTH0008666</t>
  </si>
  <si>
    <t>RPMI011</t>
  </si>
  <si>
    <t>H1915</t>
  </si>
  <si>
    <t>OE21</t>
  </si>
  <si>
    <t>OE21_OESOPHAGUS</t>
  </si>
  <si>
    <t>ZN00070015</t>
  </si>
  <si>
    <t>OV56</t>
  </si>
  <si>
    <t>OV56_OVARY</t>
  </si>
  <si>
    <t>zth0008572</t>
  </si>
  <si>
    <t>DMEMF12005</t>
  </si>
  <si>
    <t>SNU478</t>
  </si>
  <si>
    <t>SNU-478</t>
  </si>
  <si>
    <t>SNU-478;NCI-SNU-478</t>
  </si>
  <si>
    <t>SNU478_BILIARY_TRACT</t>
  </si>
  <si>
    <t>ZN00070268</t>
  </si>
  <si>
    <t>NCI-SNU-478</t>
  </si>
  <si>
    <t>A2058</t>
  </si>
  <si>
    <t>A2058_CMAP</t>
  </si>
  <si>
    <t>A2058_SKIN</t>
  </si>
  <si>
    <t>ZTH0008590</t>
  </si>
  <si>
    <t>HT55</t>
  </si>
  <si>
    <t>HT55_LARGE_INTESTINE</t>
  </si>
  <si>
    <t>ZN00070072</t>
  </si>
  <si>
    <t>PECAPJ49</t>
  </si>
  <si>
    <t>PE/CA-PJ49</t>
  </si>
  <si>
    <t>PECAPJ49_UPPER_AERODIGESTIVE_TRACT</t>
  </si>
  <si>
    <t>zth0008622</t>
  </si>
  <si>
    <t>IMDM002</t>
  </si>
  <si>
    <t>COLO699</t>
  </si>
  <si>
    <t>COLO-699</t>
  </si>
  <si>
    <t>COLO699_LUNG</t>
  </si>
  <si>
    <t>ZN00070361</t>
  </si>
  <si>
    <t>HEC59</t>
  </si>
  <si>
    <t>HEC-59</t>
  </si>
  <si>
    <t>HEC59_ENDOMETRIUM</t>
  </si>
  <si>
    <t>ZN00070332</t>
  </si>
  <si>
    <t>EMEM002</t>
  </si>
  <si>
    <t>JMSU1</t>
  </si>
  <si>
    <t>JMSU-1</t>
  </si>
  <si>
    <t>JMSU1_URINARY_TRACT</t>
  </si>
  <si>
    <t>ZN00070469</t>
  </si>
  <si>
    <t>HEC108</t>
  </si>
  <si>
    <t>HEC-108</t>
  </si>
  <si>
    <t>HEC108_ENDOMETRIUM</t>
  </si>
  <si>
    <t>ZN00070337</t>
  </si>
  <si>
    <t>FTC133</t>
  </si>
  <si>
    <t>FTC-133</t>
  </si>
  <si>
    <t>FTC133_THYROID</t>
  </si>
  <si>
    <t>ZN00070001</t>
  </si>
  <si>
    <t>DMEMF12001</t>
  </si>
  <si>
    <t>KMRC2</t>
  </si>
  <si>
    <t>KMRC-2</t>
  </si>
  <si>
    <t>KMRC2_KIDNEY</t>
  </si>
  <si>
    <t>zth0008625</t>
  </si>
  <si>
    <t>LOUNH91</t>
  </si>
  <si>
    <t>LOU-NH91</t>
  </si>
  <si>
    <t>LOUNH91_LUNG</t>
  </si>
  <si>
    <t>ZN00070211</t>
  </si>
  <si>
    <t>TE15</t>
  </si>
  <si>
    <t>TE-15</t>
  </si>
  <si>
    <t>TE15_OESOPHAGUS</t>
  </si>
  <si>
    <t>ZTH0008694</t>
  </si>
  <si>
    <t>U2OS</t>
  </si>
  <si>
    <t>U-2 OS</t>
  </si>
  <si>
    <t>U2OS_BONE</t>
  </si>
  <si>
    <t>ZN00070362</t>
  </si>
  <si>
    <t>A172</t>
  </si>
  <si>
    <t>A172_CENTRAL_NERVOUS_SYSTEM</t>
  </si>
  <si>
    <t>ZB00107308</t>
  </si>
  <si>
    <t>PANC0327</t>
  </si>
  <si>
    <t>Panc 03.27</t>
  </si>
  <si>
    <t>Panc 03.27;PANC03.27</t>
  </si>
  <si>
    <t>PANC0327_PANCREAS</t>
  </si>
  <si>
    <t>zth0008558</t>
  </si>
  <si>
    <t>CAL54</t>
  </si>
  <si>
    <t>CAL-54</t>
  </si>
  <si>
    <t>CAL54_KIDNEY</t>
  </si>
  <si>
    <t>zth0008630</t>
  </si>
  <si>
    <t>KATOIII</t>
  </si>
  <si>
    <t>KATO III</t>
  </si>
  <si>
    <t>KATOIII_STOMACH</t>
  </si>
  <si>
    <t>ZTH0008633</t>
  </si>
  <si>
    <t>SNU398</t>
  </si>
  <si>
    <t>SNU-398</t>
  </si>
  <si>
    <t>SNU-398;NCI-SNU-398</t>
  </si>
  <si>
    <t>SNU398_LIVER</t>
  </si>
  <si>
    <t>ZN00070150</t>
  </si>
  <si>
    <t>NCI-SNU-398</t>
  </si>
  <si>
    <t>LN18</t>
  </si>
  <si>
    <t>LN-18</t>
  </si>
  <si>
    <t>LN18_CENTRAL_NERVOUS_SYSTEM</t>
  </si>
  <si>
    <t>ZN00070252</t>
  </si>
  <si>
    <t>KLE</t>
  </si>
  <si>
    <t>KLE_ENDOMETRIUM</t>
  </si>
  <si>
    <t>ZN00070300</t>
  </si>
  <si>
    <t>MEWO</t>
  </si>
  <si>
    <t>MeWo</t>
  </si>
  <si>
    <t>MEWO_SKIN</t>
  </si>
  <si>
    <t>ZTH0008600</t>
  </si>
  <si>
    <t>A498</t>
  </si>
  <si>
    <t>A-498</t>
  </si>
  <si>
    <t>A498_KIDNEY</t>
  </si>
  <si>
    <t>ZTH0008569</t>
  </si>
  <si>
    <t>TT2609C02</t>
  </si>
  <si>
    <t>TT2609-C02</t>
  </si>
  <si>
    <t>TT2609C02_THYROID</t>
  </si>
  <si>
    <t>zth0008544</t>
  </si>
  <si>
    <t>HCC38</t>
  </si>
  <si>
    <t>HCC38_BREAST</t>
  </si>
  <si>
    <t>ZB00107384</t>
  </si>
  <si>
    <t>SF268</t>
  </si>
  <si>
    <t>SF-268</t>
  </si>
  <si>
    <t>zth0008742</t>
  </si>
  <si>
    <t>NCIH522</t>
  </si>
  <si>
    <t>NCI-H522</t>
  </si>
  <si>
    <t>NCI-H522;H522;ncih522;H-522</t>
  </si>
  <si>
    <t>NCIH522_LUNG</t>
  </si>
  <si>
    <t>ZTH0008679</t>
  </si>
  <si>
    <t>H522</t>
  </si>
  <si>
    <t>TE4</t>
  </si>
  <si>
    <t>TE-4</t>
  </si>
  <si>
    <t>TE4_OESOPHAGUS</t>
  </si>
  <si>
    <t>ZN00070237</t>
  </si>
  <si>
    <t>NCIH1568</t>
  </si>
  <si>
    <t>NCI-H1568</t>
  </si>
  <si>
    <t>NCI-H1568;H1568;ncih1568;H-1568</t>
  </si>
  <si>
    <t>NCIH1568_LUNG</t>
  </si>
  <si>
    <t>ZTH0008654</t>
  </si>
  <si>
    <t>H1568</t>
  </si>
  <si>
    <t>IM95</t>
  </si>
  <si>
    <t>IM95_STOMACH</t>
  </si>
  <si>
    <t>ZB00107307</t>
  </si>
  <si>
    <t>intestinal_adenocarcinoma</t>
  </si>
  <si>
    <t>SNU81</t>
  </si>
  <si>
    <t>SNU-81</t>
  </si>
  <si>
    <t>SNU-81;NCI-SNU-81</t>
  </si>
  <si>
    <t>SNU81_LARGE_INTESTINE</t>
  </si>
  <si>
    <t>ZN00070382</t>
  </si>
  <si>
    <t>NCI-SNU-81</t>
  </si>
  <si>
    <t>HS934T</t>
  </si>
  <si>
    <t>Hs 934.T</t>
  </si>
  <si>
    <t>Hs 934.T;HS934.T</t>
  </si>
  <si>
    <t>HS934T_SKIN</t>
  </si>
  <si>
    <t>ZTH0008628</t>
  </si>
  <si>
    <t>CAL51</t>
  </si>
  <si>
    <t>CAL-51</t>
  </si>
  <si>
    <t>CAL51_BREAST</t>
  </si>
  <si>
    <t>ZN00070255</t>
  </si>
  <si>
    <t>OVCAR5</t>
  </si>
  <si>
    <t>OVCAR-5</t>
  </si>
  <si>
    <t>ZTH0008744</t>
  </si>
  <si>
    <t>8MGBA</t>
  </si>
  <si>
    <t>8-MG-BA</t>
  </si>
  <si>
    <t>8MGBA_CENTRAL_NERVOUS_SYSTEM</t>
  </si>
  <si>
    <t>zth0008593</t>
  </si>
  <si>
    <t>HCC827</t>
  </si>
  <si>
    <t>HCC827_LUNG</t>
  </si>
  <si>
    <t>ZN00070323</t>
  </si>
  <si>
    <t>SJSA1</t>
  </si>
  <si>
    <t>SJSA-1</t>
  </si>
  <si>
    <t>SJSA1_BONE</t>
  </si>
  <si>
    <t>C01273048</t>
  </si>
  <si>
    <t>MCAS</t>
  </si>
  <si>
    <t>MCAS_OVARY</t>
  </si>
  <si>
    <t>ZN00070156</t>
  </si>
  <si>
    <t>MDAMB231</t>
  </si>
  <si>
    <t>MDA-MB-231</t>
  </si>
  <si>
    <t>MDA-MB-231;MDA-MB-231/ATCC</t>
  </si>
  <si>
    <t>MDAMB231_BREAST</t>
  </si>
  <si>
    <t>ZN00070134</t>
  </si>
  <si>
    <t>NCIH2052</t>
  </si>
  <si>
    <t>NCI-H2052</t>
  </si>
  <si>
    <t>NCI-H2052;H-2052;H2052</t>
  </si>
  <si>
    <t>NCIH2052_PLEURA</t>
  </si>
  <si>
    <t>ZN00070147</t>
  </si>
  <si>
    <t>H2052</t>
  </si>
  <si>
    <t>SNU1214</t>
  </si>
  <si>
    <t>SNU-1214</t>
  </si>
  <si>
    <t>SNU-1214;NCI-SNU-1214</t>
  </si>
  <si>
    <t>SNU1214_UPPER_AERODIGESTIVE_TRACT</t>
  </si>
  <si>
    <t>ZN00070259</t>
  </si>
  <si>
    <t>NCI-SNU-1214</t>
  </si>
  <si>
    <t>PECAPJ15</t>
  </si>
  <si>
    <t>PE/CA-PJ15</t>
  </si>
  <si>
    <t>PECAPJ15_UPPER_AERODIGESTIVE_TRACT</t>
  </si>
  <si>
    <t>ZTH0008672</t>
  </si>
  <si>
    <t>IMDM005</t>
  </si>
  <si>
    <t>MELHO</t>
  </si>
  <si>
    <t>MEL-HO</t>
  </si>
  <si>
    <t>MELHO_SKIN</t>
  </si>
  <si>
    <t>ZN00070344</t>
  </si>
  <si>
    <t>HT115</t>
  </si>
  <si>
    <t>HT115_LARGE_INTESTINE</t>
  </si>
  <si>
    <t>ZN00070260</t>
  </si>
  <si>
    <t>NCIH2030</t>
  </si>
  <si>
    <t>NCI-H2030</t>
  </si>
  <si>
    <t>NCI-H2030;H2030;ncih2030;H-2030</t>
  </si>
  <si>
    <t>NCIH2030_LUNG</t>
  </si>
  <si>
    <t>ZN00070322</t>
  </si>
  <si>
    <t>H2030</t>
  </si>
  <si>
    <t>CL11</t>
  </si>
  <si>
    <t>CL-11</t>
  </si>
  <si>
    <t>CL11_LARGE_INTESTINE</t>
  </si>
  <si>
    <t>ZN00070180</t>
  </si>
  <si>
    <t>ECGI10</t>
  </si>
  <si>
    <t>EC-GI-10</t>
  </si>
  <si>
    <t>ECGI10_OESOPHAGUS</t>
  </si>
  <si>
    <t>ZN00070002</t>
  </si>
  <si>
    <t>HS819T</t>
  </si>
  <si>
    <t>Hs 819.T</t>
  </si>
  <si>
    <t>Hs 819.T;HS819.T</t>
  </si>
  <si>
    <t>HS819T_BONE</t>
  </si>
  <si>
    <t>C01250736</t>
  </si>
  <si>
    <t>HCC1954</t>
  </si>
  <si>
    <t>HCC1954_BREAST</t>
  </si>
  <si>
    <t>ZN00070364</t>
  </si>
  <si>
    <t>HEC1A</t>
  </si>
  <si>
    <t>HEC-1-A</t>
  </si>
  <si>
    <t>HEC1A_ENDOMETRIUM</t>
  </si>
  <si>
    <t>zth0008749</t>
  </si>
  <si>
    <t>HOS</t>
  </si>
  <si>
    <t>HOS_BONE</t>
  </si>
  <si>
    <t>ZTH0008567</t>
  </si>
  <si>
    <t>NIHOVCAR3</t>
  </si>
  <si>
    <t>NIH:OVCAR-3</t>
  </si>
  <si>
    <t>NIH:OVCAR-3;OVCAR-3;NIHOVCAR-3;NCI:OVCAR-3</t>
  </si>
  <si>
    <t>NIHOVCAR3_OVARY</t>
  </si>
  <si>
    <t>ZTH0008632</t>
  </si>
  <si>
    <t>NCI:OVCAR-3 | OVCAR-3</t>
  </si>
  <si>
    <t>AN3CA</t>
  </si>
  <si>
    <t>AN3 CA</t>
  </si>
  <si>
    <t>AN3CA_ENDOMETRIUM</t>
  </si>
  <si>
    <t>ZB00107284</t>
  </si>
  <si>
    <t>SKHEP1</t>
  </si>
  <si>
    <t>SK-HEP-1</t>
  </si>
  <si>
    <t>SKHEP1_LIVER</t>
  </si>
  <si>
    <t>ZB00107302</t>
  </si>
  <si>
    <t>TE11</t>
  </si>
  <si>
    <t>TE-11</t>
  </si>
  <si>
    <t>TE11_OESOPHAGUS</t>
  </si>
  <si>
    <t>ZTH0008659</t>
  </si>
  <si>
    <t>OVCAR8</t>
  </si>
  <si>
    <t>OVCAR-8</t>
  </si>
  <si>
    <t>OVCAR8_OVARY</t>
  </si>
  <si>
    <t>ZN00070144</t>
  </si>
  <si>
    <t>COLO783</t>
  </si>
  <si>
    <t>COLO-783</t>
  </si>
  <si>
    <t>COLO783_SKIN</t>
  </si>
  <si>
    <t>zth0008740</t>
  </si>
  <si>
    <t>NCIH1975</t>
  </si>
  <si>
    <t>NCI-H1975</t>
  </si>
  <si>
    <t>NCI-H1975;H1975;ncih1975;H-1975</t>
  </si>
  <si>
    <t>NCIH1975_LUNG</t>
  </si>
  <si>
    <t>ZN00070423</t>
  </si>
  <si>
    <t>H1975</t>
  </si>
  <si>
    <t>SU8686</t>
  </si>
  <si>
    <t>SU.86.86</t>
  </si>
  <si>
    <t>SU8686_PANCREAS</t>
  </si>
  <si>
    <t>ZN00070234</t>
  </si>
  <si>
    <t>TE1</t>
  </si>
  <si>
    <t>TE-1</t>
  </si>
  <si>
    <t>TE1_OESOPHAGUS</t>
  </si>
  <si>
    <t>ZN00070067</t>
  </si>
  <si>
    <t>MKN7</t>
  </si>
  <si>
    <t>MKN7_STOMACH</t>
  </si>
  <si>
    <t>ZN00070004</t>
  </si>
  <si>
    <t>DETROIT562</t>
  </si>
  <si>
    <t>Detroit 562</t>
  </si>
  <si>
    <t>DETROIT562_UPPER_AERODIGESTIVE_TRACT</t>
  </si>
  <si>
    <t>ZN00070381</t>
  </si>
  <si>
    <t>5637_URINARY_TRACT</t>
  </si>
  <si>
    <t>ZN00070350</t>
  </si>
  <si>
    <t>WM88</t>
  </si>
  <si>
    <t>WM-88</t>
  </si>
  <si>
    <t>WM88_SKIN</t>
  </si>
  <si>
    <t>zth0008690</t>
  </si>
  <si>
    <t>ECC12</t>
  </si>
  <si>
    <t>ECC12_STOMACH</t>
  </si>
  <si>
    <t>ZN00070471</t>
  </si>
  <si>
    <t>small_cell_adenocarcinoma</t>
  </si>
  <si>
    <t>SNU119</t>
  </si>
  <si>
    <t>SNU-119</t>
  </si>
  <si>
    <t>SNU-119;NCI-SNU-119</t>
  </si>
  <si>
    <t>SNU119_OVARY</t>
  </si>
  <si>
    <t>ZB00107391</t>
  </si>
  <si>
    <t>NCI-SNU-119</t>
  </si>
  <si>
    <t>NCIH1703</t>
  </si>
  <si>
    <t>NCI-H1703</t>
  </si>
  <si>
    <t>NCI-H1703;H1703;ncih1703;H-1703</t>
  </si>
  <si>
    <t>NCIH1703_LUNG</t>
  </si>
  <si>
    <t>ZTH0008657</t>
  </si>
  <si>
    <t>H1703</t>
  </si>
  <si>
    <t>PECAPJ34CLONEC12</t>
  </si>
  <si>
    <t>PE/CA-PJ34 clone C12</t>
  </si>
  <si>
    <t>PE/CA-PJ34 (clone C12)</t>
  </si>
  <si>
    <t>PECAPJ34CLONEC12_UPPER_AERODIGESTIVE_TRACT</t>
  </si>
  <si>
    <t>zth0008700</t>
  </si>
  <si>
    <t>SF295</t>
  </si>
  <si>
    <t>SF-295</t>
  </si>
  <si>
    <t>SF295_CENTRAL_NERVOUS_SYSTEM</t>
  </si>
  <si>
    <t>ZN00070270</t>
  </si>
  <si>
    <t>SCC9</t>
  </si>
  <si>
    <t>SCC-9</t>
  </si>
  <si>
    <t>SCC9_UPPER_AERODIGESTIVE_TRACT</t>
  </si>
  <si>
    <t>ZTH0008556</t>
  </si>
  <si>
    <t>NCIH1838</t>
  </si>
  <si>
    <t>NCI-H1838</t>
  </si>
  <si>
    <t>NCI-H1838;H1838;ncih1838;H-1838</t>
  </si>
  <si>
    <t>NCIH1838_LUNG</t>
  </si>
  <si>
    <t>ZN00070299</t>
  </si>
  <si>
    <t>H1838</t>
  </si>
  <si>
    <t>PC3</t>
  </si>
  <si>
    <t>PC-3</t>
  </si>
  <si>
    <t>PC3_PROSTATE</t>
  </si>
  <si>
    <t>ZN00070019</t>
  </si>
  <si>
    <t>F12K001</t>
  </si>
  <si>
    <t>SKLMS1</t>
  </si>
  <si>
    <t>SK-LMS-1</t>
  </si>
  <si>
    <t>SKLMS1_SOFT_TISSUE</t>
  </si>
  <si>
    <t>ZTH0008566</t>
  </si>
  <si>
    <t>sarcoma</t>
  </si>
  <si>
    <t>GI1</t>
  </si>
  <si>
    <t>GI-1</t>
  </si>
  <si>
    <t>GI1_CENTRAL_NERVOUS_SYSTEM</t>
  </si>
  <si>
    <t>ZB00107311</t>
  </si>
  <si>
    <t>gliosarcoma</t>
  </si>
  <si>
    <t>SW403</t>
  </si>
  <si>
    <t>SW403_LARGE_INTESTINE</t>
  </si>
  <si>
    <t>ZN00070325</t>
  </si>
  <si>
    <t>RERFLCAI</t>
  </si>
  <si>
    <t>RERF-LC-AI</t>
  </si>
  <si>
    <t>RERFLCAI_LUNG</t>
  </si>
  <si>
    <t>ZN00070393</t>
  </si>
  <si>
    <t>NCIH358</t>
  </si>
  <si>
    <t>NCI-H358</t>
  </si>
  <si>
    <t>NCI-H358;H358;ncih358;H-358</t>
  </si>
  <si>
    <t>NCIH358_LUNG</t>
  </si>
  <si>
    <t>ZN00070438</t>
  </si>
  <si>
    <t>H358</t>
  </si>
  <si>
    <t>RD</t>
  </si>
  <si>
    <t>RD_SOFT_TISSUE</t>
  </si>
  <si>
    <t>ZB00107306</t>
  </si>
  <si>
    <t>embryonal</t>
  </si>
  <si>
    <t>T24</t>
  </si>
  <si>
    <t>T24_URINARY_TRACT</t>
  </si>
  <si>
    <t>ZTH0008547</t>
  </si>
  <si>
    <t>PECAPJ41CLONED2</t>
  </si>
  <si>
    <t>PE/CA-PJ41 clone D2</t>
  </si>
  <si>
    <t>PE/CA-PJ41 (clone D2)</t>
  </si>
  <si>
    <t>PECAPJ41CLONED2_UPPER_AERODIGESTIVE_TRACT</t>
  </si>
  <si>
    <t>ZTH0008673</t>
  </si>
  <si>
    <t>ESS1</t>
  </si>
  <si>
    <t>ESS-1</t>
  </si>
  <si>
    <t>ESS1_ENDOMETRIUM</t>
  </si>
  <si>
    <t>zth0008563</t>
  </si>
  <si>
    <t>DLD1</t>
  </si>
  <si>
    <t>DLD-1</t>
  </si>
  <si>
    <t>DLD1_LARGE_INTESTINE</t>
  </si>
  <si>
    <t>ZN00070424</t>
  </si>
  <si>
    <t>HCC2108</t>
  </si>
  <si>
    <t>HCC-2108</t>
  </si>
  <si>
    <t>HCC2108_LUNG</t>
  </si>
  <si>
    <t>ZN00070324</t>
  </si>
  <si>
    <t>SNU1196</t>
  </si>
  <si>
    <t>SNU-1196</t>
  </si>
  <si>
    <t>SNU1196_BILIARY_TRACT</t>
  </si>
  <si>
    <t>ZN00070458</t>
  </si>
  <si>
    <t>NCI-SNU-1196</t>
  </si>
  <si>
    <t>PK59</t>
  </si>
  <si>
    <t>PK-59</t>
  </si>
  <si>
    <t>PK59_PANCREAS</t>
  </si>
  <si>
    <t>ZN00070065</t>
  </si>
  <si>
    <t>SNU216</t>
  </si>
  <si>
    <t>SNU-216</t>
  </si>
  <si>
    <t>SNU-216;NCI-SNU-216</t>
  </si>
  <si>
    <t>SNU216_STOMACH</t>
  </si>
  <si>
    <t>ZTH0008759</t>
  </si>
  <si>
    <t>NCI-SNU-216</t>
  </si>
  <si>
    <t>VMRCLCD</t>
  </si>
  <si>
    <t>VMRC-LCD</t>
  </si>
  <si>
    <t>VMRCLCD_LUNG</t>
  </si>
  <si>
    <t>ZB00107371</t>
  </si>
  <si>
    <t>NCIH841</t>
  </si>
  <si>
    <t>NCI-H841</t>
  </si>
  <si>
    <t>NCI-H841;H-841;H841</t>
  </si>
  <si>
    <t>NCIH841_LUNG</t>
  </si>
  <si>
    <t>ZB00107324</t>
  </si>
  <si>
    <t>H841</t>
  </si>
  <si>
    <t>SNU840</t>
  </si>
  <si>
    <t>SNU-840</t>
  </si>
  <si>
    <t>SNU-840;NCI-SNU-840</t>
  </si>
  <si>
    <t>SNU840_OVARY</t>
  </si>
  <si>
    <t>ZN00070106</t>
  </si>
  <si>
    <t>NCI-SNU-840</t>
  </si>
  <si>
    <t>Brenner_tumour</t>
  </si>
  <si>
    <t>HCC1195</t>
  </si>
  <si>
    <t>HCC-1195</t>
  </si>
  <si>
    <t>HCC1195_LUNG</t>
  </si>
  <si>
    <t>C01272979</t>
  </si>
  <si>
    <t>mixed_adenosquamous_carcinoma</t>
  </si>
  <si>
    <t>DAOY</t>
  </si>
  <si>
    <t>Daoy</t>
  </si>
  <si>
    <t>DAOY_CENTRAL_NERVOUS_SYSTEM</t>
  </si>
  <si>
    <t>ZN00070389</t>
  </si>
  <si>
    <t>COV318</t>
  </si>
  <si>
    <t>COV318_OVARY</t>
  </si>
  <si>
    <t>ZB00107363</t>
  </si>
  <si>
    <t>BT145</t>
  </si>
  <si>
    <t>suspension</t>
  </si>
  <si>
    <t>ZC00061492</t>
  </si>
  <si>
    <t>RH18</t>
  </si>
  <si>
    <t>RH-18</t>
  </si>
  <si>
    <t>RH18_SOFT_TISSUE</t>
  </si>
  <si>
    <t>ZN00070179</t>
  </si>
  <si>
    <t>alveolar</t>
  </si>
  <si>
    <t>BXPC3</t>
  </si>
  <si>
    <t>BxPC-3</t>
  </si>
  <si>
    <t>BXPC3_PANCREAS</t>
  </si>
  <si>
    <t>ZN00070415</t>
  </si>
  <si>
    <t>LK2</t>
  </si>
  <si>
    <t>LK-2</t>
  </si>
  <si>
    <t>LK2_LUNG</t>
  </si>
  <si>
    <t>ZN00070103</t>
  </si>
  <si>
    <t>ZN00070014</t>
  </si>
  <si>
    <t>LS513</t>
  </si>
  <si>
    <t>LS513_LARGE_INTESTINE</t>
  </si>
  <si>
    <t>ZN00070420</t>
  </si>
  <si>
    <t>KP2</t>
  </si>
  <si>
    <t>KP-2</t>
  </si>
  <si>
    <t>KP2_PANCREAS</t>
  </si>
  <si>
    <t>zth0008714</t>
  </si>
  <si>
    <t>CAOV3</t>
  </si>
  <si>
    <t>Caov-3</t>
  </si>
  <si>
    <t>CAOV3_OVARY</t>
  </si>
  <si>
    <t>ZN00070078</t>
  </si>
  <si>
    <t>SNU1066</t>
  </si>
  <si>
    <t>SNU-1066</t>
  </si>
  <si>
    <t>SNU1066_UPPER_AERODIGESTIVE_TRACT</t>
  </si>
  <si>
    <t>ZN00070403</t>
  </si>
  <si>
    <t>NCI-SNU-1066</t>
  </si>
  <si>
    <t>TE9</t>
  </si>
  <si>
    <t>TE-9</t>
  </si>
  <si>
    <t>TE9_OESOPHAGUS</t>
  </si>
  <si>
    <t>ZN00070241</t>
  </si>
  <si>
    <t>HCC366</t>
  </si>
  <si>
    <t>HCC-366</t>
  </si>
  <si>
    <t>HCC366_LUNG</t>
  </si>
  <si>
    <t>ZTH0008532</t>
  </si>
  <si>
    <t>KYM1</t>
  </si>
  <si>
    <t>KYM-1</t>
  </si>
  <si>
    <t>KYM1_SOFT_TISSUE</t>
  </si>
  <si>
    <t>zth0008753</t>
  </si>
  <si>
    <t>SNUC4</t>
  </si>
  <si>
    <t>SNU-C4</t>
  </si>
  <si>
    <t>SNUC4_LARGE_INTESTINE</t>
  </si>
  <si>
    <t>ZTH0008778</t>
  </si>
  <si>
    <t>IGROV1</t>
  </si>
  <si>
    <t>I-GROV-1</t>
  </si>
  <si>
    <t>IGROV1_OVARY</t>
  </si>
  <si>
    <t>ZN00070165</t>
  </si>
  <si>
    <t>SNU175</t>
  </si>
  <si>
    <t>SNU-175</t>
  </si>
  <si>
    <t>SNU-175;NCI-SNU-175</t>
  </si>
  <si>
    <t>SNU175_LARGE_INTESTINE</t>
  </si>
  <si>
    <t>ZN00070464</t>
  </si>
  <si>
    <t>NCI-SNU-175</t>
  </si>
  <si>
    <t>G292CLONEA141B1</t>
  </si>
  <si>
    <t>G-292, clone A141B1</t>
  </si>
  <si>
    <t>G292CLONEA141B1_BONE</t>
  </si>
  <si>
    <t>ZTH0008788</t>
  </si>
  <si>
    <t>MCCOYS5A002</t>
  </si>
  <si>
    <t>NCIH69</t>
  </si>
  <si>
    <t>NCI-H69</t>
  </si>
  <si>
    <t>NCI-H69;H69;H-69</t>
  </si>
  <si>
    <t>NCIH69_LUNG</t>
  </si>
  <si>
    <t>ZN00070149</t>
  </si>
  <si>
    <t>H69</t>
  </si>
  <si>
    <t>JHH5</t>
  </si>
  <si>
    <t>JHH-5</t>
  </si>
  <si>
    <t>JHH5_LIVER</t>
  </si>
  <si>
    <t>zth0008605</t>
  </si>
  <si>
    <t>PC14</t>
  </si>
  <si>
    <t>PC-14</t>
  </si>
  <si>
    <t>PC14_LUNG</t>
  </si>
  <si>
    <t>C01273049</t>
  </si>
  <si>
    <t>NCIH520</t>
  </si>
  <si>
    <t>NCI-H520</t>
  </si>
  <si>
    <t>NCI-H520;H520;ncih520;H-520</t>
  </si>
  <si>
    <t>NCIH520_LUNG</t>
  </si>
  <si>
    <t>zth0008678</t>
  </si>
  <si>
    <t>H520</t>
  </si>
  <si>
    <t>22RV1</t>
  </si>
  <si>
    <t>22Rv1</t>
  </si>
  <si>
    <t>22RV1_PROSTATE</t>
  </si>
  <si>
    <t>ZN00070370</t>
  </si>
  <si>
    <t>HS944T</t>
  </si>
  <si>
    <t>Hs 944.T</t>
  </si>
  <si>
    <t>Hs 944.T;Hs 944.T_CMAP;HS944.T</t>
  </si>
  <si>
    <t>HS944T_SKIN</t>
  </si>
  <si>
    <t>ZN00070212</t>
  </si>
  <si>
    <t>WM793</t>
  </si>
  <si>
    <t>WM-793</t>
  </si>
  <si>
    <t>WM793_SKIN</t>
  </si>
  <si>
    <t>ZN00070053</t>
  </si>
  <si>
    <t>NUGC3</t>
  </si>
  <si>
    <t>NUGC-3</t>
  </si>
  <si>
    <t>NUGC3_STOMACH</t>
  </si>
  <si>
    <t>ZN00070036</t>
  </si>
  <si>
    <t>NCIH1944</t>
  </si>
  <si>
    <t>NCI-H1944</t>
  </si>
  <si>
    <t>NCI-H1944;H1944;ncih1944;H-1944</t>
  </si>
  <si>
    <t>NCIH1944_LUNG</t>
  </si>
  <si>
    <t>ZTH0008669</t>
  </si>
  <si>
    <t>H1944</t>
  </si>
  <si>
    <t>SCC25</t>
  </si>
  <si>
    <t>SCC-25</t>
  </si>
  <si>
    <t>SCC25_UPPER_AERODIGESTIVE_TRACT</t>
  </si>
  <si>
    <t>ZN00070161</t>
  </si>
  <si>
    <t>GCT</t>
  </si>
  <si>
    <t>GCT_SOFT_TISSUE</t>
  </si>
  <si>
    <t>ZTH0008739</t>
  </si>
  <si>
    <t>malignant_fibrous_histiocytoma-pleomorphic_sarcoma</t>
  </si>
  <si>
    <t>SKNMC</t>
  </si>
  <si>
    <t>SK-N-MC</t>
  </si>
  <si>
    <t>SKNMC_BONE</t>
  </si>
  <si>
    <t>zb00107289</t>
  </si>
  <si>
    <t>Ewings_sarcoma-peripheral_primitive_neuroectodermal_tumour</t>
  </si>
  <si>
    <t>MG63</t>
  </si>
  <si>
    <t>MG-63</t>
  </si>
  <si>
    <t>MG63_BONE</t>
  </si>
  <si>
    <t>zth0008718</t>
  </si>
  <si>
    <t>HCC15</t>
  </si>
  <si>
    <t>HCC-15</t>
  </si>
  <si>
    <t>HCC15_LUNG</t>
  </si>
  <si>
    <t>ZN00070441</t>
  </si>
  <si>
    <t>NCIN87</t>
  </si>
  <si>
    <t>NCI-N87</t>
  </si>
  <si>
    <t>NCI-N87;N-87;N87</t>
  </si>
  <si>
    <t>NCIN87_STOMACH</t>
  </si>
  <si>
    <t>ZN00070261</t>
  </si>
  <si>
    <t>N87</t>
  </si>
  <si>
    <t>MFE296</t>
  </si>
  <si>
    <t>MFE-296</t>
  </si>
  <si>
    <t>MFE296_ENDOMETRIUM</t>
  </si>
  <si>
    <t>zth0008766</t>
  </si>
  <si>
    <t>RPMIMEM002</t>
  </si>
  <si>
    <t>TE125T</t>
  </si>
  <si>
    <t>TE 125.T</t>
  </si>
  <si>
    <t>TE 125.T;TE125.T</t>
  </si>
  <si>
    <t>TE125T_SOFT_TISSUE</t>
  </si>
  <si>
    <t>zth0008722</t>
  </si>
  <si>
    <t>NCIH2286</t>
  </si>
  <si>
    <t>NCI-H2286</t>
  </si>
  <si>
    <t>NCI-H2286;H-2286;H2286</t>
  </si>
  <si>
    <t>NCIH2286_LUNG</t>
  </si>
  <si>
    <t>ZN00070123</t>
  </si>
  <si>
    <t>H2286</t>
  </si>
  <si>
    <t>DBTRG05MG</t>
  </si>
  <si>
    <t>DBTRG-05MG</t>
  </si>
  <si>
    <t>DBTRG05MG_CENTRAL_NERVOUS_SYSTEM</t>
  </si>
  <si>
    <t>ZN00070135</t>
  </si>
  <si>
    <t>A204</t>
  </si>
  <si>
    <t>A-204</t>
  </si>
  <si>
    <t>A204_SOFT_TISSUE</t>
  </si>
  <si>
    <t>zth0008808</t>
  </si>
  <si>
    <t>rhabdoid_tumour</t>
  </si>
  <si>
    <t>SKMEL2</t>
  </si>
  <si>
    <t>SK-MEL-2</t>
  </si>
  <si>
    <t>SK-MEL-2;SK-MEL-2_CMAP</t>
  </si>
  <si>
    <t>SKMEL2_SKIN</t>
  </si>
  <si>
    <t>ZTH0008568</t>
  </si>
  <si>
    <t>GP2D</t>
  </si>
  <si>
    <t>GP2d</t>
  </si>
  <si>
    <t>GP2D_LARGE_INTESTINE</t>
  </si>
  <si>
    <t>ZB00107370</t>
  </si>
  <si>
    <t>HLF</t>
  </si>
  <si>
    <t>HLE_HLF</t>
  </si>
  <si>
    <t>HLF_LIVER</t>
  </si>
  <si>
    <t>zth0008571</t>
  </si>
  <si>
    <t>HEC6</t>
  </si>
  <si>
    <t>HEC-6</t>
  </si>
  <si>
    <t>HEC6_ENDOMETRIUM</t>
  </si>
  <si>
    <t>ZN00070328</t>
  </si>
  <si>
    <t>COLO320</t>
  </si>
  <si>
    <t>COLO-320</t>
  </si>
  <si>
    <t>COLO-320;COLO-320-HSR</t>
  </si>
  <si>
    <t>COLO320_LARGE_INTESTINE</t>
  </si>
  <si>
    <t>ZTH0008833</t>
  </si>
  <si>
    <t>COLO-320-HSR</t>
  </si>
  <si>
    <t>LCLC97TM1</t>
  </si>
  <si>
    <t>LCLC-97TM1</t>
  </si>
  <si>
    <t>LCLC97TM1_LUNG</t>
  </si>
  <si>
    <t>ZN00070176</t>
  </si>
  <si>
    <t>SCABER</t>
  </si>
  <si>
    <t>SCaBER</t>
  </si>
  <si>
    <t>SCABER_URINARY_TRACT</t>
  </si>
  <si>
    <t>zth0008596</t>
  </si>
  <si>
    <t>SKNBE2</t>
  </si>
  <si>
    <t>SK-N-BE2</t>
  </si>
  <si>
    <t>SK-N-BE(2);BE(2)-C;BE(2)-M17</t>
  </si>
  <si>
    <t>SKNBE2_AUTONOMIC_GANGLIA</t>
  </si>
  <si>
    <t>ZTH0008828</t>
  </si>
  <si>
    <t>EMEMF12001</t>
  </si>
  <si>
    <t>HCC78</t>
  </si>
  <si>
    <t>HCC-78</t>
  </si>
  <si>
    <t>HCC78_LUNG</t>
  </si>
  <si>
    <t>ZN00070405</t>
  </si>
  <si>
    <t>SKES1</t>
  </si>
  <si>
    <t>SK-ES-1</t>
  </si>
  <si>
    <t>SKES1_BONE</t>
  </si>
  <si>
    <t>zth0008814</t>
  </si>
  <si>
    <t>COV434</t>
  </si>
  <si>
    <t>COV434_OVARY</t>
  </si>
  <si>
    <t>zth0008790</t>
  </si>
  <si>
    <t>sex_cord-stromal_tumour</t>
  </si>
  <si>
    <t>granulosa_cell_tumour</t>
  </si>
  <si>
    <t>CHP212</t>
  </si>
  <si>
    <t>CHP-212</t>
  </si>
  <si>
    <t>CHP212_AUTONOMIC_GANGLIA</t>
  </si>
  <si>
    <t>ZTH0008619</t>
  </si>
  <si>
    <t>HSC3</t>
  </si>
  <si>
    <t>HSC-3</t>
  </si>
  <si>
    <t>HSC3_UPPER_AERODIGESTIVE_TRACT</t>
  </si>
  <si>
    <t>ZN00070378</t>
  </si>
  <si>
    <t>GB1</t>
  </si>
  <si>
    <t>GB-1</t>
  </si>
  <si>
    <t>GB1_CENTRAL_NERVOUS_SYSTEM</t>
  </si>
  <si>
    <t>ZN00070392</t>
  </si>
  <si>
    <t>DM3</t>
  </si>
  <si>
    <t>DM-3</t>
  </si>
  <si>
    <t>DM3_PLEURA</t>
  </si>
  <si>
    <t>ZN00070210</t>
  </si>
  <si>
    <t>HOP62</t>
  </si>
  <si>
    <t>HOP-62</t>
  </si>
  <si>
    <t>ZTH0008741</t>
  </si>
  <si>
    <t>CALU3</t>
  </si>
  <si>
    <t>Calu-3</t>
  </si>
  <si>
    <t>CALU3_LUNG</t>
  </si>
  <si>
    <t>ZN00070385</t>
  </si>
  <si>
    <t>SKUT1</t>
  </si>
  <si>
    <t>SK-UT-1</t>
  </si>
  <si>
    <t>SKUT1_SOFT_TISSUE</t>
  </si>
  <si>
    <t>ZB00107304</t>
  </si>
  <si>
    <t>leiomyosarcoma</t>
  </si>
  <si>
    <t>HS294T</t>
  </si>
  <si>
    <t>Hs 294T</t>
  </si>
  <si>
    <t>HS294T_SKIN</t>
  </si>
  <si>
    <t>zth0008565</t>
  </si>
  <si>
    <t>SNUC2A</t>
  </si>
  <si>
    <t>SNU-C2A</t>
  </si>
  <si>
    <t>SNUC2A_LARGE_INTESTINE</t>
  </si>
  <si>
    <t>ZN00070363</t>
  </si>
  <si>
    <t>SNU407</t>
  </si>
  <si>
    <t>SNU-407</t>
  </si>
  <si>
    <t>SNU-407;NCI-SNU-407</t>
  </si>
  <si>
    <t>SNU407_LARGE_INTESTINE</t>
  </si>
  <si>
    <t>ZN00070087</t>
  </si>
  <si>
    <t>NCI-SNU-407</t>
  </si>
  <si>
    <t>JHOC5</t>
  </si>
  <si>
    <t>JHOC-5</t>
  </si>
  <si>
    <t>JHOC5_OVARY</t>
  </si>
  <si>
    <t>ZN00070335</t>
  </si>
  <si>
    <t>HEC50B</t>
  </si>
  <si>
    <t>HEC-50B</t>
  </si>
  <si>
    <t>HEC50B_ENDOMETRIUM</t>
  </si>
  <si>
    <t>ZN00070199</t>
  </si>
  <si>
    <t>BICR6</t>
  </si>
  <si>
    <t>BICR 6</t>
  </si>
  <si>
    <t>BICR6_UPPER_AERODIGESTIVE_TRACT</t>
  </si>
  <si>
    <t>ZN00070005</t>
  </si>
  <si>
    <t>YKG1</t>
  </si>
  <si>
    <t>YKG-1</t>
  </si>
  <si>
    <t>YKG1_CENTRAL_NERVOUS_SYSTEM</t>
  </si>
  <si>
    <t>ZTH0008620</t>
  </si>
  <si>
    <t>EFO27</t>
  </si>
  <si>
    <t>EFO-27</t>
  </si>
  <si>
    <t>EFO27_OVARY</t>
  </si>
  <si>
    <t>ZN00070024</t>
  </si>
  <si>
    <t>mucinous_carcinoma</t>
  </si>
  <si>
    <t>OC314</t>
  </si>
  <si>
    <t>OC 314</t>
  </si>
  <si>
    <t>OC314_OVARY</t>
  </si>
  <si>
    <t>ZTH0008745</t>
  </si>
  <si>
    <t>T84</t>
  </si>
  <si>
    <t>T84_LARGE_INTESTINE</t>
  </si>
  <si>
    <t>ZTH0008781</t>
  </si>
  <si>
    <t>SKNSH</t>
  </si>
  <si>
    <t>SK-N-SH</t>
  </si>
  <si>
    <t>SKNSH_AUTONOMIC_GANGLIA</t>
  </si>
  <si>
    <t>ZTH0008591</t>
  </si>
  <si>
    <t>HEC265</t>
  </si>
  <si>
    <t>HEC-265</t>
  </si>
  <si>
    <t>HEC265_ENDOMETRIUM</t>
  </si>
  <si>
    <t>ZN00070330</t>
  </si>
  <si>
    <t>VMRCRCW</t>
  </si>
  <si>
    <t>VMRC-RCW</t>
  </si>
  <si>
    <t>VMRCRCW_KIDNEY</t>
  </si>
  <si>
    <t>ZN00070080</t>
  </si>
  <si>
    <t>MHHES1</t>
  </si>
  <si>
    <t>MHH-ES-1</t>
  </si>
  <si>
    <t>MHHES1_BONE</t>
  </si>
  <si>
    <t>ZN00070345</t>
  </si>
  <si>
    <t>NCIH1650</t>
  </si>
  <si>
    <t>NCI-H1650</t>
  </si>
  <si>
    <t>NCI-H1650;H1650;ncih1650;H-1650</t>
  </si>
  <si>
    <t>NCIH1650_LUNG</t>
  </si>
  <si>
    <t>C01272996</t>
  </si>
  <si>
    <t>H1650</t>
  </si>
  <si>
    <t>NCIH1651</t>
  </si>
  <si>
    <t>NCI-H1651</t>
  </si>
  <si>
    <t>NCI-H1651;H1651;ncih1651;H-1651</t>
  </si>
  <si>
    <t>NCIH1651_LUNG</t>
  </si>
  <si>
    <t>ZTH0008798</t>
  </si>
  <si>
    <t>H1651</t>
  </si>
  <si>
    <t>RH30</t>
  </si>
  <si>
    <t>RH-30</t>
  </si>
  <si>
    <t>RH30_SOFT_TISSUE</t>
  </si>
  <si>
    <t>ZN00070132</t>
  </si>
  <si>
    <t>CAPAN2</t>
  </si>
  <si>
    <t>Capan-2</t>
  </si>
  <si>
    <t>CAPAN2_PANCREAS</t>
  </si>
  <si>
    <t>ZTH0008757</t>
  </si>
  <si>
    <t>SKCO1</t>
  </si>
  <si>
    <t>SK-CO-1</t>
  </si>
  <si>
    <t>SKCO1_LARGE_INTESTINE</t>
  </si>
  <si>
    <t>ZN00070422</t>
  </si>
  <si>
    <t>SNUC5</t>
  </si>
  <si>
    <t>SNU-C5</t>
  </si>
  <si>
    <t>SNUC5_LARGE_INTESTINE</t>
  </si>
  <si>
    <t>ZN00070095</t>
  </si>
  <si>
    <t>BHT101</t>
  </si>
  <si>
    <t>BHT-101</t>
  </si>
  <si>
    <t>BHT101_THYROID</t>
  </si>
  <si>
    <t>ZN00070256</t>
  </si>
  <si>
    <t>COLO668</t>
  </si>
  <si>
    <t>COLO 668</t>
  </si>
  <si>
    <t>COLO668_LUNG</t>
  </si>
  <si>
    <t>ZN00070020</t>
  </si>
  <si>
    <t>OE33</t>
  </si>
  <si>
    <t>OE33_OESOPHAGUS</t>
  </si>
  <si>
    <t>ZB00107351</t>
  </si>
  <si>
    <t>other</t>
  </si>
  <si>
    <t>metaplasia</t>
  </si>
  <si>
    <t>LOVO</t>
  </si>
  <si>
    <t>LoVo</t>
  </si>
  <si>
    <t>LOVO_LARGE_INTESTINE</t>
  </si>
  <si>
    <t>ZN00070057</t>
  </si>
  <si>
    <t>PSN1</t>
  </si>
  <si>
    <t>PSN1_PANCREAS</t>
  </si>
  <si>
    <t>ZTH0008546</t>
  </si>
  <si>
    <t>NCIH2122</t>
  </si>
  <si>
    <t>NCI-H2122</t>
  </si>
  <si>
    <t>NCI-H2122;H2122;ncih2122;H-2122</t>
  </si>
  <si>
    <t>NCIH2122_LUNG</t>
  </si>
  <si>
    <t>ZN00070142</t>
  </si>
  <si>
    <t>H2122</t>
  </si>
  <si>
    <t>CW2</t>
  </si>
  <si>
    <t>CW-2</t>
  </si>
  <si>
    <t>CW2_LARGE_INTESTINE</t>
  </si>
  <si>
    <t>ZN00070148</t>
  </si>
  <si>
    <t>JHUEM1</t>
  </si>
  <si>
    <t>JHUEM-1</t>
  </si>
  <si>
    <t>JHUEM1_ENDOMETRIUM</t>
  </si>
  <si>
    <t>zth0008611</t>
  </si>
  <si>
    <t>DMEM/F12008</t>
  </si>
  <si>
    <t>MESSA</t>
  </si>
  <si>
    <t>MES-SA</t>
  </si>
  <si>
    <t>MESSA_SOFT_TISSUE</t>
  </si>
  <si>
    <t>ZTH0008537</t>
  </si>
  <si>
    <t>KYSE30</t>
  </si>
  <si>
    <t>KYSE-30</t>
  </si>
  <si>
    <t>KYSE30_OESOPHAGUS</t>
  </si>
  <si>
    <t>zth0008767</t>
  </si>
  <si>
    <t>KPNSI9S</t>
  </si>
  <si>
    <t>KP-N-SI9s</t>
  </si>
  <si>
    <t>KPNSI9S_AUTONOMIC_GANGLIA</t>
  </si>
  <si>
    <t>ZN00070120</t>
  </si>
  <si>
    <t>KP-N-S19s</t>
  </si>
  <si>
    <t>OVCAR4</t>
  </si>
  <si>
    <t>OVCAR-4</t>
  </si>
  <si>
    <t>OVCAR4_OVARY</t>
  </si>
  <si>
    <t>ZN00070145</t>
  </si>
  <si>
    <t>UO31</t>
  </si>
  <si>
    <t>UO-31</t>
  </si>
  <si>
    <t>ZTH0008746</t>
  </si>
  <si>
    <t>HEC151</t>
  </si>
  <si>
    <t>HEC-151</t>
  </si>
  <si>
    <t>HEC151_ENDOMETRIUM</t>
  </si>
  <si>
    <t>ZN00070108</t>
  </si>
  <si>
    <t>SW48</t>
  </si>
  <si>
    <t>SW48_LARGE_INTESTINE</t>
  </si>
  <si>
    <t>ZN00070421</t>
  </si>
  <si>
    <t>LS180</t>
  </si>
  <si>
    <t>LS 180</t>
  </si>
  <si>
    <t>LS180_LARGE_INTESTINE</t>
  </si>
  <si>
    <t>ZN00070341</t>
  </si>
  <si>
    <t>D283MED</t>
  </si>
  <si>
    <t>D283 Med</t>
  </si>
  <si>
    <t>D283MED_CENTRAL_NERVOUS_SYSTEM</t>
  </si>
  <si>
    <t>zth0008646</t>
  </si>
  <si>
    <t>TE617T</t>
  </si>
  <si>
    <t>TE 617.T</t>
  </si>
  <si>
    <t>TE 617.T;TE617.T</t>
  </si>
  <si>
    <t>TE617T_SOFT_TISSUE</t>
  </si>
  <si>
    <t>zth0008617</t>
  </si>
  <si>
    <t>SAOS2</t>
  </si>
  <si>
    <t>Saos-2</t>
  </si>
  <si>
    <t>SAOS2_BONE</t>
  </si>
  <si>
    <t>ZTH0008823</t>
  </si>
  <si>
    <t>A673</t>
  </si>
  <si>
    <t>A-673</t>
  </si>
  <si>
    <t>A673_BONE</t>
  </si>
  <si>
    <t>ZTH0008612</t>
  </si>
  <si>
    <t>A253</t>
  </si>
  <si>
    <t>A-253</t>
  </si>
  <si>
    <t>A253_SALIVARY_GLAND</t>
  </si>
  <si>
    <t>ZTH0008548</t>
  </si>
  <si>
    <t>ISHIKAWAHERAKLIO02ER</t>
  </si>
  <si>
    <t>Ishikawa Heraklio 02 ER-</t>
  </si>
  <si>
    <t>Ishikawa (Heraklio) 02 ER-</t>
  </si>
  <si>
    <t>ISHIKAWAHERAKLIO02ER_ENDOMETRIUM</t>
  </si>
  <si>
    <t>ZN00070334</t>
  </si>
  <si>
    <t>MEM002</t>
  </si>
  <si>
    <t>BICR22</t>
  </si>
  <si>
    <t>BICR 22</t>
  </si>
  <si>
    <t>BICR22_UPPER_AERODIGESTIVE_TRACT</t>
  </si>
  <si>
    <t>ZTH0008726</t>
  </si>
  <si>
    <t>HT144</t>
  </si>
  <si>
    <t>HT-144</t>
  </si>
  <si>
    <t>HT144_SKIN</t>
  </si>
  <si>
    <t>ZTH0008538</t>
  </si>
  <si>
    <t>AGS</t>
  </si>
  <si>
    <t>AGS_STOMACH</t>
  </si>
  <si>
    <t>ZN00070338</t>
  </si>
  <si>
    <t>NCIH810</t>
  </si>
  <si>
    <t>NCI-H810</t>
  </si>
  <si>
    <t>NCI-H810;H810;ncih810;H-810</t>
  </si>
  <si>
    <t>NCIH810_LUNG</t>
  </si>
  <si>
    <t>ZN00070025</t>
  </si>
  <si>
    <t>H810</t>
  </si>
  <si>
    <t>NCIH1048</t>
  </si>
  <si>
    <t>NCI-H1048</t>
  </si>
  <si>
    <t>NCI-H1048;H-1048;H1048</t>
  </si>
  <si>
    <t>NCIH1048_LUNG</t>
  </si>
  <si>
    <t>zb00107286</t>
  </si>
  <si>
    <t>H1048</t>
  </si>
  <si>
    <t>RL952</t>
  </si>
  <si>
    <t>RL95-2</t>
  </si>
  <si>
    <t>RL952_ENDOMETRIUM</t>
  </si>
  <si>
    <t>ZB00107395</t>
  </si>
  <si>
    <t>OVK18</t>
  </si>
  <si>
    <t>OVK18_OVARY</t>
  </si>
  <si>
    <t>ZN00070076</t>
  </si>
  <si>
    <t>G401</t>
  </si>
  <si>
    <t>G-401</t>
  </si>
  <si>
    <t>G401_SOFT_TISSUE</t>
  </si>
  <si>
    <t>zth0008732</t>
  </si>
  <si>
    <t>SNGM</t>
  </si>
  <si>
    <t>SNG-M</t>
  </si>
  <si>
    <t>SNGM_ENDOMETRIUM</t>
  </si>
  <si>
    <t>ZN00070159</t>
  </si>
  <si>
    <t>JHUEM2</t>
  </si>
  <si>
    <t>JHUEM-2</t>
  </si>
  <si>
    <t>JHUEM2_ENDOMETRIUM</t>
  </si>
  <si>
    <t>ZN00070331</t>
  </si>
  <si>
    <t>BT112</t>
  </si>
  <si>
    <t>ZB00107368</t>
  </si>
  <si>
    <t>HEC251</t>
  </si>
  <si>
    <t>HEC-251</t>
  </si>
  <si>
    <t>HEC251_ENDOMETRIUM</t>
  </si>
  <si>
    <t>ZN00070329</t>
  </si>
  <si>
    <t>NCIH1781</t>
  </si>
  <si>
    <t>NCI-H1781</t>
  </si>
  <si>
    <t>NCI-H1781;H1781;ncih1781;H-1781</t>
  </si>
  <si>
    <t>NCIH1781_LUNG</t>
  </si>
  <si>
    <t>ZN00070064</t>
  </si>
  <si>
    <t>H1781</t>
  </si>
  <si>
    <t>NCIH446</t>
  </si>
  <si>
    <t>NCI-H446</t>
  </si>
  <si>
    <t>NCI-H446;H-446;H446</t>
  </si>
  <si>
    <t>NCIH446_LUNG</t>
  </si>
  <si>
    <t>C01237181</t>
  </si>
  <si>
    <t>H446</t>
  </si>
  <si>
    <t>CAL148</t>
  </si>
  <si>
    <t>CAL-148</t>
  </si>
  <si>
    <t>CAL148_BREAST</t>
  </si>
  <si>
    <t>ZN00070254</t>
  </si>
  <si>
    <t>ACHN</t>
  </si>
  <si>
    <t>ACHN_KIDNEY</t>
  </si>
  <si>
    <t>zb00107291</t>
  </si>
  <si>
    <t>TOV21G</t>
  </si>
  <si>
    <t>TOV-21G</t>
  </si>
  <si>
    <t>TOV21G_OVARY</t>
  </si>
  <si>
    <t>zth0008574</t>
  </si>
  <si>
    <t>A2780</t>
  </si>
  <si>
    <t>A2780_OVARY</t>
  </si>
  <si>
    <t>ZN00070178</t>
  </si>
  <si>
    <t>NCIH23</t>
  </si>
  <si>
    <t>NCI-H23</t>
  </si>
  <si>
    <t>NCI-H23;H23;ncih23;H-23</t>
  </si>
  <si>
    <t>NCIH23_LUNG</t>
  </si>
  <si>
    <t>ZB00107309</t>
  </si>
  <si>
    <t>H23</t>
  </si>
  <si>
    <t>SNU601</t>
  </si>
  <si>
    <t>SNU-601</t>
  </si>
  <si>
    <t>SNU-601;NCI-SNU-601</t>
  </si>
  <si>
    <t>SNU601_STOMACH</t>
  </si>
  <si>
    <t>ZTH0008779</t>
  </si>
  <si>
    <t>NCI-SNU-601</t>
  </si>
  <si>
    <t>HCT15</t>
  </si>
  <si>
    <t>HCT-15</t>
  </si>
  <si>
    <t>HCT15_LARGE_INTESTINE</t>
  </si>
  <si>
    <t>ZTH0008658</t>
  </si>
  <si>
    <t>RH41</t>
  </si>
  <si>
    <t>RH-41</t>
  </si>
  <si>
    <t>RH41_SOFT_TISSUE</t>
  </si>
  <si>
    <t>ZN00070466</t>
  </si>
  <si>
    <t>G402</t>
  </si>
  <si>
    <t>G-402</t>
  </si>
  <si>
    <t>G402_SOFT_TISSUE</t>
  </si>
  <si>
    <t>ZTH0008554</t>
  </si>
  <si>
    <t>NB1</t>
  </si>
  <si>
    <t>NB-1</t>
  </si>
  <si>
    <t>NB1_AUTONOMIC_GANGLIA</t>
  </si>
  <si>
    <t>ZN00070136</t>
  </si>
  <si>
    <t>HMC18</t>
  </si>
  <si>
    <t>HMC-1-8</t>
  </si>
  <si>
    <t>HMC18_BREAST</t>
  </si>
  <si>
    <t>ZN00070347</t>
  </si>
  <si>
    <t>HEYA8</t>
  </si>
  <si>
    <t>Hey-A8</t>
  </si>
  <si>
    <t>HEYA8_OVARY</t>
  </si>
  <si>
    <t>ZN00070082</t>
  </si>
  <si>
    <t>NCIH211</t>
  </si>
  <si>
    <t>NCI-H211</t>
  </si>
  <si>
    <t>NCI-H211;H-211;H211</t>
  </si>
  <si>
    <t>NCIH211_LUNG</t>
  </si>
  <si>
    <t>ZB00107390</t>
  </si>
  <si>
    <t>H211</t>
  </si>
  <si>
    <t>OVKATE</t>
  </si>
  <si>
    <t>OVKATE_OVARY</t>
  </si>
  <si>
    <t>ZN00070143</t>
  </si>
  <si>
    <t>IMR32</t>
  </si>
  <si>
    <t>IMR-32</t>
  </si>
  <si>
    <t>IMR32_AUTONOMIC_GANGLIA</t>
  </si>
  <si>
    <t>ZTH0008648</t>
  </si>
  <si>
    <t>MHHNB11</t>
  </si>
  <si>
    <t>MHH-NB-11</t>
  </si>
  <si>
    <t>MHHNB11_AUTONOMIC_GANGLIA</t>
  </si>
  <si>
    <t>ZN00070427</t>
  </si>
  <si>
    <t>V1</t>
  </si>
  <si>
    <t>V2</t>
  </si>
  <si>
    <t>ALPHA</t>
  </si>
  <si>
    <t>BETA</t>
  </si>
  <si>
    <t>x</t>
  </si>
  <si>
    <t>log2 mutation no.</t>
  </si>
  <si>
    <t>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</si>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</sst>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</font>
    <font>
      <b/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3" fillId="2" borderId="0" xfId="0" applyFont="1" applyFill="1"/>
    <xf numFmtId="11" fontId="0" fillId="2" borderId="0" xfId="0" applyNumberFormat="1" applyFill="1"/>
    <xf numFmtId="4" fontId="0" fillId="2" borderId="0" xfId="0" applyNumberFormat="1" applyFill="1"/>
    <xf numFmtId="14" fontId="0" fillId="2" borderId="0" xfId="0" applyNumberFormat="1" applyFill="1"/>
    <xf numFmtId="0" fontId="4" fillId="2" borderId="0" xfId="0" applyFont="1" applyFill="1"/>
    <xf numFmtId="11" fontId="4" fillId="2" borderId="0" xfId="0" applyNumberFormat="1" applyFont="1" applyFill="1"/>
    <xf numFmtId="4" fontId="4" fillId="2" borderId="0" xfId="0" applyNumberFormat="1" applyFont="1" applyFill="1"/>
    <xf numFmtId="14" fontId="4" fillId="2" borderId="0" xfId="0" applyNumberFormat="1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Sheet1!$AZ$2:$AZ$543</c:f>
              <c:numCache>
                <c:formatCode>General</c:formatCode>
                <c:ptCount val="542"/>
                <c:pt idx="0">
                  <c:v>2.742962606068986</c:v>
                </c:pt>
                <c:pt idx="1">
                  <c:v>10.635559615916833</c:v>
                </c:pt>
                <c:pt idx="2">
                  <c:v>3.4354614907913983</c:v>
                </c:pt>
                <c:pt idx="3">
                  <c:v>7.6533608110685112</c:v>
                </c:pt>
                <c:pt idx="4">
                  <c:v>0</c:v>
                </c:pt>
                <c:pt idx="5">
                  <c:v>12.089600363163692</c:v>
                </c:pt>
                <c:pt idx="6">
                  <c:v>0</c:v>
                </c:pt>
                <c:pt idx="7">
                  <c:v>0</c:v>
                </c:pt>
                <c:pt idx="8">
                  <c:v>43.906765637430638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44.045904728896119</c:v>
                </c:pt>
                <c:pt idx="13">
                  <c:v>4.9888460654608107</c:v>
                </c:pt>
                <c:pt idx="14">
                  <c:v>2.996822285242895</c:v>
                </c:pt>
                <c:pt idx="15">
                  <c:v>0</c:v>
                </c:pt>
                <c:pt idx="16">
                  <c:v>28.781579079716927</c:v>
                </c:pt>
                <c:pt idx="17">
                  <c:v>0</c:v>
                </c:pt>
                <c:pt idx="18">
                  <c:v>10.453769596125625</c:v>
                </c:pt>
                <c:pt idx="19">
                  <c:v>0</c:v>
                </c:pt>
                <c:pt idx="20">
                  <c:v>0</c:v>
                </c:pt>
                <c:pt idx="21">
                  <c:v>18.807892595934195</c:v>
                </c:pt>
                <c:pt idx="22">
                  <c:v>5.7064245145723209</c:v>
                </c:pt>
                <c:pt idx="23">
                  <c:v>13.171500576363648</c:v>
                </c:pt>
                <c:pt idx="24">
                  <c:v>57.272767279707651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7.1579163143684736</c:v>
                </c:pt>
                <c:pt idx="30">
                  <c:v>27.124557545936696</c:v>
                </c:pt>
                <c:pt idx="31">
                  <c:v>0</c:v>
                </c:pt>
                <c:pt idx="32">
                  <c:v>48.373718375912709</c:v>
                </c:pt>
                <c:pt idx="33">
                  <c:v>0</c:v>
                </c:pt>
                <c:pt idx="34">
                  <c:v>3.4445037723099747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1.7334227867747289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119.15601546571068</c:v>
                </c:pt>
                <c:pt idx="46">
                  <c:v>0</c:v>
                </c:pt>
                <c:pt idx="47">
                  <c:v>247.94102842969994</c:v>
                </c:pt>
                <c:pt idx="48">
                  <c:v>247.94102842969994</c:v>
                </c:pt>
                <c:pt idx="49">
                  <c:v>0</c:v>
                </c:pt>
                <c:pt idx="50">
                  <c:v>0</c:v>
                </c:pt>
                <c:pt idx="51">
                  <c:v>4.3550339583462758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12.189229826136943</c:v>
                </c:pt>
                <c:pt idx="56">
                  <c:v>1417.5157768446068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17.105357748606366</c:v>
                </c:pt>
                <c:pt idx="62">
                  <c:v>1.0905832621065639</c:v>
                </c:pt>
                <c:pt idx="63">
                  <c:v>0</c:v>
                </c:pt>
                <c:pt idx="64">
                  <c:v>0</c:v>
                </c:pt>
                <c:pt idx="65">
                  <c:v>0.35431590243710304</c:v>
                </c:pt>
                <c:pt idx="66">
                  <c:v>0.10762281646100344</c:v>
                </c:pt>
                <c:pt idx="67">
                  <c:v>20.545807907501693</c:v>
                </c:pt>
                <c:pt idx="68">
                  <c:v>0</c:v>
                </c:pt>
                <c:pt idx="69">
                  <c:v>8.3191564767754951</c:v>
                </c:pt>
                <c:pt idx="70">
                  <c:v>0</c:v>
                </c:pt>
                <c:pt idx="71">
                  <c:v>50.972333934465539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16.881390603485205</c:v>
                </c:pt>
                <c:pt idx="78">
                  <c:v>1.4133069138712064</c:v>
                </c:pt>
                <c:pt idx="79">
                  <c:v>2.405584275491425</c:v>
                </c:pt>
                <c:pt idx="80">
                  <c:v>9.1351566746362654E-3</c:v>
                </c:pt>
                <c:pt idx="81">
                  <c:v>11.24088281884986</c:v>
                </c:pt>
                <c:pt idx="82">
                  <c:v>18.313713425060381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0.71728586060184685</c:v>
                </c:pt>
                <c:pt idx="87">
                  <c:v>0.27320135264105089</c:v>
                </c:pt>
                <c:pt idx="88">
                  <c:v>61.601130662130203</c:v>
                </c:pt>
                <c:pt idx="89">
                  <c:v>6.9836576727660908</c:v>
                </c:pt>
                <c:pt idx="90">
                  <c:v>7.2816106680993071</c:v>
                </c:pt>
                <c:pt idx="91">
                  <c:v>2.9189188870045886</c:v>
                </c:pt>
                <c:pt idx="92">
                  <c:v>13.833979992176143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80.252628788971975</c:v>
                </c:pt>
                <c:pt idx="97">
                  <c:v>10.877838657765302</c:v>
                </c:pt>
                <c:pt idx="98">
                  <c:v>61.159666892579473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3.1956622697450539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166.42349241710193</c:v>
                </c:pt>
                <c:pt idx="109">
                  <c:v>2.3614886611109096</c:v>
                </c:pt>
                <c:pt idx="110">
                  <c:v>49.182226570454468</c:v>
                </c:pt>
                <c:pt idx="111">
                  <c:v>5.7057643708550208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441.01370069379419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1.7157054312794726</c:v>
                </c:pt>
                <c:pt idx="126">
                  <c:v>211.33472228409323</c:v>
                </c:pt>
                <c:pt idx="127">
                  <c:v>70.54575810030785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31.261994717525681</c:v>
                </c:pt>
                <c:pt idx="133">
                  <c:v>0</c:v>
                </c:pt>
                <c:pt idx="134">
                  <c:v>90.992772694212974</c:v>
                </c:pt>
                <c:pt idx="135">
                  <c:v>2.7521300877341539</c:v>
                </c:pt>
                <c:pt idx="136">
                  <c:v>0</c:v>
                </c:pt>
                <c:pt idx="137">
                  <c:v>0</c:v>
                </c:pt>
                <c:pt idx="138">
                  <c:v>2.3710064363603305</c:v>
                </c:pt>
                <c:pt idx="139">
                  <c:v>4.0442830149290394</c:v>
                </c:pt>
                <c:pt idx="140">
                  <c:v>9.2250799191387465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27.752824364749834</c:v>
                </c:pt>
                <c:pt idx="145">
                  <c:v>0</c:v>
                </c:pt>
                <c:pt idx="146">
                  <c:v>0</c:v>
                </c:pt>
                <c:pt idx="147">
                  <c:v>42.59305176339781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4.1421399442929134</c:v>
                </c:pt>
                <c:pt idx="152">
                  <c:v>19.275650300348026</c:v>
                </c:pt>
                <c:pt idx="153">
                  <c:v>7.1993866711610259</c:v>
                </c:pt>
                <c:pt idx="154">
                  <c:v>3.9370127725912112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2.0777898622414974</c:v>
                </c:pt>
                <c:pt idx="161">
                  <c:v>0</c:v>
                </c:pt>
                <c:pt idx="162">
                  <c:v>0</c:v>
                </c:pt>
                <c:pt idx="163">
                  <c:v>5.1535052793488134</c:v>
                </c:pt>
                <c:pt idx="164">
                  <c:v>0</c:v>
                </c:pt>
                <c:pt idx="165">
                  <c:v>0</c:v>
                </c:pt>
                <c:pt idx="166">
                  <c:v>27.036795849923891</c:v>
                </c:pt>
                <c:pt idx="167">
                  <c:v>49.452949971644387</c:v>
                </c:pt>
                <c:pt idx="168">
                  <c:v>30.58648482751202</c:v>
                </c:pt>
                <c:pt idx="169">
                  <c:v>20.260548716292377</c:v>
                </c:pt>
                <c:pt idx="170">
                  <c:v>0</c:v>
                </c:pt>
                <c:pt idx="171">
                  <c:v>240.76873455371779</c:v>
                </c:pt>
                <c:pt idx="172">
                  <c:v>0</c:v>
                </c:pt>
                <c:pt idx="173">
                  <c:v>8.4055259101950188</c:v>
                </c:pt>
                <c:pt idx="174">
                  <c:v>15.62794999907525</c:v>
                </c:pt>
                <c:pt idx="175">
                  <c:v>9.3998130650060823</c:v>
                </c:pt>
                <c:pt idx="176">
                  <c:v>0</c:v>
                </c:pt>
                <c:pt idx="177">
                  <c:v>0</c:v>
                </c:pt>
                <c:pt idx="178">
                  <c:v>8.1140261849718325</c:v>
                </c:pt>
                <c:pt idx="179">
                  <c:v>30.308558082487146</c:v>
                </c:pt>
                <c:pt idx="180">
                  <c:v>0</c:v>
                </c:pt>
                <c:pt idx="181">
                  <c:v>2.8933501537642385</c:v>
                </c:pt>
                <c:pt idx="182">
                  <c:v>0</c:v>
                </c:pt>
                <c:pt idx="183">
                  <c:v>8.9135280146826723</c:v>
                </c:pt>
                <c:pt idx="184">
                  <c:v>19.52943600513937</c:v>
                </c:pt>
                <c:pt idx="185">
                  <c:v>1.5085749749050079</c:v>
                </c:pt>
                <c:pt idx="186">
                  <c:v>3.5416040967658784</c:v>
                </c:pt>
                <c:pt idx="187">
                  <c:v>0</c:v>
                </c:pt>
                <c:pt idx="188">
                  <c:v>3.3888241508548975</c:v>
                </c:pt>
                <c:pt idx="189">
                  <c:v>0</c:v>
                </c:pt>
                <c:pt idx="190">
                  <c:v>0</c:v>
                </c:pt>
                <c:pt idx="191">
                  <c:v>33.066704634971465</c:v>
                </c:pt>
                <c:pt idx="192">
                  <c:v>3.1129176979544049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8.0200293912741056</c:v>
                </c:pt>
                <c:pt idx="197">
                  <c:v>0</c:v>
                </c:pt>
                <c:pt idx="198">
                  <c:v>108.02499903958925</c:v>
                </c:pt>
                <c:pt idx="199">
                  <c:v>9.4113621758505488</c:v>
                </c:pt>
                <c:pt idx="200">
                  <c:v>2.3879108672891536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10.291533816765481</c:v>
                </c:pt>
                <c:pt idx="205">
                  <c:v>4.4411647454180354</c:v>
                </c:pt>
                <c:pt idx="206">
                  <c:v>54.511194038841715</c:v>
                </c:pt>
                <c:pt idx="207">
                  <c:v>0</c:v>
                </c:pt>
                <c:pt idx="208">
                  <c:v>10.952145294896781</c:v>
                </c:pt>
                <c:pt idx="209">
                  <c:v>0</c:v>
                </c:pt>
                <c:pt idx="210">
                  <c:v>0.41049059940190552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9.5350856558968875</c:v>
                </c:pt>
                <c:pt idx="215">
                  <c:v>0</c:v>
                </c:pt>
                <c:pt idx="216">
                  <c:v>58.284230140036101</c:v>
                </c:pt>
                <c:pt idx="217">
                  <c:v>11.848031549882146</c:v>
                </c:pt>
                <c:pt idx="218">
                  <c:v>5.923132166058438</c:v>
                </c:pt>
                <c:pt idx="219">
                  <c:v>0</c:v>
                </c:pt>
                <c:pt idx="220">
                  <c:v>97.214795844228448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17.695046764997052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0.21576649080065699</c:v>
                </c:pt>
                <c:pt idx="230">
                  <c:v>7.8789395156325756E-2</c:v>
                </c:pt>
                <c:pt idx="231">
                  <c:v>0</c:v>
                </c:pt>
                <c:pt idx="232">
                  <c:v>2.6834757002312433</c:v>
                </c:pt>
                <c:pt idx="233">
                  <c:v>13.132079762956534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30.601740906178328</c:v>
                </c:pt>
                <c:pt idx="238">
                  <c:v>20.190886156701151</c:v>
                </c:pt>
                <c:pt idx="239">
                  <c:v>8.1625167799257685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4.3410744449190366</c:v>
                </c:pt>
                <c:pt idx="245">
                  <c:v>0</c:v>
                </c:pt>
                <c:pt idx="246">
                  <c:v>0</c:v>
                </c:pt>
                <c:pt idx="247">
                  <c:v>3.7368939117520736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58.750333118667747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0.19192251222005483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39.280073591884815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117.53483122118728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14.458857336746629</c:v>
                </c:pt>
                <c:pt idx="276">
                  <c:v>2.5137721700222495</c:v>
                </c:pt>
                <c:pt idx="277">
                  <c:v>0</c:v>
                </c:pt>
                <c:pt idx="278">
                  <c:v>0</c:v>
                </c:pt>
                <c:pt idx="279">
                  <c:v>2.8134606242310394</c:v>
                </c:pt>
                <c:pt idx="280">
                  <c:v>5.8786030469779842</c:v>
                </c:pt>
                <c:pt idx="281">
                  <c:v>51.651755089190061</c:v>
                </c:pt>
                <c:pt idx="282">
                  <c:v>0</c:v>
                </c:pt>
                <c:pt idx="283">
                  <c:v>1.8057411264715484</c:v>
                </c:pt>
                <c:pt idx="284">
                  <c:v>45.912418843135008</c:v>
                </c:pt>
                <c:pt idx="285">
                  <c:v>45.912418843135008</c:v>
                </c:pt>
                <c:pt idx="286">
                  <c:v>11.165287799417891</c:v>
                </c:pt>
                <c:pt idx="287">
                  <c:v>0</c:v>
                </c:pt>
                <c:pt idx="288">
                  <c:v>0</c:v>
                </c:pt>
                <c:pt idx="289">
                  <c:v>8.2042544096665235</c:v>
                </c:pt>
                <c:pt idx="290">
                  <c:v>4.6981056791473303</c:v>
                </c:pt>
                <c:pt idx="291">
                  <c:v>17.559144341997449</c:v>
                </c:pt>
                <c:pt idx="292">
                  <c:v>10.620330415487111</c:v>
                </c:pt>
                <c:pt idx="293">
                  <c:v>1.2820267115625985</c:v>
                </c:pt>
                <c:pt idx="294">
                  <c:v>0</c:v>
                </c:pt>
                <c:pt idx="295">
                  <c:v>0</c:v>
                </c:pt>
                <c:pt idx="296">
                  <c:v>1.4893816923138178E-2</c:v>
                </c:pt>
                <c:pt idx="297">
                  <c:v>0</c:v>
                </c:pt>
                <c:pt idx="298">
                  <c:v>14.39992051466114</c:v>
                </c:pt>
                <c:pt idx="299">
                  <c:v>157.59667833025313</c:v>
                </c:pt>
                <c:pt idx="300">
                  <c:v>0</c:v>
                </c:pt>
                <c:pt idx="301">
                  <c:v>0</c:v>
                </c:pt>
                <c:pt idx="302">
                  <c:v>3.3891339386378414</c:v>
                </c:pt>
                <c:pt idx="303">
                  <c:v>3.4319396155376882</c:v>
                </c:pt>
                <c:pt idx="304">
                  <c:v>0</c:v>
                </c:pt>
                <c:pt idx="305">
                  <c:v>7.931170735481448</c:v>
                </c:pt>
                <c:pt idx="306">
                  <c:v>2.6274020985933402</c:v>
                </c:pt>
                <c:pt idx="307">
                  <c:v>65.334681549723541</c:v>
                </c:pt>
                <c:pt idx="308">
                  <c:v>0</c:v>
                </c:pt>
                <c:pt idx="309">
                  <c:v>3.0686595617349712</c:v>
                </c:pt>
                <c:pt idx="310">
                  <c:v>8.8371392691332638</c:v>
                </c:pt>
                <c:pt idx="311">
                  <c:v>0</c:v>
                </c:pt>
                <c:pt idx="312">
                  <c:v>9.2895207877029691</c:v>
                </c:pt>
                <c:pt idx="313">
                  <c:v>2.2784017170137147</c:v>
                </c:pt>
                <c:pt idx="314">
                  <c:v>0</c:v>
                </c:pt>
                <c:pt idx="315">
                  <c:v>0</c:v>
                </c:pt>
                <c:pt idx="316">
                  <c:v>2.2203948228428132</c:v>
                </c:pt>
                <c:pt idx="317">
                  <c:v>0</c:v>
                </c:pt>
                <c:pt idx="318">
                  <c:v>56.37166242031347</c:v>
                </c:pt>
                <c:pt idx="319">
                  <c:v>0</c:v>
                </c:pt>
                <c:pt idx="320">
                  <c:v>0</c:v>
                </c:pt>
                <c:pt idx="321">
                  <c:v>11.350523431829414</c:v>
                </c:pt>
                <c:pt idx="322">
                  <c:v>0.81403960622567229</c:v>
                </c:pt>
                <c:pt idx="323">
                  <c:v>2.1531320763148631</c:v>
                </c:pt>
                <c:pt idx="324">
                  <c:v>0</c:v>
                </c:pt>
                <c:pt idx="325">
                  <c:v>28.68057926892714</c:v>
                </c:pt>
                <c:pt idx="326">
                  <c:v>17.085500080529265</c:v>
                </c:pt>
                <c:pt idx="327">
                  <c:v>0</c:v>
                </c:pt>
                <c:pt idx="328">
                  <c:v>6.3230878259826593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4.1733626211163077</c:v>
                </c:pt>
                <c:pt idx="333">
                  <c:v>107.11084519397799</c:v>
                </c:pt>
                <c:pt idx="334">
                  <c:v>0.54625689636459129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3.4794205146146142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15.592480065863237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86.026910347716225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11.890542218941066</c:v>
                </c:pt>
                <c:pt idx="359">
                  <c:v>0</c:v>
                </c:pt>
                <c:pt idx="360">
                  <c:v>1.6889098789695312</c:v>
                </c:pt>
                <c:pt idx="361">
                  <c:v>2.5100390458251414</c:v>
                </c:pt>
                <c:pt idx="362">
                  <c:v>19.399903478622729</c:v>
                </c:pt>
                <c:pt idx="363">
                  <c:v>6.5196088098920244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0.89538416573188195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21.381518822610612</c:v>
                </c:pt>
                <c:pt idx="373">
                  <c:v>57.844422737416103</c:v>
                </c:pt>
                <c:pt idx="374">
                  <c:v>0</c:v>
                </c:pt>
                <c:pt idx="375">
                  <c:v>0</c:v>
                </c:pt>
                <c:pt idx="376">
                  <c:v>7.1367670943869133</c:v>
                </c:pt>
                <c:pt idx="377">
                  <c:v>0</c:v>
                </c:pt>
                <c:pt idx="378">
                  <c:v>9.028719651337088</c:v>
                </c:pt>
                <c:pt idx="379">
                  <c:v>26.936910370245364</c:v>
                </c:pt>
                <c:pt idx="380">
                  <c:v>0.6501785068422683</c:v>
                </c:pt>
                <c:pt idx="381">
                  <c:v>0</c:v>
                </c:pt>
                <c:pt idx="382">
                  <c:v>34.525961198249654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22.56904876255755</c:v>
                </c:pt>
                <c:pt idx="387">
                  <c:v>0</c:v>
                </c:pt>
                <c:pt idx="388">
                  <c:v>7.0560526580242557</c:v>
                </c:pt>
                <c:pt idx="389">
                  <c:v>5.5547391514227433</c:v>
                </c:pt>
                <c:pt idx="390">
                  <c:v>0</c:v>
                </c:pt>
                <c:pt idx="391">
                  <c:v>3.0931487334088601</c:v>
                </c:pt>
                <c:pt idx="392">
                  <c:v>15.783315541972787</c:v>
                </c:pt>
                <c:pt idx="393">
                  <c:v>5.4841674730177798</c:v>
                </c:pt>
                <c:pt idx="394">
                  <c:v>2.5345414765665089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22.842605410465627</c:v>
                </c:pt>
                <c:pt idx="399">
                  <c:v>0</c:v>
                </c:pt>
                <c:pt idx="400">
                  <c:v>0.8377382997330175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309.0778188280604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14.053858392619864</c:v>
                </c:pt>
                <c:pt idx="411">
                  <c:v>0</c:v>
                </c:pt>
                <c:pt idx="412">
                  <c:v>10.189161579571401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57.383709102588107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1.7965705234707636</c:v>
                </c:pt>
                <c:pt idx="424">
                  <c:v>4.1208370965294581</c:v>
                </c:pt>
                <c:pt idx="425">
                  <c:v>19.486474183675778</c:v>
                </c:pt>
                <c:pt idx="426">
                  <c:v>82.944411049645637</c:v>
                </c:pt>
                <c:pt idx="427">
                  <c:v>15.258806039164369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17.659417971014413</c:v>
                </c:pt>
                <c:pt idx="432">
                  <c:v>0</c:v>
                </c:pt>
                <c:pt idx="433">
                  <c:v>125.31035853234407</c:v>
                </c:pt>
                <c:pt idx="434">
                  <c:v>0</c:v>
                </c:pt>
                <c:pt idx="435">
                  <c:v>0</c:v>
                </c:pt>
                <c:pt idx="436">
                  <c:v>50.367588676517073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54.566276234308134</c:v>
                </c:pt>
                <c:pt idx="441">
                  <c:v>28.459964917958757</c:v>
                </c:pt>
                <c:pt idx="442">
                  <c:v>37.531024491244381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36.269846986523234</c:v>
                </c:pt>
                <c:pt idx="448">
                  <c:v>2.6477478738273539</c:v>
                </c:pt>
                <c:pt idx="449">
                  <c:v>0</c:v>
                </c:pt>
                <c:pt idx="450">
                  <c:v>0</c:v>
                </c:pt>
                <c:pt idx="451">
                  <c:v>24.48904741286729</c:v>
                </c:pt>
                <c:pt idx="452">
                  <c:v>0.84086033089691636</c:v>
                </c:pt>
                <c:pt idx="453">
                  <c:v>0</c:v>
                </c:pt>
                <c:pt idx="454">
                  <c:v>0</c:v>
                </c:pt>
                <c:pt idx="455">
                  <c:v>25.086732372439723</c:v>
                </c:pt>
                <c:pt idx="456">
                  <c:v>2.554765066599852</c:v>
                </c:pt>
                <c:pt idx="457">
                  <c:v>0</c:v>
                </c:pt>
                <c:pt idx="458">
                  <c:v>0</c:v>
                </c:pt>
                <c:pt idx="459">
                  <c:v>9.2315226273784354</c:v>
                </c:pt>
                <c:pt idx="460">
                  <c:v>17.207702508131572</c:v>
                </c:pt>
                <c:pt idx="461">
                  <c:v>0</c:v>
                </c:pt>
                <c:pt idx="462">
                  <c:v>4.1525940295618469</c:v>
                </c:pt>
                <c:pt idx="463">
                  <c:v>2.7745881747839509</c:v>
                </c:pt>
                <c:pt idx="464">
                  <c:v>9.1704450958970796</c:v>
                </c:pt>
                <c:pt idx="465">
                  <c:v>0</c:v>
                </c:pt>
                <c:pt idx="466">
                  <c:v>18.940146481395647</c:v>
                </c:pt>
                <c:pt idx="467">
                  <c:v>173.61648632677566</c:v>
                </c:pt>
                <c:pt idx="468">
                  <c:v>0</c:v>
                </c:pt>
                <c:pt idx="469">
                  <c:v>6.9015710125990006</c:v>
                </c:pt>
                <c:pt idx="470">
                  <c:v>2.5667986852799891</c:v>
                </c:pt>
                <c:pt idx="471">
                  <c:v>0</c:v>
                </c:pt>
                <c:pt idx="472">
                  <c:v>5.4318546985808469</c:v>
                </c:pt>
                <c:pt idx="473">
                  <c:v>4.9147555399184286</c:v>
                </c:pt>
                <c:pt idx="474">
                  <c:v>0</c:v>
                </c:pt>
                <c:pt idx="475">
                  <c:v>10.103694161014808</c:v>
                </c:pt>
                <c:pt idx="476">
                  <c:v>0</c:v>
                </c:pt>
                <c:pt idx="477">
                  <c:v>12.858676954671779</c:v>
                </c:pt>
                <c:pt idx="478">
                  <c:v>0</c:v>
                </c:pt>
                <c:pt idx="479">
                  <c:v>98.130804673756799</c:v>
                </c:pt>
                <c:pt idx="480">
                  <c:v>674.70735520213896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24.182430387868589</c:v>
                </c:pt>
                <c:pt idx="485">
                  <c:v>0.63128751629974289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9.0787882139550806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0.34103862210868469</c:v>
                </c:pt>
                <c:pt idx="496">
                  <c:v>0</c:v>
                </c:pt>
                <c:pt idx="497">
                  <c:v>0</c:v>
                </c:pt>
                <c:pt idx="498">
                  <c:v>7.1292131729370611</c:v>
                </c:pt>
                <c:pt idx="499">
                  <c:v>0</c:v>
                </c:pt>
                <c:pt idx="500">
                  <c:v>0</c:v>
                </c:pt>
                <c:pt idx="501">
                  <c:v>6.0219711144481343</c:v>
                </c:pt>
                <c:pt idx="502">
                  <c:v>29.146180663686387</c:v>
                </c:pt>
                <c:pt idx="503">
                  <c:v>7.0786475441501722</c:v>
                </c:pt>
                <c:pt idx="504">
                  <c:v>8.2456199634258827</c:v>
                </c:pt>
                <c:pt idx="505">
                  <c:v>0</c:v>
                </c:pt>
                <c:pt idx="506">
                  <c:v>0</c:v>
                </c:pt>
                <c:pt idx="507">
                  <c:v>4.1801008446033245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62.362210517792043</c:v>
                </c:pt>
                <c:pt idx="512">
                  <c:v>0.82564751806840941</c:v>
                </c:pt>
                <c:pt idx="513">
                  <c:v>6.315158312014244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11.48877522130133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12.684405872033164</c:v>
                </c:pt>
                <c:pt idx="528">
                  <c:v>17.132718103657144</c:v>
                </c:pt>
                <c:pt idx="529">
                  <c:v>0</c:v>
                </c:pt>
                <c:pt idx="530">
                  <c:v>4.8046384851390362</c:v>
                </c:pt>
                <c:pt idx="531">
                  <c:v>0</c:v>
                </c:pt>
                <c:pt idx="532">
                  <c:v>0</c:v>
                </c:pt>
                <c:pt idx="533">
                  <c:v>8.0320277112874088</c:v>
                </c:pt>
                <c:pt idx="534">
                  <c:v>20.763706528145832</c:v>
                </c:pt>
                <c:pt idx="535">
                  <c:v>12.823207748540442</c:v>
                </c:pt>
                <c:pt idx="536">
                  <c:v>4.8996382041758917</c:v>
                </c:pt>
                <c:pt idx="537">
                  <c:v>7.7311605209467302</c:v>
                </c:pt>
                <c:pt idx="538">
                  <c:v>0</c:v>
                </c:pt>
                <c:pt idx="539">
                  <c:v>73.268368984105422</c:v>
                </c:pt>
                <c:pt idx="540">
                  <c:v>0</c:v>
                </c:pt>
                <c:pt idx="541">
                  <c:v>0</c:v>
                </c:pt>
              </c:numCache>
            </c:numRef>
          </c:xVal>
          <c:yVal>
            <c:numRef>
              <c:f>Sheet1!$BA$2:$BA$543</c:f>
              <c:numCache>
                <c:formatCode>General</c:formatCode>
                <c:ptCount val="542"/>
                <c:pt idx="0">
                  <c:v>3.4108240411024653</c:v>
                </c:pt>
                <c:pt idx="1">
                  <c:v>1.7805039114904897</c:v>
                </c:pt>
                <c:pt idx="2">
                  <c:v>2.9360934158733327</c:v>
                </c:pt>
                <c:pt idx="3">
                  <c:v>0</c:v>
                </c:pt>
                <c:pt idx="4">
                  <c:v>3.595694650176537</c:v>
                </c:pt>
                <c:pt idx="5">
                  <c:v>0</c:v>
                </c:pt>
                <c:pt idx="6">
                  <c:v>0</c:v>
                </c:pt>
                <c:pt idx="7">
                  <c:v>5.4563713580992266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5.4609359823197758</c:v>
                </c:pt>
                <c:pt idx="12">
                  <c:v>2.3187061546094156</c:v>
                </c:pt>
                <c:pt idx="13">
                  <c:v>1.5834335330337816</c:v>
                </c:pt>
                <c:pt idx="14">
                  <c:v>0</c:v>
                </c:pt>
                <c:pt idx="15">
                  <c:v>4.8470738415167087</c:v>
                </c:pt>
                <c:pt idx="16">
                  <c:v>0</c:v>
                </c:pt>
                <c:pt idx="17">
                  <c:v>3.3859513622641288</c:v>
                </c:pt>
                <c:pt idx="18">
                  <c:v>0</c:v>
                </c:pt>
                <c:pt idx="19">
                  <c:v>0</c:v>
                </c:pt>
                <c:pt idx="20">
                  <c:v>4.233266300382069</c:v>
                </c:pt>
                <c:pt idx="21">
                  <c:v>2.5125870764476872</c:v>
                </c:pt>
                <c:pt idx="22">
                  <c:v>3.7193478103189888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2.8395396768150181</c:v>
                </c:pt>
                <c:pt idx="30">
                  <c:v>0</c:v>
                </c:pt>
                <c:pt idx="31">
                  <c:v>5.5961515335664549</c:v>
                </c:pt>
                <c:pt idx="32">
                  <c:v>0</c:v>
                </c:pt>
                <c:pt idx="33">
                  <c:v>1.7842961580259309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0.79362357486313817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6.8967079760782655</c:v>
                </c:pt>
                <c:pt idx="45">
                  <c:v>0</c:v>
                </c:pt>
                <c:pt idx="46">
                  <c:v>7.9538532131735007</c:v>
                </c:pt>
                <c:pt idx="47">
                  <c:v>7.9538532131735007</c:v>
                </c:pt>
                <c:pt idx="48">
                  <c:v>0</c:v>
                </c:pt>
                <c:pt idx="49">
                  <c:v>0</c:v>
                </c:pt>
                <c:pt idx="50">
                  <c:v>2.1226839682723058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3.6075350673495694</c:v>
                </c:pt>
                <c:pt idx="55">
                  <c:v>10.469149077006882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4.0963763724362066</c:v>
                </c:pt>
                <c:pt idx="61">
                  <c:v>0.12509991875691415</c:v>
                </c:pt>
                <c:pt idx="62">
                  <c:v>0</c:v>
                </c:pt>
                <c:pt idx="63">
                  <c:v>0</c:v>
                </c:pt>
                <c:pt idx="64">
                  <c:v>-1.4968918768138957</c:v>
                </c:pt>
                <c:pt idx="65">
                  <c:v>-3.2159441275355185</c:v>
                </c:pt>
                <c:pt idx="66">
                  <c:v>4.360772156530901</c:v>
                </c:pt>
                <c:pt idx="67">
                  <c:v>0</c:v>
                </c:pt>
                <c:pt idx="68">
                  <c:v>3.0564372533102242</c:v>
                </c:pt>
                <c:pt idx="69">
                  <c:v>0</c:v>
                </c:pt>
                <c:pt idx="70">
                  <c:v>5.6716425081383024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4.0773618457404401</c:v>
                </c:pt>
                <c:pt idx="77">
                  <c:v>0.49907479549426964</c:v>
                </c:pt>
                <c:pt idx="78">
                  <c:v>1.2663873426351764</c:v>
                </c:pt>
                <c:pt idx="79">
                  <c:v>-6.7743548123191815</c:v>
                </c:pt>
                <c:pt idx="80">
                  <c:v>3.4906834390193224</c:v>
                </c:pt>
                <c:pt idx="81">
                  <c:v>4.1948524472861584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-0.47937990276248993</c:v>
                </c:pt>
                <c:pt idx="86">
                  <c:v>-1.8719634683468214</c:v>
                </c:pt>
                <c:pt idx="87">
                  <c:v>5.9448849260945211</c:v>
                </c:pt>
                <c:pt idx="88">
                  <c:v>2.8039828421994608</c:v>
                </c:pt>
                <c:pt idx="89">
                  <c:v>2.8642576050754496</c:v>
                </c:pt>
                <c:pt idx="90">
                  <c:v>1.5454341207606492</c:v>
                </c:pt>
                <c:pt idx="91">
                  <c:v>3.790144369881244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6.3264767454238324</c:v>
                </c:pt>
                <c:pt idx="96">
                  <c:v>3.4433200276263469</c:v>
                </c:pt>
                <c:pt idx="97">
                  <c:v>5.9345086439383952</c:v>
                </c:pt>
                <c:pt idx="98">
                  <c:v>0</c:v>
                </c:pt>
                <c:pt idx="100">
                  <c:v>0</c:v>
                </c:pt>
                <c:pt idx="101">
                  <c:v>1.6761149465919591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7.3787152891275642</c:v>
                </c:pt>
                <c:pt idx="108">
                  <c:v>1.2396966082819003</c:v>
                </c:pt>
                <c:pt idx="109">
                  <c:v>5.6200651447753884</c:v>
                </c:pt>
                <c:pt idx="110">
                  <c:v>2.5124201696293991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8.7846796655483654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0.77880187841326343</c:v>
                </c:pt>
                <c:pt idx="125">
                  <c:v>7.7233860112437487</c:v>
                </c:pt>
                <c:pt idx="126">
                  <c:v>6.1404874314074753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4.9663379294395966</c:v>
                </c:pt>
                <c:pt idx="132">
                  <c:v>0</c:v>
                </c:pt>
                <c:pt idx="133">
                  <c:v>6.5076800554482244</c:v>
                </c:pt>
                <c:pt idx="134">
                  <c:v>1.4605486649867101</c:v>
                </c:pt>
                <c:pt idx="135">
                  <c:v>0</c:v>
                </c:pt>
                <c:pt idx="136">
                  <c:v>0</c:v>
                </c:pt>
                <c:pt idx="137">
                  <c:v>1.245499579181172</c:v>
                </c:pt>
                <c:pt idx="138">
                  <c:v>2.0158839591469428</c:v>
                </c:pt>
                <c:pt idx="139">
                  <c:v>3.2055614096495333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4.7945626948067979</c:v>
                </c:pt>
                <c:pt idx="144">
                  <c:v>0</c:v>
                </c:pt>
                <c:pt idx="146">
                  <c:v>5.4125461966044153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4.2687076278816951</c:v>
                </c:pt>
                <c:pt idx="152">
                  <c:v>2.8478740059765904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1.0550497543230224</c:v>
                </c:pt>
                <c:pt idx="160">
                  <c:v>0</c:v>
                </c:pt>
                <c:pt idx="161">
                  <c:v>0</c:v>
                </c:pt>
                <c:pt idx="162">
                  <c:v>2.3655540495593903</c:v>
                </c:pt>
                <c:pt idx="163">
                  <c:v>0</c:v>
                </c:pt>
                <c:pt idx="164">
                  <c:v>0</c:v>
                </c:pt>
                <c:pt idx="165">
                  <c:v>4.7568522818133498</c:v>
                </c:pt>
                <c:pt idx="166">
                  <c:v>5.6279846782078993</c:v>
                </c:pt>
                <c:pt idx="167">
                  <c:v>4.9348224086053918</c:v>
                </c:pt>
                <c:pt idx="168">
                  <c:v>4.3406013420547405</c:v>
                </c:pt>
                <c:pt idx="169">
                  <c:v>0</c:v>
                </c:pt>
                <c:pt idx="170">
                  <c:v>7.9115042503404966</c:v>
                </c:pt>
                <c:pt idx="171">
                  <c:v>0</c:v>
                </c:pt>
                <c:pt idx="172">
                  <c:v>3.0713380876701359</c:v>
                </c:pt>
                <c:pt idx="173">
                  <c:v>3.9660566396909247</c:v>
                </c:pt>
                <c:pt idx="174">
                  <c:v>3.2326320660593866</c:v>
                </c:pt>
                <c:pt idx="175">
                  <c:v>0</c:v>
                </c:pt>
                <c:pt idx="176">
                  <c:v>0</c:v>
                </c:pt>
                <c:pt idx="177">
                  <c:v>3.0204179583080575</c:v>
                </c:pt>
                <c:pt idx="179">
                  <c:v>0</c:v>
                </c:pt>
                <c:pt idx="180">
                  <c:v>1.5327409290505738</c:v>
                </c:pt>
                <c:pt idx="181">
                  <c:v>0</c:v>
                </c:pt>
                <c:pt idx="182">
                  <c:v>3.1559965700032326</c:v>
                </c:pt>
                <c:pt idx="183">
                  <c:v>4.2875783808075347</c:v>
                </c:pt>
                <c:pt idx="184">
                  <c:v>0.59318639899421011</c:v>
                </c:pt>
                <c:pt idx="185">
                  <c:v>1.8244029473931189</c:v>
                </c:pt>
                <c:pt idx="186">
                  <c:v>0</c:v>
                </c:pt>
                <c:pt idx="187">
                  <c:v>1.7607847760158448</c:v>
                </c:pt>
                <c:pt idx="188">
                  <c:v>0</c:v>
                </c:pt>
                <c:pt idx="189">
                  <c:v>0</c:v>
                </c:pt>
                <c:pt idx="190">
                  <c:v>5.0473073713303807</c:v>
                </c:pt>
                <c:pt idx="191">
                  <c:v>1.6382674340757546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3.0036075237834003</c:v>
                </c:pt>
                <c:pt idx="196">
                  <c:v>0</c:v>
                </c:pt>
                <c:pt idx="197">
                  <c:v>6.7552214078758981</c:v>
                </c:pt>
                <c:pt idx="199">
                  <c:v>1.2557489866362899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3.3633861077253195</c:v>
                </c:pt>
                <c:pt idx="204">
                  <c:v>2.1509380892039727</c:v>
                </c:pt>
                <c:pt idx="205">
                  <c:v>5.7684806169976222</c:v>
                </c:pt>
                <c:pt idx="206">
                  <c:v>0</c:v>
                </c:pt>
                <c:pt idx="207">
                  <c:v>3.4531415860074843</c:v>
                </c:pt>
                <c:pt idx="208">
                  <c:v>0</c:v>
                </c:pt>
                <c:pt idx="209">
                  <c:v>-1.2845789114994937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5.865033683693067</c:v>
                </c:pt>
                <c:pt idx="216">
                  <c:v>3.5665754823551459</c:v>
                </c:pt>
                <c:pt idx="217">
                  <c:v>2.5663602781284793</c:v>
                </c:pt>
                <c:pt idx="218">
                  <c:v>0</c:v>
                </c:pt>
                <c:pt idx="219">
                  <c:v>6.603103999938754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4.1452736694530028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-2.2124572676400862</c:v>
                </c:pt>
                <c:pt idx="229">
                  <c:v>-3.6658547299531219</c:v>
                </c:pt>
                <c:pt idx="230">
                  <c:v>0</c:v>
                </c:pt>
                <c:pt idx="231">
                  <c:v>1.4241028240846658</c:v>
                </c:pt>
                <c:pt idx="232">
                  <c:v>3.7150235127248115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4.9355418237944235</c:v>
                </c:pt>
                <c:pt idx="237">
                  <c:v>4.3356323253102298</c:v>
                </c:pt>
                <c:pt idx="238">
                  <c:v>3.029014052452736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2.1180521635248177</c:v>
                </c:pt>
                <c:pt idx="244">
                  <c:v>0</c:v>
                </c:pt>
                <c:pt idx="245">
                  <c:v>0</c:v>
                </c:pt>
                <c:pt idx="246">
                  <c:v>1.901839607025668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5.8765251267741485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-2.381404147484699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5.2957257274561549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6.8769445498285826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3.8538816375119924</c:v>
                </c:pt>
                <c:pt idx="275">
                  <c:v>1.3298539003257988</c:v>
                </c:pt>
                <c:pt idx="276">
                  <c:v>0</c:v>
                </c:pt>
                <c:pt idx="277">
                  <c:v>0</c:v>
                </c:pt>
                <c:pt idx="278">
                  <c:v>1.4923457723081655</c:v>
                </c:pt>
                <c:pt idx="280">
                  <c:v>5.6907454665421033</c:v>
                </c:pt>
                <c:pt idx="281">
                  <c:v>0</c:v>
                </c:pt>
                <c:pt idx="282">
                  <c:v>0.85259108089993407</c:v>
                </c:pt>
                <c:pt idx="283">
                  <c:v>5.5208125356736417</c:v>
                </c:pt>
                <c:pt idx="284">
                  <c:v>5.5208125356736417</c:v>
                </c:pt>
                <c:pt idx="285">
                  <c:v>3.4809485338168198</c:v>
                </c:pt>
                <c:pt idx="286">
                  <c:v>0</c:v>
                </c:pt>
                <c:pt idx="287">
                  <c:v>0</c:v>
                </c:pt>
                <c:pt idx="288">
                  <c:v>3.0363722297350493</c:v>
                </c:pt>
                <c:pt idx="289">
                  <c:v>2.2320791656845111</c:v>
                </c:pt>
                <c:pt idx="290">
                  <c:v>4.1341506388703158</c:v>
                </c:pt>
                <c:pt idx="291">
                  <c:v>3.4087567462807788</c:v>
                </c:pt>
                <c:pt idx="292">
                  <c:v>0.35842632142422731</c:v>
                </c:pt>
                <c:pt idx="293">
                  <c:v>0</c:v>
                </c:pt>
                <c:pt idx="294">
                  <c:v>0</c:v>
                </c:pt>
                <c:pt idx="295">
                  <c:v>-6.0691426608102805</c:v>
                </c:pt>
                <c:pt idx="296">
                  <c:v>0</c:v>
                </c:pt>
                <c:pt idx="297">
                  <c:v>3.8479889431229579</c:v>
                </c:pt>
                <c:pt idx="298">
                  <c:v>7.3000933171643618</c:v>
                </c:pt>
                <c:pt idx="299">
                  <c:v>0</c:v>
                </c:pt>
                <c:pt idx="300">
                  <c:v>0</c:v>
                </c:pt>
                <c:pt idx="301">
                  <c:v>1.7609166532840699</c:v>
                </c:pt>
                <c:pt idx="302">
                  <c:v>1.7790241690581114</c:v>
                </c:pt>
                <c:pt idx="303">
                  <c:v>0</c:v>
                </c:pt>
                <c:pt idx="304">
                  <c:v>2.9875338406591165</c:v>
                </c:pt>
                <c:pt idx="305">
                  <c:v>1.3936370079532745</c:v>
                </c:pt>
                <c:pt idx="306">
                  <c:v>6.0297771144914707</c:v>
                </c:pt>
                <c:pt idx="307">
                  <c:v>0</c:v>
                </c:pt>
                <c:pt idx="308">
                  <c:v>1.6176086015424933</c:v>
                </c:pt>
                <c:pt idx="309">
                  <c:v>3.1435794205014735</c:v>
                </c:pt>
                <c:pt idx="310">
                  <c:v>0</c:v>
                </c:pt>
                <c:pt idx="311">
                  <c:v>3.215604175183123</c:v>
                </c:pt>
                <c:pt idx="312">
                  <c:v>1.1880221386387875</c:v>
                </c:pt>
                <c:pt idx="313">
                  <c:v>0</c:v>
                </c:pt>
                <c:pt idx="316">
                  <c:v>0</c:v>
                </c:pt>
                <c:pt idx="317">
                  <c:v>5.8168982085821597</c:v>
                </c:pt>
                <c:pt idx="318">
                  <c:v>0</c:v>
                </c:pt>
                <c:pt idx="319">
                  <c:v>0</c:v>
                </c:pt>
                <c:pt idx="320">
                  <c:v>3.5046869241297429</c:v>
                </c:pt>
                <c:pt idx="321">
                  <c:v>-0.29682910590529016</c:v>
                </c:pt>
                <c:pt idx="322">
                  <c:v>1.1064368192729916</c:v>
                </c:pt>
                <c:pt idx="323">
                  <c:v>0</c:v>
                </c:pt>
                <c:pt idx="324">
                  <c:v>4.8420022576987618</c:v>
                </c:pt>
                <c:pt idx="325">
                  <c:v>4.0947005699381931</c:v>
                </c:pt>
                <c:pt idx="326">
                  <c:v>0</c:v>
                </c:pt>
                <c:pt idx="327">
                  <c:v>2.6606292582956641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2.0612102810032695</c:v>
                </c:pt>
                <c:pt idx="332">
                  <c:v>6.7429607531068934</c:v>
                </c:pt>
                <c:pt idx="333">
                  <c:v>-0.87234850647423312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1.7988470502389267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3.9627785093989245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6.4267161192640385</c:v>
                </c:pt>
                <c:pt idx="354">
                  <c:v>0</c:v>
                </c:pt>
                <c:pt idx="355">
                  <c:v>0</c:v>
                </c:pt>
                <c:pt idx="357">
                  <c:v>3.5717425996043453</c:v>
                </c:pt>
                <c:pt idx="358">
                  <c:v>0</c:v>
                </c:pt>
                <c:pt idx="359">
                  <c:v>0.75609234730296704</c:v>
                </c:pt>
                <c:pt idx="362">
                  <c:v>2.7047854023459066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-0.15942128951398574</c:v>
                </c:pt>
                <c:pt idx="368">
                  <c:v>0</c:v>
                </c:pt>
                <c:pt idx="370">
                  <c:v>0</c:v>
                </c:pt>
                <c:pt idx="371">
                  <c:v>4.4182924325117767</c:v>
                </c:pt>
                <c:pt idx="372">
                  <c:v>5.8541059586805613</c:v>
                </c:pt>
                <c:pt idx="373">
                  <c:v>0</c:v>
                </c:pt>
                <c:pt idx="374">
                  <c:v>0</c:v>
                </c:pt>
                <c:pt idx="375">
                  <c:v>2.8352706914619614</c:v>
                </c:pt>
                <c:pt idx="376">
                  <c:v>0</c:v>
                </c:pt>
                <c:pt idx="377">
                  <c:v>3.1745214158754229</c:v>
                </c:pt>
                <c:pt idx="378">
                  <c:v>4.7515124798693105</c:v>
                </c:pt>
                <c:pt idx="380">
                  <c:v>0</c:v>
                </c:pt>
                <c:pt idx="381">
                  <c:v>5.1096096743712653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4.4962737081684958</c:v>
                </c:pt>
                <c:pt idx="387">
                  <c:v>2.8188613275035661</c:v>
                </c:pt>
                <c:pt idx="388">
                  <c:v>2.4737191647584291</c:v>
                </c:pt>
                <c:pt idx="389">
                  <c:v>0</c:v>
                </c:pt>
                <c:pt idx="390">
                  <c:v>1.6290762067839026</c:v>
                </c:pt>
                <c:pt idx="391">
                  <c:v>3.9803283936177061</c:v>
                </c:pt>
                <c:pt idx="392">
                  <c:v>2.4552726281563566</c:v>
                </c:pt>
                <c:pt idx="393">
                  <c:v>1.341724773139148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4.5136553076890991</c:v>
                </c:pt>
                <c:pt idx="398">
                  <c:v>0</c:v>
                </c:pt>
                <c:pt idx="399">
                  <c:v>-0.25542846270862024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8.2718263117320863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3.8128943619675937</c:v>
                </c:pt>
                <c:pt idx="410">
                  <c:v>0</c:v>
                </c:pt>
                <c:pt idx="411">
                  <c:v>3.3489634383676523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5.8425693172805726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0.84524556871862366</c:v>
                </c:pt>
                <c:pt idx="423">
                  <c:v>2.0429374326370007</c:v>
                </c:pt>
                <c:pt idx="424">
                  <c:v>4.2844011727647784</c:v>
                </c:pt>
                <c:pt idx="425">
                  <c:v>6.3740728678393381</c:v>
                </c:pt>
                <c:pt idx="426">
                  <c:v>3.9315701744407905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4.1423658895063298</c:v>
                </c:pt>
                <c:pt idx="431">
                  <c:v>0</c:v>
                </c:pt>
                <c:pt idx="432">
                  <c:v>6.9693618668890887</c:v>
                </c:pt>
                <c:pt idx="433">
                  <c:v>0</c:v>
                </c:pt>
                <c:pt idx="434">
                  <c:v>0</c:v>
                </c:pt>
                <c:pt idx="435">
                  <c:v>5.654423759222702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5.7699376881379143</c:v>
                </c:pt>
                <c:pt idx="440">
                  <c:v>4.8308619783709386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5.1806987538363112</c:v>
                </c:pt>
                <c:pt idx="447">
                  <c:v>1.404765751111654</c:v>
                </c:pt>
                <c:pt idx="448">
                  <c:v>0</c:v>
                </c:pt>
                <c:pt idx="449">
                  <c:v>0</c:v>
                </c:pt>
                <c:pt idx="450">
                  <c:v>4.6140647512122435</c:v>
                </c:pt>
                <c:pt idx="451">
                  <c:v>-0.2500619099316635</c:v>
                </c:pt>
                <c:pt idx="452">
                  <c:v>0</c:v>
                </c:pt>
                <c:pt idx="453">
                  <c:v>0</c:v>
                </c:pt>
                <c:pt idx="454">
                  <c:v>4.6488526622034971</c:v>
                </c:pt>
                <c:pt idx="455">
                  <c:v>1.3531906286051649</c:v>
                </c:pt>
                <c:pt idx="456">
                  <c:v>0</c:v>
                </c:pt>
                <c:pt idx="457">
                  <c:v>0</c:v>
                </c:pt>
                <c:pt idx="458">
                  <c:v>3.2065686224972287</c:v>
                </c:pt>
                <c:pt idx="459">
                  <c:v>4.1049825832364943</c:v>
                </c:pt>
                <c:pt idx="460">
                  <c:v>0</c:v>
                </c:pt>
                <c:pt idx="461">
                  <c:v>2.05401283632653</c:v>
                </c:pt>
                <c:pt idx="462">
                  <c:v>1.4722736517193376</c:v>
                </c:pt>
                <c:pt idx="463">
                  <c:v>3.1969917580362313</c:v>
                </c:pt>
                <c:pt idx="464">
                  <c:v>0</c:v>
                </c:pt>
                <c:pt idx="465">
                  <c:v>4.2433755834109723</c:v>
                </c:pt>
                <c:pt idx="466">
                  <c:v>7.4397601399336528</c:v>
                </c:pt>
                <c:pt idx="467">
                  <c:v>0</c:v>
                </c:pt>
                <c:pt idx="468">
                  <c:v>2.786924801616034</c:v>
                </c:pt>
                <c:pt idx="470">
                  <c:v>0</c:v>
                </c:pt>
                <c:pt idx="471">
                  <c:v>2.4414448881907909</c:v>
                </c:pt>
                <c:pt idx="472">
                  <c:v>2.2971196586577332</c:v>
                </c:pt>
                <c:pt idx="473">
                  <c:v>0</c:v>
                </c:pt>
                <c:pt idx="474">
                  <c:v>3.33681096938425</c:v>
                </c:pt>
                <c:pt idx="476">
                  <c:v>3.6846703044951039</c:v>
                </c:pt>
                <c:pt idx="477">
                  <c:v>0</c:v>
                </c:pt>
                <c:pt idx="478">
                  <c:v>6.61663418519408</c:v>
                </c:pt>
                <c:pt idx="479">
                  <c:v>9.3981180789805325</c:v>
                </c:pt>
                <c:pt idx="480">
                  <c:v>0</c:v>
                </c:pt>
                <c:pt idx="482">
                  <c:v>0</c:v>
                </c:pt>
                <c:pt idx="483">
                  <c:v>4.595887340811192</c:v>
                </c:pt>
                <c:pt idx="484">
                  <c:v>-0.66363087277509913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9">
                  <c:v>3.1824997474737953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2.8337428600996204</c:v>
                </c:pt>
                <c:pt idx="498">
                  <c:v>0</c:v>
                </c:pt>
                <c:pt idx="499">
                  <c:v>0</c:v>
                </c:pt>
                <c:pt idx="500">
                  <c:v>2.5902357879127438</c:v>
                </c:pt>
                <c:pt idx="501">
                  <c:v>4.8652349389110912</c:v>
                </c:pt>
                <c:pt idx="502">
                  <c:v>2.8234737433967818</c:v>
                </c:pt>
                <c:pt idx="503">
                  <c:v>3.0436279696524213</c:v>
                </c:pt>
                <c:pt idx="504">
                  <c:v>0</c:v>
                </c:pt>
                <c:pt idx="505">
                  <c:v>0</c:v>
                </c:pt>
                <c:pt idx="506">
                  <c:v>2.0635377476301198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5.962600162219637</c:v>
                </c:pt>
                <c:pt idx="511">
                  <c:v>-0.27640209104857894</c:v>
                </c:pt>
                <c:pt idx="512">
                  <c:v>2.6588189007737237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3.5221531003267983</c:v>
                </c:pt>
                <c:pt idx="517">
                  <c:v>0</c:v>
                </c:pt>
                <c:pt idx="5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9-4A0E-A758-163D6FE8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13928"/>
        <c:axId val="2115789672"/>
      </c:scatterChart>
      <c:valAx>
        <c:axId val="211571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789672"/>
        <c:crosses val="autoZero"/>
        <c:crossBetween val="midCat"/>
      </c:valAx>
      <c:valAx>
        <c:axId val="21157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13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393700</xdr:colOff>
      <xdr:row>523</xdr:row>
      <xdr:rowOff>139700</xdr:rowOff>
    </xdr:from>
    <xdr:to>
      <xdr:col>52</xdr:col>
      <xdr:colOff>736600</xdr:colOff>
      <xdr:row>538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43"/>
  <sheetViews>
    <sheetView tabSelected="1" workbookViewId="0">
      <selection activeCell="AL1" sqref="AL1"/>
    </sheetView>
  </sheetViews>
  <sheetFormatPr defaultColWidth="10.83203125" defaultRowHeight="15.5" x14ac:dyDescent="0.35"/>
  <cols>
    <col min="1" max="1" width="11" style="1" bestFit="1" customWidth="1"/>
    <col min="2" max="2" width="10.83203125" style="1"/>
    <col min="3" max="3" width="17.5" style="1" customWidth="1"/>
    <col min="4" max="14" width="11" style="1" bestFit="1" customWidth="1"/>
    <col min="15" max="15" width="11.83203125" style="1" bestFit="1" customWidth="1"/>
    <col min="16" max="22" width="11" style="1" bestFit="1" customWidth="1"/>
    <col min="23" max="27" width="10.83203125" style="1"/>
    <col min="28" max="28" width="26.1640625" style="1" customWidth="1"/>
    <col min="29" max="32" width="11" style="1" bestFit="1" customWidth="1"/>
    <col min="33" max="34" width="10.83203125" style="1"/>
    <col min="35" max="35" width="11" style="1" bestFit="1" customWidth="1"/>
    <col min="36" max="39" width="10.83203125" style="1"/>
    <col min="40" max="41" width="10.6640625"/>
    <col min="42" max="42" width="10.6640625" style="1" customWidth="1"/>
    <col min="43" max="43" width="7.5" style="1" hidden="1" customWidth="1"/>
    <col min="44" max="45" width="10.83203125" style="1" hidden="1" customWidth="1"/>
    <col min="46" max="46" width="10.6640625"/>
    <col min="47" max="47" width="10.33203125" customWidth="1"/>
    <col min="48" max="48" width="0.6640625" hidden="1" customWidth="1"/>
    <col min="49" max="49" width="3.83203125" hidden="1" customWidth="1"/>
    <col min="50" max="50" width="10.6640625" customWidth="1"/>
    <col min="51" max="51" width="12.83203125" customWidth="1"/>
    <col min="52" max="52" width="10.83203125" style="1"/>
    <col min="53" max="53" width="17.1640625" style="10" customWidth="1"/>
    <col min="54" max="57" width="10.83203125" style="1"/>
    <col min="58" max="58" width="18" style="1" customWidth="1"/>
    <col min="59" max="70" width="10.83203125" style="1"/>
    <col min="71" max="71" width="18.83203125" style="1" customWidth="1"/>
    <col min="72" max="79" width="10.83203125" style="1"/>
    <col min="80" max="80" width="13.33203125" style="1" customWidth="1"/>
    <col min="81" max="83" width="10.83203125" style="1"/>
    <col min="84" max="84" width="18.33203125" style="1" customWidth="1"/>
    <col min="85" max="16384" width="10.83203125" style="1"/>
  </cols>
  <sheetData>
    <row r="1" spans="1:8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8</v>
      </c>
      <c r="L1" s="1">
        <v>10</v>
      </c>
      <c r="M1" s="1" t="s">
        <v>5</v>
      </c>
      <c r="N1" s="1" t="s">
        <v>6</v>
      </c>
      <c r="O1" s="1" t="s">
        <v>7</v>
      </c>
      <c r="P1" s="1">
        <v>0.58496250100000002</v>
      </c>
      <c r="Q1" s="1" t="s">
        <v>8</v>
      </c>
      <c r="R1" s="1" t="s">
        <v>9</v>
      </c>
      <c r="S1" s="1" t="s">
        <v>10</v>
      </c>
      <c r="T1" s="1" t="s">
        <v>11</v>
      </c>
      <c r="U1" s="1">
        <v>0.263034406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t="s">
        <v>2483</v>
      </c>
      <c r="AO1" t="s">
        <v>2484</v>
      </c>
      <c r="AP1" s="1" t="s">
        <v>2487</v>
      </c>
      <c r="AT1" t="s">
        <v>2481</v>
      </c>
      <c r="AU1" t="s">
        <v>2482</v>
      </c>
      <c r="AV1" t="s">
        <v>2485</v>
      </c>
      <c r="BA1" s="11" t="s">
        <v>2486</v>
      </c>
      <c r="CE1" s="2"/>
    </row>
    <row r="2" spans="1:84" x14ac:dyDescent="0.35">
      <c r="A2" s="1">
        <v>7</v>
      </c>
      <c r="B2" s="1">
        <v>5637</v>
      </c>
      <c r="C2" s="1">
        <v>225</v>
      </c>
      <c r="D2" s="1">
        <v>0.74812370100000003</v>
      </c>
      <c r="E2" s="3">
        <v>0.65200000000000002</v>
      </c>
      <c r="F2" s="1">
        <v>0.55652642500000005</v>
      </c>
      <c r="G2" s="1">
        <v>0.34518143200000001</v>
      </c>
      <c r="H2" s="1">
        <v>0.256832228</v>
      </c>
      <c r="I2" s="1">
        <v>0.13640274899999999</v>
      </c>
      <c r="J2" s="3">
        <v>9.4E-2</v>
      </c>
      <c r="K2" s="3">
        <v>4.3200000000000002E-2</v>
      </c>
      <c r="L2" s="3">
        <v>2.18E-2</v>
      </c>
      <c r="M2" s="1">
        <v>6</v>
      </c>
      <c r="N2" s="1">
        <v>6</v>
      </c>
      <c r="O2" s="4">
        <v>442284.52</v>
      </c>
      <c r="P2" s="3">
        <v>0.26400000000000001</v>
      </c>
      <c r="Q2" s="3">
        <v>0.125</v>
      </c>
      <c r="R2" s="3">
        <v>2.8500000000000001E-2</v>
      </c>
      <c r="S2" s="3">
        <v>6.3299999999999995E-2</v>
      </c>
      <c r="T2" s="3">
        <v>1.0500000000000001E-2</v>
      </c>
      <c r="U2" s="3">
        <v>3.0300000000000001E-2</v>
      </c>
      <c r="V2" s="1">
        <v>2.4729999999999999</v>
      </c>
      <c r="X2" s="1">
        <v>5637</v>
      </c>
      <c r="Z2" s="1" t="s">
        <v>197</v>
      </c>
      <c r="AA2" s="1" t="s">
        <v>35</v>
      </c>
      <c r="AB2" s="1" t="s">
        <v>1801</v>
      </c>
      <c r="AC2" s="1">
        <v>1</v>
      </c>
      <c r="AD2" s="1">
        <v>1</v>
      </c>
      <c r="AE2" s="1">
        <v>1</v>
      </c>
      <c r="AF2" s="1">
        <v>1</v>
      </c>
      <c r="AG2" s="1" t="s">
        <v>1802</v>
      </c>
      <c r="AH2" s="1" t="s">
        <v>42</v>
      </c>
      <c r="AI2" s="5">
        <v>41085</v>
      </c>
      <c r="AK2" s="1" t="s">
        <v>1801</v>
      </c>
      <c r="AM2" s="1" t="s">
        <v>56</v>
      </c>
      <c r="AN2">
        <v>0.31350458031330503</v>
      </c>
      <c r="AO2">
        <v>1.08812972670379E-2</v>
      </c>
      <c r="AP2" s="1" t="s">
        <v>2488</v>
      </c>
      <c r="AT2">
        <v>9.8758482969703895E-2</v>
      </c>
      <c r="AU2">
        <v>3.60043125455645E-2</v>
      </c>
      <c r="AV2">
        <v>2</v>
      </c>
      <c r="AX2">
        <f>AVERAGE(AT2:AT9)</f>
        <v>0.65125772549250749</v>
      </c>
      <c r="AY2">
        <f>AVERAGE(AU2:AU9)</f>
        <v>3.7305002044476301E-2</v>
      </c>
      <c r="AZ2" s="1">
        <f>AT2/AU2</f>
        <v>2.742962606068986</v>
      </c>
      <c r="BA2" s="10">
        <f t="shared" ref="BA2:BA24" si="0">LOG(AZ3, 2)</f>
        <v>3.4108240411024653</v>
      </c>
      <c r="BF2" s="2"/>
      <c r="BH2" s="2"/>
      <c r="BR2" s="2"/>
      <c r="CE2" s="2"/>
      <c r="CF2" s="2"/>
    </row>
    <row r="3" spans="1:84" x14ac:dyDescent="0.35">
      <c r="A3" s="1">
        <v>6</v>
      </c>
      <c r="B3" s="1" t="s">
        <v>2022</v>
      </c>
      <c r="C3" s="1">
        <v>225</v>
      </c>
      <c r="D3" s="1">
        <v>0.54114811299999999</v>
      </c>
      <c r="E3" s="3">
        <v>0.48299999999999998</v>
      </c>
      <c r="F3" s="1">
        <v>0.42490629299999999</v>
      </c>
      <c r="G3" s="1">
        <v>0.31121062799999999</v>
      </c>
      <c r="H3" s="1">
        <v>0.24117723799999999</v>
      </c>
      <c r="I3" s="1">
        <v>0.188070301</v>
      </c>
      <c r="J3" s="1">
        <v>0.14574806600000001</v>
      </c>
      <c r="K3" s="1">
        <v>0.119658054</v>
      </c>
      <c r="L3" s="1">
        <v>0.100170026</v>
      </c>
      <c r="M3" s="1">
        <v>3</v>
      </c>
      <c r="N3" s="1">
        <v>3</v>
      </c>
      <c r="O3" s="4">
        <v>261531.91</v>
      </c>
      <c r="P3" s="3">
        <v>0.215</v>
      </c>
      <c r="Q3" s="3">
        <v>0.115</v>
      </c>
      <c r="R3" s="3">
        <v>5.5100000000000003E-2</v>
      </c>
      <c r="S3" s="3">
        <v>6.9099999999999995E-2</v>
      </c>
      <c r="T3" s="3">
        <v>3.5400000000000001E-2</v>
      </c>
      <c r="U3" s="3">
        <v>4.3900000000000002E-2</v>
      </c>
      <c r="V3" s="1">
        <v>2.1419999999999999</v>
      </c>
      <c r="X3" s="1" t="s">
        <v>2023</v>
      </c>
      <c r="Y3" s="1" t="s">
        <v>2023</v>
      </c>
      <c r="Z3" s="1" t="s">
        <v>286</v>
      </c>
      <c r="AA3" s="1" t="s">
        <v>84</v>
      </c>
      <c r="AB3" s="1" t="s">
        <v>2024</v>
      </c>
      <c r="AC3" s="1">
        <v>1</v>
      </c>
      <c r="AD3" s="1">
        <v>1</v>
      </c>
      <c r="AE3" s="1">
        <v>1</v>
      </c>
      <c r="AF3" s="1">
        <v>1</v>
      </c>
      <c r="AG3" s="1" t="s">
        <v>2025</v>
      </c>
      <c r="AH3" s="1" t="s">
        <v>42</v>
      </c>
      <c r="AI3" s="5">
        <v>41081</v>
      </c>
      <c r="AK3" s="1" t="s">
        <v>2024</v>
      </c>
      <c r="AM3" s="1" t="s">
        <v>56</v>
      </c>
      <c r="AN3">
        <v>0.43375589410440901</v>
      </c>
      <c r="AO3">
        <v>0</v>
      </c>
      <c r="AP3" s="1" t="str">
        <f>VLOOKUP(AK3,Sheet2!A:F,4,FALSE)</f>
        <v>prostate</v>
      </c>
      <c r="AT3">
        <v>1.0111810681061499</v>
      </c>
      <c r="AU3">
        <v>9.5075492463306696E-2</v>
      </c>
      <c r="AV3">
        <v>1</v>
      </c>
      <c r="AX3">
        <f>STDEV(AT2:AT9)</f>
        <v>0.43595570678580248</v>
      </c>
      <c r="AY3">
        <f>STDEV(AU2:AU9)</f>
        <v>3.95670060799935E-2</v>
      </c>
      <c r="AZ3" s="1">
        <f t="shared" ref="AZ3:AZ66" si="1">AT3/AU3</f>
        <v>10.635559615916833</v>
      </c>
      <c r="BA3" s="10">
        <f t="shared" si="0"/>
        <v>1.7805039114904897</v>
      </c>
      <c r="BF3" s="2"/>
      <c r="BH3" s="2"/>
      <c r="BR3" s="2"/>
      <c r="CE3" s="2"/>
      <c r="CF3" s="2"/>
    </row>
    <row r="4" spans="1:84" x14ac:dyDescent="0.35">
      <c r="A4" s="1">
        <v>48</v>
      </c>
      <c r="B4" s="1" t="s">
        <v>1052</v>
      </c>
      <c r="C4" s="1">
        <v>25</v>
      </c>
      <c r="D4" s="1">
        <v>0.98498842399999997</v>
      </c>
      <c r="E4" s="3">
        <v>0.872</v>
      </c>
      <c r="F4" s="1">
        <v>0.758304282</v>
      </c>
      <c r="G4" s="1">
        <v>0.41728954200000001</v>
      </c>
      <c r="H4" s="1">
        <v>0.36073956000000001</v>
      </c>
      <c r="I4" s="1">
        <v>0.275926387</v>
      </c>
      <c r="J4" s="1">
        <v>0.192213834</v>
      </c>
      <c r="K4" s="3">
        <v>5.45E-2</v>
      </c>
      <c r="L4" s="3">
        <v>1.8499999999999999E-2</v>
      </c>
      <c r="M4" s="1">
        <v>5</v>
      </c>
      <c r="N4" s="1">
        <v>5</v>
      </c>
      <c r="O4" s="4">
        <v>300299.34000000003</v>
      </c>
      <c r="P4" s="3">
        <v>0.34399999999999997</v>
      </c>
      <c r="Q4" s="3">
        <v>0.161</v>
      </c>
      <c r="R4" s="3">
        <v>5.1200000000000002E-2</v>
      </c>
      <c r="S4" s="3">
        <v>0.10199999999999999</v>
      </c>
      <c r="T4" s="3">
        <v>1.17E-2</v>
      </c>
      <c r="U4" s="3">
        <v>6.1600000000000002E-2</v>
      </c>
      <c r="V4" s="1">
        <v>3.38</v>
      </c>
      <c r="X4" s="1" t="s">
        <v>1053</v>
      </c>
      <c r="Y4" s="1" t="s">
        <v>1053</v>
      </c>
      <c r="Z4" s="1" t="s">
        <v>92</v>
      </c>
      <c r="AA4" s="1" t="s">
        <v>35</v>
      </c>
      <c r="AB4" s="1" t="s">
        <v>1054</v>
      </c>
      <c r="AC4" s="1">
        <v>1</v>
      </c>
      <c r="AD4" s="1">
        <v>1</v>
      </c>
      <c r="AE4" s="1">
        <v>1</v>
      </c>
      <c r="AF4" s="1">
        <v>1</v>
      </c>
      <c r="AG4" s="1" t="s">
        <v>1055</v>
      </c>
      <c r="AH4" s="1" t="s">
        <v>1056</v>
      </c>
      <c r="AI4" s="5">
        <v>41277</v>
      </c>
      <c r="AK4" s="1" t="s">
        <v>1054</v>
      </c>
      <c r="AM4" s="1" t="s">
        <v>56</v>
      </c>
      <c r="AN4">
        <v>7.9103291091205605E-2</v>
      </c>
      <c r="AO4">
        <v>4.2123813601508603E-2</v>
      </c>
      <c r="AP4" s="1" t="str">
        <f>VLOOKUP(AK4,Sheet2!A:F,4,FALSE)</f>
        <v>central_nervous_system</v>
      </c>
      <c r="AT4">
        <v>8.6390583535831206E-2</v>
      </c>
      <c r="AU4">
        <v>2.5146718648250702E-2</v>
      </c>
      <c r="AV4">
        <v>2</v>
      </c>
      <c r="AZ4" s="1">
        <f t="shared" si="1"/>
        <v>3.4354614907913983</v>
      </c>
      <c r="BA4" s="10">
        <f t="shared" si="0"/>
        <v>2.9360934158733327</v>
      </c>
      <c r="BF4" s="2"/>
      <c r="BH4" s="2"/>
      <c r="BR4" s="2"/>
      <c r="CE4" s="2"/>
      <c r="CF4" s="2"/>
    </row>
    <row r="5" spans="1:84" x14ac:dyDescent="0.35">
      <c r="A5" s="1">
        <v>34</v>
      </c>
      <c r="B5" s="1" t="s">
        <v>1057</v>
      </c>
      <c r="C5" s="1">
        <v>225</v>
      </c>
      <c r="D5" s="1">
        <v>1.2348620450000001</v>
      </c>
      <c r="E5" s="3">
        <v>0.96399999999999997</v>
      </c>
      <c r="F5" s="1">
        <v>0.69400225699999996</v>
      </c>
      <c r="G5" s="1">
        <v>0.489226139</v>
      </c>
      <c r="H5" s="1">
        <v>0.32963157700000001</v>
      </c>
      <c r="I5" s="1">
        <v>0.142462651</v>
      </c>
      <c r="J5" s="3">
        <v>5.7799999999999997E-2</v>
      </c>
      <c r="K5" s="3">
        <v>1.5299999999999999E-2</v>
      </c>
      <c r="L5" s="3">
        <v>5.0400000000000002E-3</v>
      </c>
      <c r="M5" s="1">
        <v>8</v>
      </c>
      <c r="N5" s="1">
        <v>8</v>
      </c>
      <c r="O5" s="4">
        <v>450528.14</v>
      </c>
      <c r="P5" s="3">
        <v>0.34599999999999997</v>
      </c>
      <c r="Q5" s="3">
        <v>0.17</v>
      </c>
      <c r="R5" s="3">
        <v>1.52E-2</v>
      </c>
      <c r="S5" s="3">
        <v>7.5999999999999998E-2</v>
      </c>
      <c r="T5" s="3">
        <v>3.2799999999999999E-3</v>
      </c>
      <c r="U5" s="3">
        <v>2.63E-2</v>
      </c>
      <c r="V5" s="1">
        <v>3.3740000000000001</v>
      </c>
      <c r="X5" s="1" t="s">
        <v>1058</v>
      </c>
      <c r="Y5" s="1" t="s">
        <v>1058</v>
      </c>
      <c r="Z5" s="1" t="s">
        <v>197</v>
      </c>
      <c r="AA5" s="1" t="s">
        <v>84</v>
      </c>
      <c r="AB5" s="1" t="s">
        <v>1059</v>
      </c>
      <c r="AC5" s="1">
        <v>1</v>
      </c>
      <c r="AD5" s="1">
        <v>1</v>
      </c>
      <c r="AE5" s="1">
        <v>1</v>
      </c>
      <c r="AF5" s="1">
        <v>1</v>
      </c>
      <c r="AG5" s="1" t="s">
        <v>1060</v>
      </c>
      <c r="AH5" s="1" t="s">
        <v>226</v>
      </c>
      <c r="AI5" s="5">
        <v>41214</v>
      </c>
      <c r="AK5" s="1" t="s">
        <v>1059</v>
      </c>
      <c r="AM5" s="1" t="s">
        <v>56</v>
      </c>
      <c r="AN5">
        <v>0</v>
      </c>
      <c r="AO5">
        <v>7.2800707283110597E-2</v>
      </c>
      <c r="AP5" s="1" t="str">
        <f>VLOOKUP(AK5,Sheet2!A:F,4,FALSE)</f>
        <v>urinary_tract</v>
      </c>
      <c r="AT5">
        <v>0.37206576217986997</v>
      </c>
      <c r="AU5">
        <v>4.8614689855178098E-2</v>
      </c>
      <c r="AV5">
        <v>2</v>
      </c>
      <c r="AZ5" s="1">
        <f t="shared" si="1"/>
        <v>7.6533608110685112</v>
      </c>
      <c r="BA5" s="10" t="e">
        <f t="shared" si="0"/>
        <v>#DIV/0!</v>
      </c>
      <c r="BF5" s="2"/>
      <c r="BH5" s="2"/>
      <c r="BR5" s="2"/>
      <c r="CE5" s="2"/>
      <c r="CF5" s="2"/>
    </row>
    <row r="6" spans="1:84" x14ac:dyDescent="0.35">
      <c r="A6" s="1">
        <v>6</v>
      </c>
      <c r="B6" s="1" t="s">
        <v>1290</v>
      </c>
      <c r="C6" s="1">
        <v>225</v>
      </c>
      <c r="D6" s="1">
        <v>0.77007115999999998</v>
      </c>
      <c r="E6" s="3">
        <v>0.68500000000000005</v>
      </c>
      <c r="F6" s="1">
        <v>0.599453291</v>
      </c>
      <c r="G6" s="1">
        <v>0.55433940699999995</v>
      </c>
      <c r="H6" s="1">
        <v>0.46362173699999998</v>
      </c>
      <c r="I6" s="1">
        <v>0.27202436200000002</v>
      </c>
      <c r="J6" s="1">
        <v>0.17739661700000001</v>
      </c>
      <c r="K6" s="3">
        <v>7.2700000000000001E-2</v>
      </c>
      <c r="L6" s="3">
        <v>4.7199999999999999E-2</v>
      </c>
      <c r="M6" s="1">
        <v>10</v>
      </c>
      <c r="N6" s="1">
        <v>10</v>
      </c>
      <c r="O6" s="4">
        <v>1010928.89</v>
      </c>
      <c r="P6" s="3">
        <v>0.33700000000000002</v>
      </c>
      <c r="Q6" s="3">
        <v>0.21099999999999999</v>
      </c>
      <c r="R6" s="3">
        <v>5.1900000000000002E-2</v>
      </c>
      <c r="S6" s="3">
        <v>0.11799999999999999</v>
      </c>
      <c r="T6" s="3">
        <v>1.9300000000000001E-2</v>
      </c>
      <c r="U6" s="3">
        <v>5.91E-2</v>
      </c>
      <c r="V6" s="1">
        <v>3.1230000000000002</v>
      </c>
      <c r="X6" s="1" t="s">
        <v>1291</v>
      </c>
      <c r="Y6" s="1" t="s">
        <v>1291</v>
      </c>
      <c r="Z6" s="1" t="s">
        <v>69</v>
      </c>
      <c r="AA6" s="1" t="s">
        <v>84</v>
      </c>
      <c r="AB6" s="1" t="s">
        <v>1292</v>
      </c>
      <c r="AC6" s="1">
        <v>1</v>
      </c>
      <c r="AD6" s="1">
        <v>1</v>
      </c>
      <c r="AE6" s="1">
        <v>1</v>
      </c>
      <c r="AF6" s="1">
        <v>1</v>
      </c>
      <c r="AG6" s="1" t="s">
        <v>1293</v>
      </c>
      <c r="AH6" s="1" t="s">
        <v>42</v>
      </c>
      <c r="AI6" s="5">
        <v>41081</v>
      </c>
      <c r="AK6" s="1" t="s">
        <v>1292</v>
      </c>
      <c r="AM6" s="1" t="s">
        <v>43</v>
      </c>
      <c r="AN6">
        <v>0.22454784940365599</v>
      </c>
      <c r="AO6">
        <v>5.3655204260699601E-3</v>
      </c>
      <c r="AP6" s="1" t="str">
        <f>VLOOKUP(AK6,Sheet2!A:F,4,FALSE)</f>
        <v>kidney</v>
      </c>
      <c r="AT6">
        <v>0.79453143397626402</v>
      </c>
      <c r="AU6">
        <v>0</v>
      </c>
      <c r="AV6">
        <v>1</v>
      </c>
      <c r="AZ6" s="1" t="e">
        <f t="shared" si="1"/>
        <v>#DIV/0!</v>
      </c>
      <c r="BA6" s="10">
        <f t="shared" si="0"/>
        <v>3.595694650176537</v>
      </c>
      <c r="BF6" s="2"/>
      <c r="BH6" s="2"/>
      <c r="BR6" s="2"/>
      <c r="CE6" s="2"/>
      <c r="CF6" s="2"/>
    </row>
    <row r="7" spans="1:84" x14ac:dyDescent="0.35">
      <c r="A7" s="1">
        <v>39</v>
      </c>
      <c r="B7" s="1" t="s">
        <v>730</v>
      </c>
      <c r="C7" s="1">
        <v>75</v>
      </c>
      <c r="D7" s="1">
        <v>0.594691042</v>
      </c>
      <c r="E7" s="3">
        <v>0.72499999999999998</v>
      </c>
      <c r="F7" s="1">
        <v>0.855890857</v>
      </c>
      <c r="G7" s="1">
        <v>0.79571091999999999</v>
      </c>
      <c r="H7" s="1">
        <v>0.35473825399999998</v>
      </c>
      <c r="I7" s="1">
        <v>0.37387086000000003</v>
      </c>
      <c r="J7" s="1">
        <v>0.31529344799999998</v>
      </c>
      <c r="K7" s="1">
        <v>0.15460797200000001</v>
      </c>
      <c r="L7" s="3">
        <v>9.8500000000000004E-2</v>
      </c>
      <c r="M7" s="1">
        <v>11</v>
      </c>
      <c r="N7" s="1">
        <v>11</v>
      </c>
      <c r="O7" s="4">
        <v>1150721.29</v>
      </c>
      <c r="P7" s="3">
        <v>0.48299999999999998</v>
      </c>
      <c r="Q7" s="3">
        <v>0.23899999999999999</v>
      </c>
      <c r="R7" s="3">
        <v>9.7500000000000003E-2</v>
      </c>
      <c r="S7" s="3">
        <v>0.11700000000000001</v>
      </c>
      <c r="T7" s="3">
        <v>4.07E-2</v>
      </c>
      <c r="U7" s="3">
        <v>9.06E-2</v>
      </c>
      <c r="V7" s="1">
        <v>3.7789999999999999</v>
      </c>
      <c r="X7" s="1" t="s">
        <v>731</v>
      </c>
      <c r="Y7" s="1" t="s">
        <v>732</v>
      </c>
      <c r="Z7" s="1" t="s">
        <v>69</v>
      </c>
      <c r="AA7" s="1" t="s">
        <v>84</v>
      </c>
      <c r="AB7" s="1" t="s">
        <v>733</v>
      </c>
      <c r="AC7" s="1">
        <v>1</v>
      </c>
      <c r="AD7" s="1">
        <v>1</v>
      </c>
      <c r="AE7" s="1">
        <v>1</v>
      </c>
      <c r="AF7" s="1">
        <v>1</v>
      </c>
      <c r="AG7" s="1" t="s">
        <v>734</v>
      </c>
      <c r="AH7" s="1" t="s">
        <v>42</v>
      </c>
      <c r="AI7" s="5">
        <v>41228</v>
      </c>
      <c r="AK7" s="1" t="s">
        <v>733</v>
      </c>
      <c r="AL7" s="1" t="s">
        <v>735</v>
      </c>
      <c r="AM7" s="1" t="s">
        <v>56</v>
      </c>
      <c r="AN7">
        <v>0.159948434097551</v>
      </c>
      <c r="AO7">
        <v>6.5886496195001597E-3</v>
      </c>
      <c r="AP7" s="1" t="str">
        <f>VLOOKUP(AK7,Sheet2!A:F,4,FALSE)</f>
        <v>kidney</v>
      </c>
      <c r="AT7">
        <v>1.13157212084859</v>
      </c>
      <c r="AU7">
        <v>9.3598802843510395E-2</v>
      </c>
      <c r="AV7">
        <v>1</v>
      </c>
      <c r="AZ7" s="1">
        <f t="shared" si="1"/>
        <v>12.089600363163692</v>
      </c>
      <c r="BA7" s="10" t="e">
        <f t="shared" si="0"/>
        <v>#DIV/0!</v>
      </c>
      <c r="BF7" s="2"/>
      <c r="BH7" s="2"/>
      <c r="BR7" s="2"/>
      <c r="CE7" s="2"/>
      <c r="CF7" s="2"/>
    </row>
    <row r="8" spans="1:84" x14ac:dyDescent="0.35">
      <c r="A8" s="1">
        <v>4</v>
      </c>
      <c r="B8" s="1" t="s">
        <v>997</v>
      </c>
      <c r="C8" s="1">
        <v>75</v>
      </c>
      <c r="D8" s="1">
        <v>0.94952625800000001</v>
      </c>
      <c r="E8" s="3">
        <v>0.85499999999999998</v>
      </c>
      <c r="F8" s="1">
        <v>0.75963711</v>
      </c>
      <c r="G8" s="1">
        <v>0.28179984299999999</v>
      </c>
      <c r="H8" s="1">
        <v>0.52582943999999998</v>
      </c>
      <c r="I8" s="1">
        <v>0.31882169999999999</v>
      </c>
      <c r="J8" s="1">
        <v>0.194952189</v>
      </c>
      <c r="K8" s="1">
        <v>0.177874373</v>
      </c>
      <c r="L8" s="3">
        <v>6.6400000000000001E-2</v>
      </c>
      <c r="M8" s="1">
        <v>13</v>
      </c>
      <c r="N8" s="1">
        <v>13</v>
      </c>
      <c r="O8" s="4">
        <v>500799.94</v>
      </c>
      <c r="P8" s="3">
        <v>0.30499999999999999</v>
      </c>
      <c r="Q8" s="3">
        <v>0.16800000000000001</v>
      </c>
      <c r="R8" s="3">
        <v>7.7399999999999997E-2</v>
      </c>
      <c r="S8" s="3">
        <v>0.13600000000000001</v>
      </c>
      <c r="T8" s="3">
        <v>3.9300000000000002E-2</v>
      </c>
      <c r="U8" s="3">
        <v>6.7599999999999993E-2</v>
      </c>
      <c r="V8" s="1">
        <v>3.4710000000000001</v>
      </c>
      <c r="X8" s="1" t="s">
        <v>997</v>
      </c>
      <c r="Z8" s="1" t="s">
        <v>83</v>
      </c>
      <c r="AA8" s="1" t="s">
        <v>84</v>
      </c>
      <c r="AB8" s="1" t="s">
        <v>998</v>
      </c>
      <c r="AC8" s="1">
        <v>1</v>
      </c>
      <c r="AD8" s="1">
        <v>1</v>
      </c>
      <c r="AE8" s="1">
        <v>1</v>
      </c>
      <c r="AF8" s="1">
        <v>1</v>
      </c>
      <c r="AG8" s="1" t="s">
        <v>999</v>
      </c>
      <c r="AH8" s="1" t="s">
        <v>65</v>
      </c>
      <c r="AI8" s="5">
        <v>41074</v>
      </c>
      <c r="AK8" s="1" t="s">
        <v>998</v>
      </c>
      <c r="AM8" s="1" t="s">
        <v>43</v>
      </c>
      <c r="AN8">
        <v>0.17008610368376001</v>
      </c>
      <c r="AO8">
        <v>1.18302392390142E-2</v>
      </c>
      <c r="AP8" s="1" t="str">
        <f>VLOOKUP(AK8,Sheet2!A:F,4,FALSE)</f>
        <v>thyroid</v>
      </c>
      <c r="AT8">
        <v>0.57313645314298101</v>
      </c>
      <c r="AU8">
        <v>0</v>
      </c>
      <c r="AV8">
        <v>1</v>
      </c>
      <c r="AZ8" s="1" t="e">
        <f t="shared" si="1"/>
        <v>#DIV/0!</v>
      </c>
      <c r="BA8" s="10" t="e">
        <f t="shared" si="0"/>
        <v>#DIV/0!</v>
      </c>
      <c r="BH8" s="2"/>
      <c r="BR8" s="2"/>
      <c r="CE8" s="2"/>
      <c r="CF8" s="2"/>
    </row>
    <row r="9" spans="1:84" x14ac:dyDescent="0.35">
      <c r="A9" s="1">
        <v>34</v>
      </c>
      <c r="B9" s="1" t="s">
        <v>1682</v>
      </c>
      <c r="C9" s="1">
        <v>25</v>
      </c>
      <c r="D9" s="1">
        <v>0.86081031399999997</v>
      </c>
      <c r="E9" s="3">
        <v>0.67200000000000004</v>
      </c>
      <c r="F9" s="1">
        <v>0.48267776299999998</v>
      </c>
      <c r="G9" s="1">
        <v>0.493070385</v>
      </c>
      <c r="H9" s="1">
        <v>0.26134186500000001</v>
      </c>
      <c r="I9" s="1">
        <v>0.17439966600000001</v>
      </c>
      <c r="J9" s="3">
        <v>8.2600000000000007E-2</v>
      </c>
      <c r="K9" s="3">
        <v>2.5899999999999999E-2</v>
      </c>
      <c r="L9" s="3">
        <v>8.6599999999999993E-3</v>
      </c>
      <c r="M9" s="1">
        <v>14</v>
      </c>
      <c r="N9" s="1">
        <v>14</v>
      </c>
      <c r="O9" s="4">
        <v>683489.6</v>
      </c>
      <c r="P9" s="3">
        <v>0.28499999999999998</v>
      </c>
      <c r="Q9" s="3">
        <v>0.157</v>
      </c>
      <c r="R9" s="3">
        <v>2.2499999999999999E-2</v>
      </c>
      <c r="S9" s="3">
        <v>7.0099999999999996E-2</v>
      </c>
      <c r="T9" s="3">
        <v>5.5700000000000003E-3</v>
      </c>
      <c r="U9" s="3">
        <v>3.3799999999999997E-2</v>
      </c>
      <c r="V9" s="1">
        <v>2.625</v>
      </c>
      <c r="X9" s="1" t="s">
        <v>1683</v>
      </c>
      <c r="Y9" s="1" t="s">
        <v>1683</v>
      </c>
      <c r="Z9" s="1" t="s">
        <v>92</v>
      </c>
      <c r="AA9" s="1" t="s">
        <v>84</v>
      </c>
      <c r="AB9" s="1" t="s">
        <v>1684</v>
      </c>
      <c r="AC9" s="1">
        <v>1</v>
      </c>
      <c r="AD9" s="1">
        <v>1</v>
      </c>
      <c r="AE9" s="1">
        <v>1</v>
      </c>
      <c r="AF9" s="1">
        <v>1</v>
      </c>
      <c r="AG9" s="1" t="s">
        <v>1685</v>
      </c>
      <c r="AH9" s="1" t="s">
        <v>171</v>
      </c>
      <c r="AI9" s="5">
        <v>41214</v>
      </c>
      <c r="AK9" s="1" t="s">
        <v>1684</v>
      </c>
      <c r="AM9" s="1" t="s">
        <v>43</v>
      </c>
      <c r="AN9">
        <v>0.25094603465590698</v>
      </c>
      <c r="AO9">
        <v>1.8969864403628699E-2</v>
      </c>
      <c r="AP9" s="1" t="str">
        <f>VLOOKUP(AK9,Sheet2!A:F,4,FALSE)</f>
        <v>central_nervous_system</v>
      </c>
      <c r="AT9">
        <v>1.1424258991806699</v>
      </c>
      <c r="AU9">
        <v>0</v>
      </c>
      <c r="AV9">
        <v>1</v>
      </c>
      <c r="AW9">
        <f>AVERAGE(AV2:AV9)</f>
        <v>1.375</v>
      </c>
      <c r="AZ9" s="1" t="e">
        <f t="shared" si="1"/>
        <v>#DIV/0!</v>
      </c>
      <c r="BA9" s="10">
        <f t="shared" si="0"/>
        <v>5.4563713580992266</v>
      </c>
      <c r="BH9" s="2"/>
      <c r="BR9" s="2"/>
      <c r="CE9" s="2"/>
      <c r="CF9" s="2"/>
    </row>
    <row r="10" spans="1:84" x14ac:dyDescent="0.35">
      <c r="A10" s="1">
        <v>34</v>
      </c>
      <c r="B10" s="1" t="s">
        <v>323</v>
      </c>
      <c r="C10" s="1">
        <v>225</v>
      </c>
      <c r="D10" s="1">
        <v>1.117506009</v>
      </c>
      <c r="E10" s="3">
        <v>1.04</v>
      </c>
      <c r="F10" s="1">
        <v>0.95313763200000001</v>
      </c>
      <c r="G10" s="1">
        <v>0.689685459</v>
      </c>
      <c r="H10" s="1">
        <v>0.65075885499999997</v>
      </c>
      <c r="I10" s="1">
        <v>0.43798702099999998</v>
      </c>
      <c r="J10" s="1">
        <v>0.30339232500000002</v>
      </c>
      <c r="K10" s="1">
        <v>0.187592806</v>
      </c>
      <c r="L10" s="1">
        <v>0.12927132199999999</v>
      </c>
      <c r="M10" s="1">
        <v>15</v>
      </c>
      <c r="N10" s="1">
        <v>15</v>
      </c>
      <c r="O10" s="4">
        <v>325426.7</v>
      </c>
      <c r="P10" s="3">
        <v>0.48</v>
      </c>
      <c r="Q10" s="3">
        <v>0.27800000000000002</v>
      </c>
      <c r="R10" s="3">
        <v>0.10199999999999999</v>
      </c>
      <c r="S10" s="3">
        <v>0.17499999999999999</v>
      </c>
      <c r="T10" s="3">
        <v>5.0999999999999997E-2</v>
      </c>
      <c r="U10" s="3">
        <v>9.7500000000000003E-2</v>
      </c>
      <c r="V10" s="1">
        <v>4.6769999999999996</v>
      </c>
      <c r="X10" s="1" t="s">
        <v>323</v>
      </c>
      <c r="Z10" s="1" t="s">
        <v>62</v>
      </c>
      <c r="AA10" s="1" t="s">
        <v>84</v>
      </c>
      <c r="AB10" s="1" t="s">
        <v>324</v>
      </c>
      <c r="AC10" s="1">
        <v>1</v>
      </c>
      <c r="AD10" s="1">
        <v>1</v>
      </c>
      <c r="AE10" s="1">
        <v>1</v>
      </c>
      <c r="AF10" s="1">
        <v>1</v>
      </c>
      <c r="AG10" s="1" t="s">
        <v>325</v>
      </c>
      <c r="AH10" s="1" t="s">
        <v>72</v>
      </c>
      <c r="AI10" s="5">
        <v>41214</v>
      </c>
      <c r="AK10" s="1" t="s">
        <v>324</v>
      </c>
      <c r="AM10" s="1" t="s">
        <v>56</v>
      </c>
      <c r="AN10">
        <v>0</v>
      </c>
      <c r="AO10">
        <v>2.9448285421761401E-2</v>
      </c>
      <c r="AP10" s="1" t="str">
        <f>VLOOKUP(AK10,Sheet2!A:F,4,FALSE)</f>
        <v>skin</v>
      </c>
      <c r="AT10">
        <v>0.15601985865038701</v>
      </c>
      <c r="AU10">
        <v>3.5534354759527002E-3</v>
      </c>
      <c r="AV10">
        <v>2</v>
      </c>
      <c r="AX10">
        <f>AVERAGE(AT10:AT15)</f>
        <v>0.17215986132707431</v>
      </c>
      <c r="AY10">
        <f>AVERAGE(AU10:AU15)</f>
        <v>8.7147178717867872E-3</v>
      </c>
      <c r="AZ10" s="1">
        <f t="shared" si="1"/>
        <v>43.906765637430638</v>
      </c>
      <c r="BA10" s="10" t="e">
        <f t="shared" si="0"/>
        <v>#DIV/0!</v>
      </c>
      <c r="BH10" s="2"/>
      <c r="BR10" s="2"/>
      <c r="CE10" s="2"/>
    </row>
    <row r="11" spans="1:84" x14ac:dyDescent="0.35">
      <c r="A11" s="1">
        <v>28</v>
      </c>
      <c r="B11" s="1" t="s">
        <v>1597</v>
      </c>
      <c r="C11" s="1">
        <v>225</v>
      </c>
      <c r="D11" s="1">
        <v>0.72558232199999995</v>
      </c>
      <c r="E11" s="3">
        <v>0.623</v>
      </c>
      <c r="F11" s="1">
        <v>0.52039965300000002</v>
      </c>
      <c r="G11" s="1">
        <v>0.37142795099999998</v>
      </c>
      <c r="H11" s="1">
        <v>0.31731988500000002</v>
      </c>
      <c r="I11" s="1">
        <v>0.24544418900000001</v>
      </c>
      <c r="J11" s="1">
        <v>0.20403305899999999</v>
      </c>
      <c r="K11" s="1">
        <v>0.16489901000000001</v>
      </c>
      <c r="L11" s="1">
        <v>0.162065128</v>
      </c>
      <c r="M11" s="1">
        <v>16</v>
      </c>
      <c r="N11" s="1">
        <v>16</v>
      </c>
      <c r="O11" s="4">
        <v>498003.19</v>
      </c>
      <c r="P11" s="3">
        <v>0.26100000000000001</v>
      </c>
      <c r="Q11" s="3">
        <v>0.14299999999999999</v>
      </c>
      <c r="R11" s="3">
        <v>7.6600000000000001E-2</v>
      </c>
      <c r="S11" s="3">
        <v>9.06E-2</v>
      </c>
      <c r="T11" s="3">
        <v>5.2600000000000001E-2</v>
      </c>
      <c r="U11" s="3">
        <v>5.91E-2</v>
      </c>
      <c r="V11" s="1">
        <v>2.7509999999999999</v>
      </c>
      <c r="X11" s="1" t="s">
        <v>1597</v>
      </c>
      <c r="Z11" s="1" t="s">
        <v>92</v>
      </c>
      <c r="AA11" s="1" t="s">
        <v>84</v>
      </c>
      <c r="AB11" s="1" t="s">
        <v>1598</v>
      </c>
      <c r="AC11" s="1">
        <v>1</v>
      </c>
      <c r="AD11" s="1">
        <v>1</v>
      </c>
      <c r="AE11" s="1">
        <v>1</v>
      </c>
      <c r="AF11" s="1">
        <v>1</v>
      </c>
      <c r="AG11" s="1" t="s">
        <v>1599</v>
      </c>
      <c r="AH11" s="1" t="s">
        <v>72</v>
      </c>
      <c r="AI11" s="5">
        <v>41193</v>
      </c>
      <c r="AK11" s="1" t="s">
        <v>1598</v>
      </c>
      <c r="AM11" s="1" t="s">
        <v>56</v>
      </c>
      <c r="AN11">
        <v>0.29996249715370299</v>
      </c>
      <c r="AO11">
        <v>0</v>
      </c>
      <c r="AP11" s="1" t="str">
        <f>VLOOKUP(AK11,Sheet2!A:F,4,FALSE)</f>
        <v>central_nervous_system</v>
      </c>
      <c r="AT11">
        <v>0.15891341788597099</v>
      </c>
      <c r="AU11">
        <v>0</v>
      </c>
      <c r="AV11">
        <v>2</v>
      </c>
      <c r="AX11">
        <f>STDEV(AT10:AT15)</f>
        <v>0.11749054965826074</v>
      </c>
      <c r="AY11">
        <f>STDEV(AU10:AU15)</f>
        <v>1.3948787202929492E-2</v>
      </c>
      <c r="AZ11" s="1" t="e">
        <f t="shared" si="1"/>
        <v>#DIV/0!</v>
      </c>
      <c r="BA11" s="10" t="e">
        <f t="shared" si="0"/>
        <v>#DIV/0!</v>
      </c>
      <c r="BH11" s="2"/>
      <c r="BR11" s="2"/>
      <c r="CE11" s="2"/>
    </row>
    <row r="12" spans="1:84" x14ac:dyDescent="0.35">
      <c r="A12" s="1">
        <v>49</v>
      </c>
      <c r="B12" s="1" t="s">
        <v>2092</v>
      </c>
      <c r="C12" s="1">
        <v>225</v>
      </c>
      <c r="D12" s="1">
        <v>0.66453823300000003</v>
      </c>
      <c r="E12" s="3">
        <v>0.52300000000000002</v>
      </c>
      <c r="F12" s="1">
        <v>0.38167664899999998</v>
      </c>
      <c r="G12" s="1">
        <v>0.22787924300000001</v>
      </c>
      <c r="H12" s="1">
        <v>0.21349625899999999</v>
      </c>
      <c r="I12" s="1">
        <v>0.15056587699999999</v>
      </c>
      <c r="J12" s="3">
        <v>9.2100000000000001E-2</v>
      </c>
      <c r="K12" s="3">
        <v>4.7100000000000003E-2</v>
      </c>
      <c r="L12" s="3">
        <v>4.9500000000000002E-2</v>
      </c>
      <c r="M12" s="1">
        <v>17</v>
      </c>
      <c r="N12" s="1">
        <v>821</v>
      </c>
      <c r="O12" s="4">
        <v>672359.11</v>
      </c>
      <c r="P12" s="3">
        <v>0.17799999999999999</v>
      </c>
      <c r="Q12" s="3">
        <v>9.1600000000000001E-2</v>
      </c>
      <c r="R12" s="3">
        <v>2.8899999999999999E-2</v>
      </c>
      <c r="S12" s="3">
        <v>5.8599999999999999E-2</v>
      </c>
      <c r="T12" s="3">
        <v>1.55E-2</v>
      </c>
      <c r="U12" s="3">
        <v>3.1899999999999998E-2</v>
      </c>
      <c r="V12" s="1">
        <v>1.9550000000000001</v>
      </c>
      <c r="X12" s="1" t="s">
        <v>2093</v>
      </c>
      <c r="Y12" s="1" t="s">
        <v>2093</v>
      </c>
      <c r="Z12" s="1" t="s">
        <v>1424</v>
      </c>
      <c r="AA12" s="1" t="s">
        <v>35</v>
      </c>
      <c r="AB12" s="1" t="s">
        <v>2094</v>
      </c>
      <c r="AC12" s="1">
        <v>1</v>
      </c>
      <c r="AD12" s="1">
        <v>1</v>
      </c>
      <c r="AE12" s="1">
        <v>1</v>
      </c>
      <c r="AF12" s="1">
        <v>1</v>
      </c>
      <c r="AG12" s="1" t="s">
        <v>2095</v>
      </c>
      <c r="AH12" s="1" t="s">
        <v>125</v>
      </c>
      <c r="AI12" s="5">
        <v>41281</v>
      </c>
      <c r="AK12" s="1" t="s">
        <v>2094</v>
      </c>
      <c r="AM12" s="1" t="s">
        <v>43</v>
      </c>
      <c r="AN12">
        <v>0.46131927642244802</v>
      </c>
      <c r="AO12">
        <v>0</v>
      </c>
      <c r="AP12" s="1" t="str">
        <f>VLOOKUP(AK12,Sheet2!A:F,4,FALSE)</f>
        <v>soft_tissue</v>
      </c>
      <c r="AT12">
        <v>0.369194409330377</v>
      </c>
      <c r="AU12">
        <v>0</v>
      </c>
      <c r="AV12">
        <v>2</v>
      </c>
      <c r="AZ12" s="1" t="e">
        <f t="shared" si="1"/>
        <v>#DIV/0!</v>
      </c>
      <c r="BA12" s="10" t="e">
        <f t="shared" si="0"/>
        <v>#NUM!</v>
      </c>
      <c r="BH12" s="2"/>
      <c r="BR12" s="2"/>
      <c r="CE12" s="2"/>
    </row>
    <row r="13" spans="1:84" x14ac:dyDescent="0.35">
      <c r="A13" s="1">
        <v>34</v>
      </c>
      <c r="B13" s="1" t="s">
        <v>1547</v>
      </c>
      <c r="C13" s="1">
        <v>75</v>
      </c>
      <c r="D13" s="1">
        <v>0.89469091300000003</v>
      </c>
      <c r="E13" s="3">
        <v>0.68300000000000005</v>
      </c>
      <c r="F13" s="1">
        <v>0.47204660100000001</v>
      </c>
      <c r="G13" s="1">
        <v>0.49712782300000002</v>
      </c>
      <c r="H13" s="1">
        <v>0.37888254999999998</v>
      </c>
      <c r="I13" s="1">
        <v>0.18764836500000001</v>
      </c>
      <c r="J13" s="1">
        <v>0.183385881</v>
      </c>
      <c r="K13" s="3">
        <v>2.6200000000000001E-2</v>
      </c>
      <c r="L13" s="3">
        <v>8.3800000000000003E-3</v>
      </c>
      <c r="M13" s="1">
        <v>18</v>
      </c>
      <c r="N13" s="1">
        <v>18</v>
      </c>
      <c r="O13" s="4">
        <v>592717.66</v>
      </c>
      <c r="P13" s="3">
        <v>0.28299999999999997</v>
      </c>
      <c r="Q13" s="3">
        <v>0.182</v>
      </c>
      <c r="R13" s="3">
        <v>4.3499999999999997E-2</v>
      </c>
      <c r="S13" s="3">
        <v>9.1200000000000003E-2</v>
      </c>
      <c r="T13" s="3">
        <v>5.5700000000000003E-3</v>
      </c>
      <c r="U13" s="3">
        <v>4.8800000000000003E-2</v>
      </c>
      <c r="V13" s="1">
        <v>2.819</v>
      </c>
      <c r="X13" s="1" t="s">
        <v>1547</v>
      </c>
      <c r="Y13" s="1" t="s">
        <v>1548</v>
      </c>
      <c r="Z13" s="1" t="s">
        <v>62</v>
      </c>
      <c r="AA13" s="1" t="s">
        <v>84</v>
      </c>
      <c r="AB13" s="1" t="s">
        <v>1549</v>
      </c>
      <c r="AC13" s="1">
        <v>1</v>
      </c>
      <c r="AD13" s="1">
        <v>1</v>
      </c>
      <c r="AE13" s="1">
        <v>1</v>
      </c>
      <c r="AF13" s="1">
        <v>1</v>
      </c>
      <c r="AG13" s="1" t="s">
        <v>1550</v>
      </c>
      <c r="AH13" s="1" t="s">
        <v>72</v>
      </c>
      <c r="AI13" s="5">
        <v>41214</v>
      </c>
      <c r="AK13" s="1" t="s">
        <v>1549</v>
      </c>
      <c r="AM13" s="1" t="s">
        <v>56</v>
      </c>
      <c r="AN13">
        <v>0.24444590163291</v>
      </c>
      <c r="AO13">
        <v>1.1014417357604901E-2</v>
      </c>
      <c r="AP13" s="1" t="str">
        <f>VLOOKUP(AK13,Sheet2!A:F,4,FALSE)</f>
        <v>skin</v>
      </c>
      <c r="AT13">
        <v>0</v>
      </c>
      <c r="AU13">
        <v>8.4815671043869303E-3</v>
      </c>
      <c r="AV13">
        <v>2</v>
      </c>
      <c r="AZ13" s="1">
        <f t="shared" si="1"/>
        <v>0</v>
      </c>
      <c r="BA13" s="10">
        <f t="shared" si="0"/>
        <v>5.4609359823197758</v>
      </c>
      <c r="BH13" s="2"/>
      <c r="BR13" s="2"/>
      <c r="CE13" s="2"/>
    </row>
    <row r="14" spans="1:84" x14ac:dyDescent="0.35">
      <c r="A14" s="1">
        <v>31</v>
      </c>
      <c r="B14" s="1" t="s">
        <v>2344</v>
      </c>
      <c r="C14" s="1">
        <v>225</v>
      </c>
      <c r="D14" s="1">
        <v>0.55214324199999998</v>
      </c>
      <c r="E14" s="3">
        <v>0.43099999999999999</v>
      </c>
      <c r="F14" s="1">
        <v>0.30965608500000003</v>
      </c>
      <c r="G14" s="1">
        <v>0.100217188</v>
      </c>
      <c r="H14" s="1">
        <v>0.11517962599999999</v>
      </c>
      <c r="I14" s="3">
        <v>4.4400000000000002E-2</v>
      </c>
      <c r="J14" s="3">
        <v>3.56E-2</v>
      </c>
      <c r="K14" s="3">
        <v>2.2100000000000002E-2</v>
      </c>
      <c r="L14" s="3">
        <v>1.06E-2</v>
      </c>
      <c r="M14" s="1">
        <v>19</v>
      </c>
      <c r="N14" s="1">
        <v>19</v>
      </c>
      <c r="O14" s="4">
        <v>746979.07</v>
      </c>
      <c r="P14" s="3">
        <v>0.12</v>
      </c>
      <c r="Q14" s="3">
        <v>4.4699999999999997E-2</v>
      </c>
      <c r="R14" s="3">
        <v>1.2E-2</v>
      </c>
      <c r="S14" s="3">
        <v>2.5700000000000001E-2</v>
      </c>
      <c r="T14" s="3">
        <v>5.2599999999999999E-3</v>
      </c>
      <c r="U14" s="3">
        <v>1.0500000000000001E-2</v>
      </c>
      <c r="V14" s="1">
        <v>1.367</v>
      </c>
      <c r="X14" s="1" t="s">
        <v>2345</v>
      </c>
      <c r="Y14" s="1" t="s">
        <v>2345</v>
      </c>
      <c r="Z14" s="1" t="s">
        <v>611</v>
      </c>
      <c r="AA14" s="1" t="s">
        <v>84</v>
      </c>
      <c r="AB14" s="1" t="s">
        <v>2346</v>
      </c>
      <c r="AC14" s="1">
        <v>1</v>
      </c>
      <c r="AD14" s="1">
        <v>1</v>
      </c>
      <c r="AE14" s="1">
        <v>1</v>
      </c>
      <c r="AF14" s="1">
        <v>1</v>
      </c>
      <c r="AG14" s="1" t="s">
        <v>2347</v>
      </c>
      <c r="AH14" s="1" t="s">
        <v>125</v>
      </c>
      <c r="AI14" s="5">
        <v>41204</v>
      </c>
      <c r="AK14" s="1" t="s">
        <v>2346</v>
      </c>
      <c r="AM14" s="1" t="s">
        <v>56</v>
      </c>
      <c r="AN14">
        <v>0.66296692782191102</v>
      </c>
      <c r="AO14">
        <v>0</v>
      </c>
      <c r="AP14" s="1" t="str">
        <f>VLOOKUP(AK14,Sheet2!A:F,4,FALSE)</f>
        <v>salivary_gland</v>
      </c>
      <c r="AT14">
        <v>0.16692009567514801</v>
      </c>
      <c r="AU14">
        <v>3.7896848004949899E-3</v>
      </c>
      <c r="AV14">
        <v>2</v>
      </c>
      <c r="AZ14" s="1">
        <f t="shared" si="1"/>
        <v>44.045904728896119</v>
      </c>
      <c r="BA14" s="10">
        <f t="shared" si="0"/>
        <v>2.3187061546094156</v>
      </c>
      <c r="BH14" s="2"/>
      <c r="BR14" s="2"/>
      <c r="CE14" s="2"/>
    </row>
    <row r="15" spans="1:84" x14ac:dyDescent="0.35">
      <c r="A15" s="1">
        <v>17</v>
      </c>
      <c r="B15" s="1" t="s">
        <v>2425</v>
      </c>
      <c r="C15" s="1">
        <v>75</v>
      </c>
      <c r="D15" s="1">
        <v>0.600269936</v>
      </c>
      <c r="E15" s="3">
        <v>0.36299999999999999</v>
      </c>
      <c r="F15" s="1">
        <v>0.12650070999999999</v>
      </c>
      <c r="G15" s="3">
        <v>5.2299999999999999E-2</v>
      </c>
      <c r="H15" s="3">
        <v>2.3300000000000001E-2</v>
      </c>
      <c r="I15" s="3">
        <v>2.0199999999999999E-2</v>
      </c>
      <c r="J15" s="3">
        <v>9.9100000000000004E-3</v>
      </c>
      <c r="K15" s="3">
        <v>6.8700000000000002E-3</v>
      </c>
      <c r="L15" s="3">
        <v>4.7000000000000002E-3</v>
      </c>
      <c r="M15" s="1">
        <v>20</v>
      </c>
      <c r="N15" s="1">
        <v>20</v>
      </c>
      <c r="O15" s="4">
        <v>729619.97</v>
      </c>
      <c r="P15" s="3">
        <v>5.2299999999999999E-2</v>
      </c>
      <c r="Q15" s="3">
        <v>1.5699999999999999E-2</v>
      </c>
      <c r="R15" s="3">
        <v>3.48E-3</v>
      </c>
      <c r="S15" s="3">
        <v>7.0000000000000001E-3</v>
      </c>
      <c r="T15" s="3">
        <v>1.8600000000000001E-3</v>
      </c>
      <c r="U15" s="3">
        <v>3.96E-3</v>
      </c>
      <c r="V15" s="1">
        <v>0.94299999999999995</v>
      </c>
      <c r="X15" s="1" t="s">
        <v>2425</v>
      </c>
      <c r="Z15" s="1" t="s">
        <v>213</v>
      </c>
      <c r="AA15" s="1" t="s">
        <v>35</v>
      </c>
      <c r="AB15" s="1" t="s">
        <v>2426</v>
      </c>
      <c r="AC15" s="1">
        <v>1</v>
      </c>
      <c r="AD15" s="1">
        <v>1</v>
      </c>
      <c r="AE15" s="1">
        <v>1</v>
      </c>
      <c r="AF15" s="1">
        <v>1</v>
      </c>
      <c r="AG15" s="1" t="s">
        <v>2427</v>
      </c>
      <c r="AH15" s="1" t="s">
        <v>42</v>
      </c>
      <c r="AI15" s="5">
        <v>41127</v>
      </c>
      <c r="AK15" s="1" t="s">
        <v>2426</v>
      </c>
      <c r="AM15" s="1" t="s">
        <v>43</v>
      </c>
      <c r="AN15">
        <v>0.50281761656738</v>
      </c>
      <c r="AO15">
        <v>0.23347999463462499</v>
      </c>
      <c r="AP15" s="1" t="str">
        <f>VLOOKUP(AK15,Sheet2!A:F,4,FALSE)</f>
        <v>ovary</v>
      </c>
      <c r="AT15">
        <v>0.18191138642056301</v>
      </c>
      <c r="AU15">
        <v>3.6463619849886102E-2</v>
      </c>
      <c r="AV15">
        <v>2</v>
      </c>
      <c r="AW15">
        <f>AVERAGE(AV10:AV15)</f>
        <v>2</v>
      </c>
      <c r="AZ15" s="1">
        <f t="shared" si="1"/>
        <v>4.9888460654608107</v>
      </c>
      <c r="BA15" s="10">
        <f t="shared" si="0"/>
        <v>1.5834335330337816</v>
      </c>
      <c r="BH15" s="2"/>
      <c r="BR15" s="2"/>
      <c r="CE15" s="2"/>
    </row>
    <row r="16" spans="1:84" x14ac:dyDescent="0.35">
      <c r="A16" s="1">
        <v>33</v>
      </c>
      <c r="B16" s="1" t="s">
        <v>1630</v>
      </c>
      <c r="C16" s="1">
        <v>75</v>
      </c>
      <c r="D16" s="1">
        <v>0.73986382500000003</v>
      </c>
      <c r="E16" s="3">
        <v>0.68400000000000005</v>
      </c>
      <c r="F16" s="1">
        <v>0.62789046900000001</v>
      </c>
      <c r="G16" s="1">
        <v>0.320801797</v>
      </c>
      <c r="H16" s="1">
        <v>0.26774843599999998</v>
      </c>
      <c r="I16" s="1">
        <v>0.232256612</v>
      </c>
      <c r="J16" s="1">
        <v>0.141055972</v>
      </c>
      <c r="K16" s="3">
        <v>6.4600000000000005E-2</v>
      </c>
      <c r="L16" s="3">
        <v>4.1799999999999997E-2</v>
      </c>
      <c r="M16" s="1">
        <v>23</v>
      </c>
      <c r="N16" s="1">
        <v>23</v>
      </c>
      <c r="O16" s="4">
        <v>644738.52</v>
      </c>
      <c r="P16" s="3">
        <v>0.27700000000000002</v>
      </c>
      <c r="Q16" s="3">
        <v>0.122</v>
      </c>
      <c r="R16" s="3">
        <v>4.2700000000000002E-2</v>
      </c>
      <c r="S16" s="3">
        <v>8.0500000000000002E-2</v>
      </c>
      <c r="T16" s="3">
        <v>1.7100000000000001E-2</v>
      </c>
      <c r="U16" s="3">
        <v>4.9099999999999998E-2</v>
      </c>
      <c r="V16" s="1">
        <v>2.6819999999999999</v>
      </c>
      <c r="X16" s="1" t="s">
        <v>1631</v>
      </c>
      <c r="Y16" s="1" t="s">
        <v>1631</v>
      </c>
      <c r="Z16" s="1" t="s">
        <v>69</v>
      </c>
      <c r="AA16" s="1" t="s">
        <v>84</v>
      </c>
      <c r="AB16" s="1" t="s">
        <v>1632</v>
      </c>
      <c r="AC16" s="1">
        <v>1</v>
      </c>
      <c r="AD16" s="1">
        <v>1</v>
      </c>
      <c r="AE16" s="1">
        <v>1</v>
      </c>
      <c r="AF16" s="1">
        <v>1</v>
      </c>
      <c r="AG16" s="1" t="s">
        <v>1633</v>
      </c>
      <c r="AH16" s="1" t="s">
        <v>65</v>
      </c>
      <c r="AI16" s="5">
        <v>41212</v>
      </c>
      <c r="AK16" s="1" t="s">
        <v>1632</v>
      </c>
      <c r="AM16" s="1" t="s">
        <v>43</v>
      </c>
      <c r="AN16">
        <v>0.30724683482437698</v>
      </c>
      <c r="AO16">
        <v>2.5546386785741302E-3</v>
      </c>
      <c r="AP16" s="1" t="str">
        <f>VLOOKUP(AK16,Sheet2!A:F,4,FALSE)</f>
        <v>kidney</v>
      </c>
      <c r="AT16">
        <v>8.7179596635087397E-2</v>
      </c>
      <c r="AU16">
        <v>2.9090679505548799E-2</v>
      </c>
      <c r="AV16">
        <v>2</v>
      </c>
      <c r="AX16">
        <f>AVERAGE(AT16:AT27)</f>
        <v>0.37228293938957763</v>
      </c>
      <c r="AY16">
        <f>AVERAGE(AU16:AU27)</f>
        <v>1.5281812236917125E-2</v>
      </c>
      <c r="AZ16" s="1">
        <f t="shared" si="1"/>
        <v>2.996822285242895</v>
      </c>
      <c r="BA16" s="10" t="e">
        <f t="shared" si="0"/>
        <v>#DIV/0!</v>
      </c>
      <c r="BH16" s="2"/>
      <c r="BR16" s="2"/>
      <c r="CE16" s="2"/>
    </row>
    <row r="17" spans="1:83" x14ac:dyDescent="0.35">
      <c r="A17" s="1">
        <v>36</v>
      </c>
      <c r="B17" s="1" t="s">
        <v>2340</v>
      </c>
      <c r="C17" s="1">
        <v>225</v>
      </c>
      <c r="D17" s="1">
        <v>0.488191612</v>
      </c>
      <c r="E17" s="3">
        <v>0.41899999999999998</v>
      </c>
      <c r="F17" s="1">
        <v>0.34992308100000002</v>
      </c>
      <c r="G17" s="1">
        <v>0.120298841</v>
      </c>
      <c r="H17" s="3">
        <v>9.7100000000000006E-2</v>
      </c>
      <c r="I17" s="3">
        <v>7.1999999999999995E-2</v>
      </c>
      <c r="J17" s="3">
        <v>3.3099999999999997E-2</v>
      </c>
      <c r="K17" s="3">
        <v>1.9900000000000001E-2</v>
      </c>
      <c r="L17" s="3">
        <v>1.14E-2</v>
      </c>
      <c r="M17" s="1">
        <v>26</v>
      </c>
      <c r="N17" s="1">
        <v>26</v>
      </c>
      <c r="O17" s="4">
        <v>89204</v>
      </c>
      <c r="P17" s="3">
        <v>0.13800000000000001</v>
      </c>
      <c r="Q17" s="3">
        <v>4.5100000000000001E-2</v>
      </c>
      <c r="R17" s="3">
        <v>1.0999999999999999E-2</v>
      </c>
      <c r="S17" s="3">
        <v>2.7199999999999998E-2</v>
      </c>
      <c r="T17" s="3">
        <v>5.0400000000000002E-3</v>
      </c>
      <c r="U17" s="3">
        <v>1.38E-2</v>
      </c>
      <c r="V17" s="1">
        <v>1.3879999999999999</v>
      </c>
      <c r="X17" s="1" t="s">
        <v>2341</v>
      </c>
      <c r="Y17" s="1" t="s">
        <v>2341</v>
      </c>
      <c r="Z17" s="1" t="s">
        <v>628</v>
      </c>
      <c r="AA17" s="1" t="s">
        <v>84</v>
      </c>
      <c r="AB17" s="1" t="s">
        <v>2342</v>
      </c>
      <c r="AC17" s="1">
        <v>1</v>
      </c>
      <c r="AD17" s="1">
        <v>1</v>
      </c>
      <c r="AE17" s="1">
        <v>1</v>
      </c>
      <c r="AF17" s="1">
        <v>1</v>
      </c>
      <c r="AG17" s="1" t="s">
        <v>2343</v>
      </c>
      <c r="AH17" s="1" t="s">
        <v>72</v>
      </c>
      <c r="AI17" s="5">
        <v>41218</v>
      </c>
      <c r="AK17" s="1" t="s">
        <v>2342</v>
      </c>
      <c r="AM17" s="1" t="s">
        <v>43</v>
      </c>
      <c r="AN17">
        <v>0.67286799815357901</v>
      </c>
      <c r="AO17">
        <v>0</v>
      </c>
      <c r="AP17" s="1" t="str">
        <f>VLOOKUP(AK17,Sheet2!A:F,4,FALSE)</f>
        <v>bone</v>
      </c>
      <c r="AT17">
        <v>0.41126299836571001</v>
      </c>
      <c r="AU17">
        <v>0</v>
      </c>
      <c r="AV17">
        <v>2</v>
      </c>
      <c r="AX17">
        <f>STDEV(AT16:AT27)</f>
        <v>0.16969601769356024</v>
      </c>
      <c r="AY17">
        <f>STDEV(AU16:AU27)</f>
        <v>1.7232674601310623E-2</v>
      </c>
      <c r="AZ17" s="1" t="e">
        <f t="shared" si="1"/>
        <v>#DIV/0!</v>
      </c>
      <c r="BA17" s="10">
        <f t="shared" si="0"/>
        <v>4.8470738415167087</v>
      </c>
      <c r="BH17" s="2"/>
      <c r="BR17" s="2"/>
      <c r="CE17" s="2"/>
    </row>
    <row r="18" spans="1:83" x14ac:dyDescent="0.35">
      <c r="A18" s="1">
        <v>40</v>
      </c>
      <c r="B18" s="1" t="s">
        <v>1177</v>
      </c>
      <c r="C18" s="1">
        <v>25</v>
      </c>
      <c r="D18" s="1">
        <v>0.78298395899999995</v>
      </c>
      <c r="E18" s="3">
        <v>0.71399999999999997</v>
      </c>
      <c r="F18" s="1">
        <v>0.644172831</v>
      </c>
      <c r="G18" s="1">
        <v>0.57862531299999997</v>
      </c>
      <c r="H18" s="1">
        <v>0.40974103000000001</v>
      </c>
      <c r="I18" s="1">
        <v>0.31735133199999999</v>
      </c>
      <c r="J18" s="1">
        <v>0.20038805300000001</v>
      </c>
      <c r="K18" s="3">
        <v>7.2800000000000004E-2</v>
      </c>
      <c r="L18" s="3">
        <v>4.2299999999999997E-2</v>
      </c>
      <c r="M18" s="1">
        <v>828</v>
      </c>
      <c r="N18" s="1">
        <v>828</v>
      </c>
      <c r="O18" s="4">
        <v>543907.18999999994</v>
      </c>
      <c r="P18" s="3">
        <v>0.35799999999999998</v>
      </c>
      <c r="Q18" s="3">
        <v>0.20499999999999999</v>
      </c>
      <c r="R18" s="3">
        <v>5.67E-2</v>
      </c>
      <c r="S18" s="3">
        <v>0.11700000000000001</v>
      </c>
      <c r="T18" s="3">
        <v>1.8499999999999999E-2</v>
      </c>
      <c r="U18" s="3">
        <v>6.8099999999999994E-2</v>
      </c>
      <c r="V18" s="1">
        <v>3.238</v>
      </c>
      <c r="X18" s="1" t="s">
        <v>1178</v>
      </c>
      <c r="Y18" s="1" t="s">
        <v>1178</v>
      </c>
      <c r="Z18" s="1" t="s">
        <v>186</v>
      </c>
      <c r="AA18" s="1" t="s">
        <v>84</v>
      </c>
      <c r="AB18" s="1" t="s">
        <v>1179</v>
      </c>
      <c r="AC18" s="1">
        <v>1</v>
      </c>
      <c r="AD18" s="1">
        <v>1</v>
      </c>
      <c r="AE18" s="1">
        <v>1</v>
      </c>
      <c r="AF18" s="1">
        <v>1</v>
      </c>
      <c r="AG18" s="1" t="s">
        <v>1180</v>
      </c>
      <c r="AH18" s="1" t="s">
        <v>42</v>
      </c>
      <c r="AI18" s="5">
        <v>41039</v>
      </c>
      <c r="AK18" s="1" t="s">
        <v>1179</v>
      </c>
      <c r="AN18">
        <v>0.20106136091111601</v>
      </c>
      <c r="AO18">
        <v>8.3948949607307692E-3</v>
      </c>
      <c r="AP18" s="1" t="str">
        <f>VLOOKUP(AK18,Sheet2!A:F,4,FALSE)</f>
        <v>pleura</v>
      </c>
      <c r="AT18">
        <v>0.440072157971728</v>
      </c>
      <c r="AU18">
        <v>1.52900630209639E-2</v>
      </c>
      <c r="AV18">
        <v>2</v>
      </c>
      <c r="AZ18" s="1">
        <f t="shared" si="1"/>
        <v>28.781579079716927</v>
      </c>
      <c r="BA18" s="10" t="e">
        <f t="shared" si="0"/>
        <v>#DIV/0!</v>
      </c>
      <c r="BH18" s="2"/>
      <c r="BR18" s="2"/>
      <c r="CE18" s="2"/>
    </row>
    <row r="19" spans="1:83" x14ac:dyDescent="0.35">
      <c r="A19" s="1">
        <v>30</v>
      </c>
      <c r="B19" s="1" t="s">
        <v>2418</v>
      </c>
      <c r="C19" s="1">
        <v>225</v>
      </c>
      <c r="D19" s="1">
        <v>0.44290501300000001</v>
      </c>
      <c r="E19" s="3">
        <v>0.316</v>
      </c>
      <c r="F19" s="1">
        <v>0.18987631799999999</v>
      </c>
      <c r="G19" s="3">
        <v>7.5600000000000001E-2</v>
      </c>
      <c r="H19" s="3">
        <v>6.1100000000000002E-2</v>
      </c>
      <c r="I19" s="3">
        <v>4.7199999999999999E-2</v>
      </c>
      <c r="J19" s="3">
        <v>3.3700000000000001E-2</v>
      </c>
      <c r="K19" s="3">
        <v>2.06E-2</v>
      </c>
      <c r="L19" s="3">
        <v>1.41E-2</v>
      </c>
      <c r="M19" s="1">
        <v>29</v>
      </c>
      <c r="N19" s="1">
        <v>29</v>
      </c>
      <c r="O19" s="4">
        <v>516456.8</v>
      </c>
      <c r="P19" s="3">
        <v>7.7700000000000005E-2</v>
      </c>
      <c r="Q19" s="3">
        <v>2.8400000000000002E-2</v>
      </c>
      <c r="R19" s="3">
        <v>1.1299999999999999E-2</v>
      </c>
      <c r="S19" s="3">
        <v>1.7399999999999999E-2</v>
      </c>
      <c r="T19" s="3">
        <v>5.5900000000000004E-3</v>
      </c>
      <c r="U19" s="3">
        <v>1.06E-2</v>
      </c>
      <c r="V19" s="1">
        <v>0.98499999999999999</v>
      </c>
      <c r="X19" s="1" t="s">
        <v>2418</v>
      </c>
      <c r="Z19" s="1" t="s">
        <v>69</v>
      </c>
      <c r="AA19" s="1" t="s">
        <v>84</v>
      </c>
      <c r="AB19" s="1" t="s">
        <v>2419</v>
      </c>
      <c r="AC19" s="1">
        <v>1</v>
      </c>
      <c r="AD19" s="1">
        <v>1</v>
      </c>
      <c r="AE19" s="1">
        <v>1</v>
      </c>
      <c r="AF19" s="1">
        <v>1</v>
      </c>
      <c r="AG19" s="1" t="s">
        <v>2420</v>
      </c>
      <c r="AH19" s="1" t="s">
        <v>65</v>
      </c>
      <c r="AI19" s="5">
        <v>41200</v>
      </c>
      <c r="AK19" s="1" t="s">
        <v>2419</v>
      </c>
      <c r="AM19" s="1" t="s">
        <v>56</v>
      </c>
      <c r="AN19">
        <v>0.91289490001770501</v>
      </c>
      <c r="AO19">
        <v>0</v>
      </c>
      <c r="AP19" s="1" t="str">
        <f>VLOOKUP(AK19,Sheet2!A:F,4,FALSE)</f>
        <v>kidney</v>
      </c>
      <c r="AT19">
        <v>0.67467801238658398</v>
      </c>
      <c r="AU19">
        <v>0</v>
      </c>
      <c r="AV19">
        <v>1</v>
      </c>
      <c r="AZ19" s="1" t="e">
        <f t="shared" si="1"/>
        <v>#DIV/0!</v>
      </c>
      <c r="BA19" s="10">
        <f t="shared" si="0"/>
        <v>3.3859513622641288</v>
      </c>
      <c r="BH19" s="2"/>
      <c r="BR19" s="2"/>
      <c r="CE19" s="2"/>
    </row>
    <row r="20" spans="1:83" s="6" customFormat="1" x14ac:dyDescent="0.35">
      <c r="A20" s="1">
        <v>8</v>
      </c>
      <c r="B20" s="1" t="s">
        <v>2362</v>
      </c>
      <c r="C20" s="1">
        <v>25</v>
      </c>
      <c r="D20" s="1">
        <v>0.35851837800000003</v>
      </c>
      <c r="E20" s="3">
        <v>0.27600000000000002</v>
      </c>
      <c r="F20" s="1">
        <v>0.192806909</v>
      </c>
      <c r="G20" s="1">
        <v>0.21918886900000001</v>
      </c>
      <c r="H20" s="1">
        <v>0.15759694899999999</v>
      </c>
      <c r="I20" s="1">
        <v>0.130390125</v>
      </c>
      <c r="J20" s="3">
        <v>7.8899999999999998E-2</v>
      </c>
      <c r="K20" s="3">
        <v>6.4699999999999994E-2</v>
      </c>
      <c r="L20" s="3">
        <v>6.5600000000000006E-2</v>
      </c>
      <c r="M20" s="1">
        <v>30</v>
      </c>
      <c r="N20" s="1">
        <v>30</v>
      </c>
      <c r="O20" s="4">
        <v>235584.18</v>
      </c>
      <c r="P20" s="3">
        <v>0.121</v>
      </c>
      <c r="Q20" s="3">
        <v>7.8200000000000006E-2</v>
      </c>
      <c r="R20" s="3">
        <v>2.98E-2</v>
      </c>
      <c r="S20" s="3">
        <v>4.6399999999999997E-2</v>
      </c>
      <c r="T20" s="3">
        <v>2.1000000000000001E-2</v>
      </c>
      <c r="U20" s="3">
        <v>2.75E-2</v>
      </c>
      <c r="V20" s="1">
        <v>1.262</v>
      </c>
      <c r="W20" s="1"/>
      <c r="X20" s="1" t="s">
        <v>2362</v>
      </c>
      <c r="Y20" s="1"/>
      <c r="Z20" s="1" t="s">
        <v>378</v>
      </c>
      <c r="AA20" s="1" t="s">
        <v>35</v>
      </c>
      <c r="AB20" s="1" t="s">
        <v>2363</v>
      </c>
      <c r="AC20" s="1">
        <v>1</v>
      </c>
      <c r="AD20" s="1">
        <v>1</v>
      </c>
      <c r="AE20" s="1">
        <v>1</v>
      </c>
      <c r="AF20" s="1">
        <v>1</v>
      </c>
      <c r="AG20" s="1" t="s">
        <v>2364</v>
      </c>
      <c r="AH20" s="1" t="s">
        <v>1846</v>
      </c>
      <c r="AI20" s="5">
        <v>41088</v>
      </c>
      <c r="AJ20" s="1"/>
      <c r="AK20" s="1" t="s">
        <v>2363</v>
      </c>
      <c r="AL20" s="1"/>
      <c r="AM20" s="1" t="s">
        <v>43</v>
      </c>
      <c r="AN20">
        <v>0.93047854786157003</v>
      </c>
      <c r="AO20">
        <v>0</v>
      </c>
      <c r="AP20" s="1" t="str">
        <f>VLOOKUP(AK20,Sheet2!A:F,4,FALSE)</f>
        <v>stomach</v>
      </c>
      <c r="AT20">
        <v>0.33114345664262601</v>
      </c>
      <c r="AU20">
        <v>3.1676942331439403E-2</v>
      </c>
      <c r="AV20">
        <v>2</v>
      </c>
      <c r="AW20"/>
      <c r="AX20"/>
      <c r="AY20"/>
      <c r="AZ20" s="1">
        <f t="shared" si="1"/>
        <v>10.453769596125625</v>
      </c>
      <c r="BA20" s="10" t="e">
        <f t="shared" si="0"/>
        <v>#DIV/0!</v>
      </c>
    </row>
    <row r="21" spans="1:83" x14ac:dyDescent="0.35">
      <c r="A21" s="1">
        <v>18</v>
      </c>
      <c r="B21" s="1" t="s">
        <v>167</v>
      </c>
      <c r="C21" s="1">
        <v>25</v>
      </c>
      <c r="D21" s="1">
        <v>1.0789289399999999</v>
      </c>
      <c r="E21" s="3">
        <v>0.97699999999999998</v>
      </c>
      <c r="F21" s="1">
        <v>0.87558341900000003</v>
      </c>
      <c r="G21" s="1">
        <v>0.75941547600000003</v>
      </c>
      <c r="H21" s="1">
        <v>0.88028216000000004</v>
      </c>
      <c r="I21" s="1">
        <v>0.81593650100000004</v>
      </c>
      <c r="J21" s="1">
        <v>0.68069152799999999</v>
      </c>
      <c r="K21" s="1">
        <v>0.25080248599999999</v>
      </c>
      <c r="L21" s="3">
        <v>9.5299999999999996E-2</v>
      </c>
      <c r="M21" s="1">
        <v>33</v>
      </c>
      <c r="N21" s="1">
        <v>33</v>
      </c>
      <c r="O21" s="4">
        <v>525208.06999999995</v>
      </c>
      <c r="P21" s="3">
        <v>0.47799999999999998</v>
      </c>
      <c r="Q21" s="3">
        <v>0.34</v>
      </c>
      <c r="R21" s="3">
        <v>0.193</v>
      </c>
      <c r="S21" s="3">
        <v>0.27300000000000002</v>
      </c>
      <c r="T21" s="3">
        <v>5.57E-2</v>
      </c>
      <c r="U21" s="3">
        <v>0.19700000000000001</v>
      </c>
      <c r="V21" s="1">
        <v>5.2990000000000004</v>
      </c>
      <c r="X21" s="1" t="s">
        <v>168</v>
      </c>
      <c r="Y21" s="1" t="s">
        <v>168</v>
      </c>
      <c r="Z21" s="1" t="s">
        <v>92</v>
      </c>
      <c r="AA21" s="1" t="s">
        <v>84</v>
      </c>
      <c r="AB21" s="1" t="s">
        <v>169</v>
      </c>
      <c r="AC21" s="1">
        <v>1</v>
      </c>
      <c r="AD21" s="1">
        <v>1</v>
      </c>
      <c r="AE21" s="1">
        <v>1</v>
      </c>
      <c r="AF21" s="1">
        <v>1</v>
      </c>
      <c r="AG21" s="1" t="s">
        <v>170</v>
      </c>
      <c r="AH21" s="1" t="s">
        <v>171</v>
      </c>
      <c r="AI21" s="5">
        <v>41130</v>
      </c>
      <c r="AK21" s="1" t="s">
        <v>169</v>
      </c>
      <c r="AM21" s="1" t="s">
        <v>56</v>
      </c>
      <c r="AN21">
        <v>0</v>
      </c>
      <c r="AO21">
        <v>1.5900579707577699E-2</v>
      </c>
      <c r="AP21" s="1" t="str">
        <f>VLOOKUP(AK21,Sheet2!A:F,4,FALSE)</f>
        <v>central_nervous_system</v>
      </c>
      <c r="AT21">
        <v>0.55566271219278096</v>
      </c>
      <c r="AU21">
        <v>0</v>
      </c>
      <c r="AV21">
        <v>1</v>
      </c>
      <c r="AZ21" s="1" t="e">
        <f t="shared" si="1"/>
        <v>#DIV/0!</v>
      </c>
      <c r="BA21" s="10" t="e">
        <f t="shared" si="0"/>
        <v>#DIV/0!</v>
      </c>
      <c r="BH21" s="2"/>
      <c r="BR21" s="2"/>
      <c r="CE21" s="2"/>
    </row>
    <row r="22" spans="1:83" x14ac:dyDescent="0.35">
      <c r="A22" s="1">
        <v>30</v>
      </c>
      <c r="B22" s="1" t="s">
        <v>1760</v>
      </c>
      <c r="C22" s="1">
        <v>75</v>
      </c>
      <c r="D22" s="1">
        <v>0.73242411799999996</v>
      </c>
      <c r="E22" s="3">
        <v>0.66</v>
      </c>
      <c r="F22" s="1">
        <v>0.58782752900000002</v>
      </c>
      <c r="G22" s="1">
        <v>0.31857780400000002</v>
      </c>
      <c r="H22" s="1">
        <v>0.26985764200000001</v>
      </c>
      <c r="I22" s="1">
        <v>0.174473448</v>
      </c>
      <c r="J22" s="3">
        <v>8.9200000000000002E-2</v>
      </c>
      <c r="K22" s="3">
        <v>5.8000000000000003E-2</v>
      </c>
      <c r="L22" s="3">
        <v>3.6499999999999998E-2</v>
      </c>
      <c r="M22" s="1">
        <v>36</v>
      </c>
      <c r="N22" s="1">
        <v>36</v>
      </c>
      <c r="O22" s="4">
        <v>490439.96</v>
      </c>
      <c r="P22" s="3">
        <v>0.26500000000000001</v>
      </c>
      <c r="Q22" s="3">
        <v>0.122</v>
      </c>
      <c r="R22" s="3">
        <v>3.0599999999999999E-2</v>
      </c>
      <c r="S22" s="3">
        <v>7.1499999999999994E-2</v>
      </c>
      <c r="T22" s="3">
        <v>1.52E-2</v>
      </c>
      <c r="U22" s="3">
        <v>3.4700000000000002E-2</v>
      </c>
      <c r="V22" s="1">
        <v>2.5270000000000001</v>
      </c>
      <c r="X22" s="1" t="s">
        <v>1761</v>
      </c>
      <c r="Y22" s="1" t="s">
        <v>1761</v>
      </c>
      <c r="Z22" s="1" t="s">
        <v>272</v>
      </c>
      <c r="AA22" s="1" t="s">
        <v>84</v>
      </c>
      <c r="AB22" s="1" t="s">
        <v>1762</v>
      </c>
      <c r="AC22" s="1">
        <v>1</v>
      </c>
      <c r="AD22" s="1">
        <v>1</v>
      </c>
      <c r="AE22" s="1">
        <v>1</v>
      </c>
      <c r="AF22" s="1">
        <v>1</v>
      </c>
      <c r="AG22" s="1" t="s">
        <v>1763</v>
      </c>
      <c r="AH22" s="1" t="s">
        <v>65</v>
      </c>
      <c r="AI22" s="5">
        <v>41200</v>
      </c>
      <c r="AK22" s="1" t="s">
        <v>1762</v>
      </c>
      <c r="AM22" s="1" t="s">
        <v>43</v>
      </c>
      <c r="AN22">
        <v>0.32138940773659502</v>
      </c>
      <c r="AO22">
        <v>5.6331996300306103E-3</v>
      </c>
      <c r="AP22" s="1" t="str">
        <f>VLOOKUP(AK22,Sheet2!A:F,4,FALSE)</f>
        <v>endometrium</v>
      </c>
      <c r="AT22">
        <v>0.19804528114818801</v>
      </c>
      <c r="AU22">
        <v>0</v>
      </c>
      <c r="AV22">
        <v>2</v>
      </c>
      <c r="AZ22" s="1" t="e">
        <f t="shared" si="1"/>
        <v>#DIV/0!</v>
      </c>
      <c r="BA22" s="10">
        <f t="shared" si="0"/>
        <v>4.233266300382069</v>
      </c>
      <c r="BR22" s="2"/>
      <c r="CE22" s="2"/>
    </row>
    <row r="23" spans="1:83" x14ac:dyDescent="0.35">
      <c r="A23" s="1">
        <v>34</v>
      </c>
      <c r="B23" s="1" t="s">
        <v>1361</v>
      </c>
      <c r="C23" s="1">
        <v>225</v>
      </c>
      <c r="D23" s="1">
        <v>0.90060818499999995</v>
      </c>
      <c r="E23" s="3">
        <v>0.74399999999999999</v>
      </c>
      <c r="F23" s="1">
        <v>0.58761426400000005</v>
      </c>
      <c r="G23" s="1">
        <v>0.424305871</v>
      </c>
      <c r="H23" s="1">
        <v>0.34549597999999998</v>
      </c>
      <c r="I23" s="1">
        <v>0.27240746100000002</v>
      </c>
      <c r="J23" s="1">
        <v>0.17726863000000001</v>
      </c>
      <c r="K23" s="1">
        <v>0.108247942</v>
      </c>
      <c r="L23" s="3">
        <v>6.6900000000000001E-2</v>
      </c>
      <c r="M23" s="1">
        <v>37</v>
      </c>
      <c r="N23" s="1">
        <v>37</v>
      </c>
      <c r="O23" s="4">
        <v>181680</v>
      </c>
      <c r="P23" s="3">
        <v>0.29599999999999999</v>
      </c>
      <c r="Q23" s="3">
        <v>0.16</v>
      </c>
      <c r="R23" s="3">
        <v>5.9299999999999999E-2</v>
      </c>
      <c r="S23" s="3">
        <v>9.9500000000000005E-2</v>
      </c>
      <c r="T23" s="3">
        <v>2.8199999999999999E-2</v>
      </c>
      <c r="U23" s="3">
        <v>5.91E-2</v>
      </c>
      <c r="V23" s="1">
        <v>3.0470000000000002</v>
      </c>
      <c r="X23" s="1" t="s">
        <v>1362</v>
      </c>
      <c r="Y23" s="1" t="s">
        <v>1362</v>
      </c>
      <c r="Z23" s="1" t="s">
        <v>163</v>
      </c>
      <c r="AA23" s="1" t="s">
        <v>84</v>
      </c>
      <c r="AB23" s="1" t="s">
        <v>1363</v>
      </c>
      <c r="AC23" s="1">
        <v>1</v>
      </c>
      <c r="AD23" s="1">
        <v>1</v>
      </c>
      <c r="AE23" s="1">
        <v>1</v>
      </c>
      <c r="AF23" s="1">
        <v>1</v>
      </c>
      <c r="AG23" s="1" t="s">
        <v>1364</v>
      </c>
      <c r="AH23" s="1" t="s">
        <v>42</v>
      </c>
      <c r="AI23" s="5">
        <v>41214</v>
      </c>
      <c r="AK23" s="1" t="s">
        <v>1363</v>
      </c>
      <c r="AM23" s="1" t="s">
        <v>43</v>
      </c>
      <c r="AN23">
        <v>0.23624573100039201</v>
      </c>
      <c r="AO23">
        <v>6.74530321397716E-3</v>
      </c>
      <c r="AP23" s="1" t="str">
        <f>VLOOKUP(AK23,Sheet2!A:F,4,FALSE)</f>
        <v>pancreas</v>
      </c>
      <c r="AT23">
        <v>0.58796665409417304</v>
      </c>
      <c r="AU23">
        <v>3.1261697773692997E-2</v>
      </c>
      <c r="AV23">
        <v>1</v>
      </c>
      <c r="AZ23" s="1">
        <f t="shared" si="1"/>
        <v>18.807892595934195</v>
      </c>
      <c r="BA23" s="10">
        <f t="shared" si="0"/>
        <v>2.5125870764476872</v>
      </c>
      <c r="BR23" s="2"/>
      <c r="CE23" s="2"/>
    </row>
    <row r="24" spans="1:83" x14ac:dyDescent="0.35">
      <c r="A24" s="1">
        <v>55</v>
      </c>
      <c r="B24" s="1" t="s">
        <v>743</v>
      </c>
      <c r="C24" s="1">
        <v>225</v>
      </c>
      <c r="D24" s="1">
        <v>0.80251451399999996</v>
      </c>
      <c r="E24" s="3">
        <v>0.76</v>
      </c>
      <c r="F24" s="1">
        <v>0.71683249999999998</v>
      </c>
      <c r="G24" s="1">
        <v>0.55331552299999998</v>
      </c>
      <c r="H24" s="1">
        <v>0.58971881699999995</v>
      </c>
      <c r="I24" s="1">
        <v>0.41446354600000002</v>
      </c>
      <c r="J24" s="1">
        <v>0.317149772</v>
      </c>
      <c r="K24" s="1">
        <v>0.211224623</v>
      </c>
      <c r="L24" s="1">
        <v>0.133333701</v>
      </c>
      <c r="M24" s="1">
        <v>38</v>
      </c>
      <c r="N24" s="1">
        <v>1163</v>
      </c>
      <c r="O24" s="4">
        <v>174271.26</v>
      </c>
      <c r="P24" s="3">
        <v>0.371</v>
      </c>
      <c r="Q24" s="3">
        <v>0.23699999999999999</v>
      </c>
      <c r="R24" s="3">
        <v>0.11</v>
      </c>
      <c r="S24" s="3">
        <v>0.16200000000000001</v>
      </c>
      <c r="T24" s="3">
        <v>5.5500000000000001E-2</v>
      </c>
      <c r="U24" s="3">
        <v>9.6199999999999994E-2</v>
      </c>
      <c r="V24" s="1">
        <v>3.7749999999999999</v>
      </c>
      <c r="X24" s="1" t="s">
        <v>743</v>
      </c>
      <c r="Z24" s="1" t="s">
        <v>39</v>
      </c>
      <c r="AA24" s="1" t="s">
        <v>35</v>
      </c>
      <c r="AB24" s="1" t="s">
        <v>744</v>
      </c>
      <c r="AC24" s="1">
        <v>1</v>
      </c>
      <c r="AD24" s="1">
        <v>1</v>
      </c>
      <c r="AE24" s="1">
        <v>1</v>
      </c>
      <c r="AF24" s="1">
        <v>1</v>
      </c>
      <c r="AG24" s="1" t="s">
        <v>745</v>
      </c>
      <c r="AH24" s="1" t="s">
        <v>72</v>
      </c>
      <c r="AI24" s="5">
        <v>41302</v>
      </c>
      <c r="AK24" s="1" t="s">
        <v>744</v>
      </c>
      <c r="AM24" s="1" t="s">
        <v>43</v>
      </c>
      <c r="AN24">
        <v>0.17352315170160401</v>
      </c>
      <c r="AO24">
        <v>1.4346688932737001E-3</v>
      </c>
      <c r="AP24" s="1" t="str">
        <f>VLOOKUP(AK24,Sheet2!A:F,4,FALSE)</f>
        <v>breast</v>
      </c>
      <c r="AT24">
        <v>0.29000595413765201</v>
      </c>
      <c r="AU24">
        <v>5.0820956870115903E-2</v>
      </c>
      <c r="AV24">
        <v>2</v>
      </c>
      <c r="AZ24" s="1">
        <f t="shared" si="1"/>
        <v>5.7064245145723209</v>
      </c>
      <c r="BA24" s="10">
        <f t="shared" si="0"/>
        <v>3.7193478103189888</v>
      </c>
      <c r="BR24" s="2"/>
      <c r="CE24" s="2"/>
    </row>
    <row r="25" spans="1:83" x14ac:dyDescent="0.35">
      <c r="A25" s="1">
        <v>31</v>
      </c>
      <c r="B25" s="1" t="s">
        <v>1073</v>
      </c>
      <c r="C25" s="1">
        <v>225</v>
      </c>
      <c r="D25" s="1">
        <v>0.89274722699999998</v>
      </c>
      <c r="E25" s="3">
        <v>0.68200000000000005</v>
      </c>
      <c r="F25" s="1">
        <v>0.47198566400000003</v>
      </c>
      <c r="G25" s="1">
        <v>0.55595702800000002</v>
      </c>
      <c r="H25" s="1">
        <v>0.46441872099999998</v>
      </c>
      <c r="I25" s="1">
        <v>0.38554106900000001</v>
      </c>
      <c r="J25" s="1">
        <v>0.28747347699999998</v>
      </c>
      <c r="K25" s="1">
        <v>0.234254667</v>
      </c>
      <c r="L25" s="1">
        <v>0.18387321600000001</v>
      </c>
      <c r="M25" s="1">
        <v>40</v>
      </c>
      <c r="N25" s="1">
        <v>40</v>
      </c>
      <c r="O25" s="4">
        <v>256208.96</v>
      </c>
      <c r="P25" s="3">
        <v>0.30099999999999999</v>
      </c>
      <c r="Q25" s="3">
        <v>0.21199999999999999</v>
      </c>
      <c r="R25" s="3">
        <v>0.108</v>
      </c>
      <c r="S25" s="3">
        <v>0.13700000000000001</v>
      </c>
      <c r="T25" s="3">
        <v>6.7299999999999999E-2</v>
      </c>
      <c r="U25" s="3">
        <v>8.8499999999999995E-2</v>
      </c>
      <c r="V25" s="1">
        <v>3.3620000000000001</v>
      </c>
      <c r="X25" s="1" t="s">
        <v>1074</v>
      </c>
      <c r="Y25" s="1" t="s">
        <v>1074</v>
      </c>
      <c r="Z25" s="1" t="s">
        <v>197</v>
      </c>
      <c r="AA25" s="1" t="s">
        <v>84</v>
      </c>
      <c r="AB25" s="1" t="s">
        <v>1075</v>
      </c>
      <c r="AC25" s="1">
        <v>1</v>
      </c>
      <c r="AD25" s="1">
        <v>1</v>
      </c>
      <c r="AE25" s="1">
        <v>1</v>
      </c>
      <c r="AF25" s="1">
        <v>0</v>
      </c>
      <c r="AG25" s="1" t="s">
        <v>1076</v>
      </c>
      <c r="AH25" s="1" t="s">
        <v>125</v>
      </c>
      <c r="AI25" s="5">
        <v>41204</v>
      </c>
      <c r="AK25" s="1" t="s">
        <v>1075</v>
      </c>
      <c r="AM25" s="1" t="s">
        <v>43</v>
      </c>
      <c r="AN25">
        <v>0.20900296318561701</v>
      </c>
      <c r="AO25">
        <v>0</v>
      </c>
      <c r="AP25" s="1" t="str">
        <f>VLOOKUP(AK25,Sheet2!A:F,4,FALSE)</f>
        <v>urinary_tract</v>
      </c>
      <c r="AT25">
        <v>0.26253482871199502</v>
      </c>
      <c r="AU25">
        <v>1.99320363833955E-2</v>
      </c>
      <c r="AV25">
        <v>2</v>
      </c>
      <c r="AZ25" s="1">
        <f t="shared" si="1"/>
        <v>13.171500576363648</v>
      </c>
      <c r="CE25" s="2"/>
    </row>
    <row r="26" spans="1:83" x14ac:dyDescent="0.35">
      <c r="A26" s="1">
        <v>40</v>
      </c>
      <c r="B26" s="1" t="s">
        <v>1413</v>
      </c>
      <c r="C26" s="1">
        <v>225</v>
      </c>
      <c r="D26" s="1">
        <v>0.88428118300000003</v>
      </c>
      <c r="E26" s="3">
        <v>0.74299999999999999</v>
      </c>
      <c r="F26" s="1">
        <v>0.60144487400000002</v>
      </c>
      <c r="G26" s="1">
        <v>0.43919023200000001</v>
      </c>
      <c r="H26" s="1">
        <v>0.34425091600000002</v>
      </c>
      <c r="I26" s="1">
        <v>0.21929801099999999</v>
      </c>
      <c r="J26" s="1">
        <v>0.15613163699999999</v>
      </c>
      <c r="K26" s="3">
        <v>4.58E-2</v>
      </c>
      <c r="L26" s="3">
        <v>1.5599999999999999E-2</v>
      </c>
      <c r="M26" s="1">
        <v>42</v>
      </c>
      <c r="N26" s="1">
        <v>42</v>
      </c>
      <c r="O26" s="4">
        <v>925749.53</v>
      </c>
      <c r="P26" s="3">
        <v>0.30399999999999999</v>
      </c>
      <c r="Q26" s="3">
        <v>0.16300000000000001</v>
      </c>
      <c r="R26" s="3">
        <v>4.19E-2</v>
      </c>
      <c r="S26" s="3">
        <v>9.0700000000000003E-2</v>
      </c>
      <c r="T26" s="3">
        <v>9.8899999999999995E-3</v>
      </c>
      <c r="U26" s="3">
        <v>4.9399999999999999E-2</v>
      </c>
      <c r="V26" s="1">
        <v>2.9540000000000002</v>
      </c>
      <c r="X26" s="1" t="s">
        <v>1414</v>
      </c>
      <c r="Y26" s="1" t="s">
        <v>1414</v>
      </c>
      <c r="Z26" s="1" t="s">
        <v>83</v>
      </c>
      <c r="AA26" s="1" t="s">
        <v>84</v>
      </c>
      <c r="AB26" s="1" t="s">
        <v>1415</v>
      </c>
      <c r="AC26" s="1">
        <v>1</v>
      </c>
      <c r="AD26" s="1">
        <v>1</v>
      </c>
      <c r="AE26" s="1">
        <v>1</v>
      </c>
      <c r="AF26" s="1">
        <v>1</v>
      </c>
      <c r="AG26" s="1" t="s">
        <v>1416</v>
      </c>
      <c r="AH26" s="1" t="s">
        <v>42</v>
      </c>
      <c r="AI26" s="5">
        <v>41039</v>
      </c>
      <c r="AK26" s="1" t="s">
        <v>1415</v>
      </c>
      <c r="AM26" s="1" t="s">
        <v>43</v>
      </c>
      <c r="AN26">
        <v>0.20086469769899601</v>
      </c>
      <c r="AO26">
        <v>2.00779517495175E-2</v>
      </c>
      <c r="AP26" s="1" t="str">
        <f>VLOOKUP(AK26,Sheet2!A:F,4,FALSE)</f>
        <v>thyroid</v>
      </c>
      <c r="AT26">
        <v>0.30408236727052601</v>
      </c>
      <c r="AU26">
        <v>5.30937095784903E-3</v>
      </c>
      <c r="AV26">
        <v>2</v>
      </c>
      <c r="AZ26" s="1">
        <f t="shared" si="1"/>
        <v>57.272767279707651</v>
      </c>
      <c r="BA26" s="10" t="e">
        <f>LOG(AZ27, 2)</f>
        <v>#DIV/0!</v>
      </c>
      <c r="CE26" s="2"/>
    </row>
    <row r="27" spans="1:83" x14ac:dyDescent="0.35">
      <c r="A27" s="1">
        <v>29</v>
      </c>
      <c r="B27" s="1" t="s">
        <v>1200</v>
      </c>
      <c r="C27" s="1">
        <v>25</v>
      </c>
      <c r="D27" s="1">
        <v>0.82397615300000004</v>
      </c>
      <c r="E27" s="3">
        <v>0.74099999999999999</v>
      </c>
      <c r="F27" s="1">
        <v>0.65781563700000001</v>
      </c>
      <c r="G27" s="1">
        <v>0.48207766600000002</v>
      </c>
      <c r="H27" s="1">
        <v>0.47135566000000001</v>
      </c>
      <c r="I27" s="1">
        <v>0.29866067600000001</v>
      </c>
      <c r="J27" s="1">
        <v>0.20462054800000001</v>
      </c>
      <c r="K27" s="3">
        <v>7.0699999999999999E-2</v>
      </c>
      <c r="L27" s="3">
        <v>1.09E-2</v>
      </c>
      <c r="M27" s="1">
        <v>44</v>
      </c>
      <c r="N27" s="1">
        <v>44</v>
      </c>
      <c r="O27" s="4">
        <v>406095.29</v>
      </c>
      <c r="P27" s="3">
        <v>0.33300000000000002</v>
      </c>
      <c r="Q27" s="3">
        <v>0.19800000000000001</v>
      </c>
      <c r="R27" s="3">
        <v>5.7099999999999998E-2</v>
      </c>
      <c r="S27" s="3">
        <v>0.124</v>
      </c>
      <c r="T27" s="3">
        <v>1.3100000000000001E-2</v>
      </c>
      <c r="U27" s="3">
        <v>6.6199999999999995E-2</v>
      </c>
      <c r="V27" s="1">
        <v>3.2290000000000001</v>
      </c>
      <c r="X27" s="1" t="s">
        <v>1200</v>
      </c>
      <c r="Y27" s="1" t="s">
        <v>1200</v>
      </c>
      <c r="Z27" s="1" t="s">
        <v>92</v>
      </c>
      <c r="AA27" s="1" t="s">
        <v>84</v>
      </c>
      <c r="AB27" s="1" t="s">
        <v>1201</v>
      </c>
      <c r="AC27" s="1">
        <v>1</v>
      </c>
      <c r="AD27" s="1">
        <v>1</v>
      </c>
      <c r="AE27" s="1">
        <v>1</v>
      </c>
      <c r="AF27" s="1">
        <v>1</v>
      </c>
      <c r="AG27" s="1" t="s">
        <v>1202</v>
      </c>
      <c r="AH27" s="1" t="s">
        <v>65</v>
      </c>
      <c r="AI27" s="5">
        <v>41197</v>
      </c>
      <c r="AK27" s="1" t="s">
        <v>1201</v>
      </c>
      <c r="AM27" s="1" t="s">
        <v>56</v>
      </c>
      <c r="AN27">
        <v>0.190192536251207</v>
      </c>
      <c r="AO27">
        <v>1.14685890808381E-2</v>
      </c>
      <c r="AP27" s="1" t="str">
        <f>VLOOKUP(AK27,Sheet2!A:F,4,FALSE)</f>
        <v>central_nervous_system</v>
      </c>
      <c r="AT27">
        <v>0.32476125311788101</v>
      </c>
      <c r="AU27">
        <v>0</v>
      </c>
      <c r="AV27">
        <v>2</v>
      </c>
      <c r="AW27">
        <f>AVERAGE(AV16:AV27)</f>
        <v>1.75</v>
      </c>
      <c r="AZ27" s="1" t="e">
        <f t="shared" si="1"/>
        <v>#DIV/0!</v>
      </c>
      <c r="BA27" s="10" t="e">
        <f>LOG(AZ28, 2)</f>
        <v>#DIV/0!</v>
      </c>
      <c r="CE27" s="2"/>
    </row>
    <row r="28" spans="1:83" x14ac:dyDescent="0.35">
      <c r="A28" s="1">
        <v>12</v>
      </c>
      <c r="B28" s="1" t="s">
        <v>2261</v>
      </c>
      <c r="C28" s="1">
        <v>25</v>
      </c>
      <c r="D28" s="1">
        <v>0.68213776800000003</v>
      </c>
      <c r="E28" s="3">
        <v>0.46800000000000003</v>
      </c>
      <c r="F28" s="1">
        <v>0.254316237</v>
      </c>
      <c r="G28" s="1">
        <v>0.24170107099999999</v>
      </c>
      <c r="H28" s="3">
        <v>9.7699999999999995E-2</v>
      </c>
      <c r="I28" s="3">
        <v>6.3299999999999995E-2</v>
      </c>
      <c r="J28" s="3">
        <v>3.6600000000000001E-2</v>
      </c>
      <c r="K28" s="3">
        <v>1.8800000000000001E-2</v>
      </c>
      <c r="L28" s="3">
        <v>3.0100000000000001E-3</v>
      </c>
      <c r="M28" s="1">
        <v>49</v>
      </c>
      <c r="N28" s="1">
        <v>49</v>
      </c>
      <c r="O28" s="4">
        <v>382189.71</v>
      </c>
      <c r="P28" s="3">
        <v>0.14499999999999999</v>
      </c>
      <c r="Q28" s="3">
        <v>7.0400000000000004E-2</v>
      </c>
      <c r="R28" s="3">
        <v>1.15E-2</v>
      </c>
      <c r="S28" s="3">
        <v>2.5899999999999999E-2</v>
      </c>
      <c r="T28" s="3">
        <v>3.5200000000000001E-3</v>
      </c>
      <c r="U28" s="3">
        <v>1.3100000000000001E-2</v>
      </c>
      <c r="V28" s="1">
        <v>1.5549999999999999</v>
      </c>
      <c r="X28" s="1" t="s">
        <v>2262</v>
      </c>
      <c r="Y28" s="1" t="s">
        <v>2262</v>
      </c>
      <c r="Z28" s="1" t="s">
        <v>83</v>
      </c>
      <c r="AA28" s="1" t="s">
        <v>84</v>
      </c>
      <c r="AB28" s="1" t="s">
        <v>2263</v>
      </c>
      <c r="AC28" s="1">
        <v>1</v>
      </c>
      <c r="AD28" s="1">
        <v>1</v>
      </c>
      <c r="AE28" s="1">
        <v>1</v>
      </c>
      <c r="AF28" s="1">
        <v>0</v>
      </c>
      <c r="AG28" s="1" t="s">
        <v>2264</v>
      </c>
      <c r="AH28" s="1" t="s">
        <v>160</v>
      </c>
      <c r="AI28" s="5">
        <v>41109</v>
      </c>
      <c r="AK28" s="1" t="s">
        <v>2263</v>
      </c>
      <c r="AM28" s="1" t="s">
        <v>43</v>
      </c>
      <c r="AN28">
        <v>0.56830118886429504</v>
      </c>
      <c r="AO28">
        <v>0</v>
      </c>
      <c r="AP28" s="1" t="str">
        <f>VLOOKUP(AK28,Sheet2!A:F,4,FALSE)</f>
        <v>thyroid</v>
      </c>
      <c r="AT28">
        <v>7.93655607761031E-2</v>
      </c>
      <c r="AU28">
        <v>0</v>
      </c>
      <c r="AV28">
        <v>2</v>
      </c>
      <c r="AX28">
        <f>AVERAGE(AT28:AT56)</f>
        <v>0.2302868158622724</v>
      </c>
      <c r="AY28">
        <f>AVERAGE(AU28:AU56)</f>
        <v>4.8932419821659124E-3</v>
      </c>
      <c r="AZ28" s="1" t="e">
        <f t="shared" si="1"/>
        <v>#DIV/0!</v>
      </c>
      <c r="CE28" s="2"/>
    </row>
    <row r="29" spans="1:83" x14ac:dyDescent="0.35">
      <c r="A29" s="1">
        <v>47</v>
      </c>
      <c r="B29" s="1" t="s">
        <v>993</v>
      </c>
      <c r="C29" s="1">
        <v>225</v>
      </c>
      <c r="D29" s="1">
        <v>0.75767752799999999</v>
      </c>
      <c r="E29" s="3">
        <v>0.71</v>
      </c>
      <c r="F29" s="1">
        <v>0.66165706700000004</v>
      </c>
      <c r="G29" s="1">
        <v>0.53336658199999998</v>
      </c>
      <c r="H29" s="1">
        <v>0.51689570699999998</v>
      </c>
      <c r="I29" s="1">
        <v>0.373997735</v>
      </c>
      <c r="J29" s="1">
        <v>0.300862976</v>
      </c>
      <c r="K29" s="1">
        <v>0.16784136599999999</v>
      </c>
      <c r="L29" s="3">
        <v>9.9599999999999994E-2</v>
      </c>
      <c r="M29" s="1">
        <v>982</v>
      </c>
      <c r="N29" s="1">
        <v>170</v>
      </c>
      <c r="O29" s="4">
        <v>210040.16</v>
      </c>
      <c r="P29" s="3">
        <v>0.35</v>
      </c>
      <c r="Q29" s="3">
        <v>0.218</v>
      </c>
      <c r="R29" s="3">
        <v>9.7299999999999998E-2</v>
      </c>
      <c r="S29" s="3">
        <v>0.14299999999999999</v>
      </c>
      <c r="T29" s="3">
        <v>4.3099999999999999E-2</v>
      </c>
      <c r="U29" s="3">
        <v>8.8800000000000004E-2</v>
      </c>
      <c r="V29" s="1">
        <v>3.476</v>
      </c>
      <c r="X29" s="1" t="s">
        <v>994</v>
      </c>
      <c r="Y29" s="1" t="s">
        <v>994</v>
      </c>
      <c r="Z29" s="1" t="s">
        <v>145</v>
      </c>
      <c r="AA29" s="1" t="s">
        <v>35</v>
      </c>
      <c r="AB29" s="1" t="s">
        <v>995</v>
      </c>
      <c r="AC29" s="1">
        <v>1</v>
      </c>
      <c r="AD29" s="1">
        <v>1</v>
      </c>
      <c r="AE29" s="1">
        <v>1</v>
      </c>
      <c r="AF29" s="1">
        <v>1</v>
      </c>
      <c r="AG29" s="1" t="s">
        <v>996</v>
      </c>
      <c r="AH29" s="1" t="s">
        <v>796</v>
      </c>
      <c r="AI29" s="5">
        <v>41263</v>
      </c>
      <c r="AK29" s="1" t="s">
        <v>995</v>
      </c>
      <c r="AM29" s="1" t="s">
        <v>56</v>
      </c>
      <c r="AN29">
        <v>0.207583468401632</v>
      </c>
      <c r="AO29">
        <v>0</v>
      </c>
      <c r="AP29" s="1" t="str">
        <f>VLOOKUP(AK29,Sheet2!A:F,4,FALSE)</f>
        <v>upper_aerodigestive_tract</v>
      </c>
      <c r="AT29">
        <v>0.163379370945994</v>
      </c>
      <c r="AU29">
        <v>0</v>
      </c>
      <c r="AV29">
        <v>2</v>
      </c>
      <c r="AX29">
        <f>STDEV(AT28:AT56)</f>
        <v>0.23896763477070804</v>
      </c>
      <c r="AY29">
        <f>STDEV(AU28:AU56)</f>
        <v>1.1933612677153933E-2</v>
      </c>
      <c r="AZ29" s="1" t="e">
        <f t="shared" si="1"/>
        <v>#DIV/0!</v>
      </c>
      <c r="BA29" s="10" t="e">
        <f>LOG(AZ30, 2)</f>
        <v>#DIV/0!</v>
      </c>
      <c r="CE29" s="2"/>
    </row>
    <row r="30" spans="1:83" x14ac:dyDescent="0.35">
      <c r="A30" s="1">
        <v>43</v>
      </c>
      <c r="B30" s="1" t="s">
        <v>792</v>
      </c>
      <c r="C30" s="1">
        <v>75</v>
      </c>
      <c r="D30" s="1">
        <v>0.93610736500000002</v>
      </c>
      <c r="E30" s="3">
        <v>0.81100000000000005</v>
      </c>
      <c r="F30" s="1">
        <v>0.68541460600000004</v>
      </c>
      <c r="G30" s="1">
        <v>0.67613953199999999</v>
      </c>
      <c r="H30" s="1">
        <v>0.56937951899999995</v>
      </c>
      <c r="I30" s="1">
        <v>0.45610513600000002</v>
      </c>
      <c r="J30" s="1">
        <v>0.101315847</v>
      </c>
      <c r="K30" s="3">
        <v>4.1099999999999998E-2</v>
      </c>
      <c r="L30" s="3">
        <v>2.29E-2</v>
      </c>
      <c r="M30" s="1">
        <v>829</v>
      </c>
      <c r="N30" s="1">
        <v>102</v>
      </c>
      <c r="O30" s="4">
        <v>552526.05000000005</v>
      </c>
      <c r="P30" s="3">
        <v>0.39800000000000002</v>
      </c>
      <c r="Q30" s="3">
        <v>0.25800000000000001</v>
      </c>
      <c r="R30" s="3">
        <v>2.9600000000000001E-2</v>
      </c>
      <c r="S30" s="3">
        <v>0.16500000000000001</v>
      </c>
      <c r="T30" s="3">
        <v>1.03E-2</v>
      </c>
      <c r="U30" s="3">
        <v>7.3300000000000004E-2</v>
      </c>
      <c r="V30" s="1">
        <v>3.6789999999999998</v>
      </c>
      <c r="X30" s="1" t="s">
        <v>793</v>
      </c>
      <c r="Y30" s="1" t="s">
        <v>793</v>
      </c>
      <c r="Z30" s="1" t="s">
        <v>145</v>
      </c>
      <c r="AA30" s="1" t="s">
        <v>35</v>
      </c>
      <c r="AB30" s="1" t="s">
        <v>794</v>
      </c>
      <c r="AC30" s="1">
        <v>1</v>
      </c>
      <c r="AD30" s="1">
        <v>1</v>
      </c>
      <c r="AE30" s="1">
        <v>1</v>
      </c>
      <c r="AF30" s="1">
        <v>1</v>
      </c>
      <c r="AG30" s="1" t="s">
        <v>795</v>
      </c>
      <c r="AH30" s="1" t="s">
        <v>796</v>
      </c>
      <c r="AI30" s="5">
        <v>41246</v>
      </c>
      <c r="AK30" s="1" t="s">
        <v>794</v>
      </c>
      <c r="AM30" s="1" t="s">
        <v>56</v>
      </c>
      <c r="AN30">
        <v>7.5358071611005994E-2</v>
      </c>
      <c r="AO30">
        <v>2.5664774157948801E-2</v>
      </c>
      <c r="AP30" s="1" t="str">
        <f>VLOOKUP(AK30,Sheet2!A:F,4,FALSE)</f>
        <v>upper_aerodigestive_tract</v>
      </c>
      <c r="AT30">
        <v>0.26701857161649301</v>
      </c>
      <c r="AU30">
        <v>0</v>
      </c>
      <c r="AV30">
        <v>2</v>
      </c>
      <c r="AZ30" s="1" t="e">
        <f t="shared" si="1"/>
        <v>#DIV/0!</v>
      </c>
      <c r="BA30" s="10">
        <f>LOG(AZ31, 2)</f>
        <v>2.8395396768150181</v>
      </c>
      <c r="CE30" s="2"/>
    </row>
    <row r="31" spans="1:83" x14ac:dyDescent="0.35">
      <c r="A31" s="1">
        <v>43</v>
      </c>
      <c r="B31" s="1" t="s">
        <v>2354</v>
      </c>
      <c r="C31" s="1">
        <v>225</v>
      </c>
      <c r="D31" s="1">
        <v>0.52226146399999995</v>
      </c>
      <c r="E31" s="3">
        <v>0.39300000000000002</v>
      </c>
      <c r="F31" s="1">
        <v>0.26456721399999999</v>
      </c>
      <c r="G31" s="1">
        <v>0.12826692000000001</v>
      </c>
      <c r="H31" s="1">
        <v>0.102178476</v>
      </c>
      <c r="I31" s="3">
        <v>6.4199999999999993E-2</v>
      </c>
      <c r="J31" s="3">
        <v>5.4100000000000002E-2</v>
      </c>
      <c r="K31" s="3">
        <v>2.4799999999999999E-2</v>
      </c>
      <c r="L31" s="3">
        <v>1.7899999999999999E-2</v>
      </c>
      <c r="M31" s="1">
        <v>983</v>
      </c>
      <c r="N31" s="1">
        <v>104</v>
      </c>
      <c r="O31" s="4">
        <v>539549.09</v>
      </c>
      <c r="P31" s="3">
        <v>0.115</v>
      </c>
      <c r="Q31" s="3">
        <v>4.7800000000000002E-2</v>
      </c>
      <c r="R31" s="3">
        <v>1.6400000000000001E-2</v>
      </c>
      <c r="S31" s="3">
        <v>2.6800000000000001E-2</v>
      </c>
      <c r="T31" s="3">
        <v>6.8700000000000002E-3</v>
      </c>
      <c r="U31" s="3">
        <v>1.5599999999999999E-2</v>
      </c>
      <c r="V31" s="1">
        <v>1.31</v>
      </c>
      <c r="X31" s="1" t="s">
        <v>2355</v>
      </c>
      <c r="Y31" s="1" t="s">
        <v>2355</v>
      </c>
      <c r="Z31" s="1" t="s">
        <v>145</v>
      </c>
      <c r="AA31" s="1" t="s">
        <v>35</v>
      </c>
      <c r="AB31" s="1" t="s">
        <v>2356</v>
      </c>
      <c r="AC31" s="1">
        <v>1</v>
      </c>
      <c r="AD31" s="1">
        <v>1</v>
      </c>
      <c r="AE31" s="1">
        <v>1</v>
      </c>
      <c r="AF31" s="1">
        <v>0</v>
      </c>
      <c r="AG31" s="1" t="s">
        <v>2357</v>
      </c>
      <c r="AH31" s="1" t="s">
        <v>796</v>
      </c>
      <c r="AI31" s="5">
        <v>41246</v>
      </c>
      <c r="AK31" s="1" t="s">
        <v>2356</v>
      </c>
      <c r="AM31" s="1" t="s">
        <v>56</v>
      </c>
      <c r="AN31">
        <v>0.71084261596257503</v>
      </c>
      <c r="AO31">
        <v>0</v>
      </c>
      <c r="AP31" s="1" t="str">
        <f>VLOOKUP(AK31,Sheet2!A:F,4,FALSE)</f>
        <v>upper_aerodigestive_tract</v>
      </c>
      <c r="AT31">
        <v>2.0368639773417001E-2</v>
      </c>
      <c r="AU31">
        <v>2.8456102137615E-3</v>
      </c>
      <c r="AV31">
        <v>2</v>
      </c>
      <c r="AZ31" s="1">
        <f t="shared" si="1"/>
        <v>7.1579163143684736</v>
      </c>
      <c r="CE31" s="2"/>
    </row>
    <row r="32" spans="1:83" x14ac:dyDescent="0.35">
      <c r="A32" s="1">
        <v>43</v>
      </c>
      <c r="B32" s="1" t="s">
        <v>881</v>
      </c>
      <c r="C32" s="1">
        <v>225</v>
      </c>
      <c r="D32" s="1">
        <v>0.80376349599999997</v>
      </c>
      <c r="E32" s="3">
        <v>0.70299999999999996</v>
      </c>
      <c r="F32" s="1">
        <v>0.60270655200000001</v>
      </c>
      <c r="G32" s="1">
        <v>0.47100766399999999</v>
      </c>
      <c r="H32" s="1">
        <v>0.47929581999999998</v>
      </c>
      <c r="I32" s="1">
        <v>0.43319667899999997</v>
      </c>
      <c r="J32" s="1">
        <v>0.40235257600000002</v>
      </c>
      <c r="K32" s="1">
        <v>0.28626013900000002</v>
      </c>
      <c r="L32" s="1">
        <v>0.26777086500000002</v>
      </c>
      <c r="M32" s="1">
        <v>984</v>
      </c>
      <c r="N32" s="1">
        <v>110</v>
      </c>
      <c r="O32" s="4">
        <v>182300.96</v>
      </c>
      <c r="P32" s="3">
        <v>0.314</v>
      </c>
      <c r="Q32" s="3">
        <v>0.19700000000000001</v>
      </c>
      <c r="R32" s="3">
        <v>0.14299999999999999</v>
      </c>
      <c r="S32" s="3">
        <v>0.14699999999999999</v>
      </c>
      <c r="T32" s="3">
        <v>8.9200000000000002E-2</v>
      </c>
      <c r="U32" s="3">
        <v>0.11</v>
      </c>
      <c r="V32" s="1">
        <v>3.589</v>
      </c>
      <c r="X32" s="1" t="s">
        <v>882</v>
      </c>
      <c r="Y32" s="1" t="s">
        <v>882</v>
      </c>
      <c r="Z32" s="1" t="s">
        <v>145</v>
      </c>
      <c r="AA32" s="1" t="s">
        <v>35</v>
      </c>
      <c r="AB32" s="1" t="s">
        <v>883</v>
      </c>
      <c r="AC32" s="1">
        <v>1</v>
      </c>
      <c r="AD32" s="1">
        <v>1</v>
      </c>
      <c r="AE32" s="1">
        <v>1</v>
      </c>
      <c r="AF32" s="1">
        <v>1</v>
      </c>
      <c r="AG32" s="1" t="s">
        <v>884</v>
      </c>
      <c r="AH32" s="1" t="s">
        <v>796</v>
      </c>
      <c r="AI32" s="5">
        <v>41246</v>
      </c>
      <c r="AK32" s="1" t="s">
        <v>883</v>
      </c>
      <c r="AM32" s="1" t="s">
        <v>56</v>
      </c>
      <c r="AN32">
        <v>0.18428637692263</v>
      </c>
      <c r="AO32">
        <v>0</v>
      </c>
      <c r="AP32" s="1" t="str">
        <f>VLOOKUP(AK32,Sheet2!A:F,4,FALSE)</f>
        <v>upper_aerodigestive_tract</v>
      </c>
      <c r="AT32">
        <v>6.7947268043805104E-2</v>
      </c>
      <c r="AU32">
        <v>2.5050092680307598E-3</v>
      </c>
      <c r="AV32">
        <v>2</v>
      </c>
      <c r="AZ32" s="1">
        <f t="shared" si="1"/>
        <v>27.124557545936696</v>
      </c>
      <c r="BA32" s="10" t="e">
        <f t="shared" ref="BA32:BA95" si="2">LOG(AZ33, 2)</f>
        <v>#DIV/0!</v>
      </c>
      <c r="CE32" s="2"/>
    </row>
    <row r="33" spans="1:83" x14ac:dyDescent="0.35">
      <c r="A33" s="1">
        <v>46</v>
      </c>
      <c r="B33" s="1" t="s">
        <v>1010</v>
      </c>
      <c r="C33" s="1">
        <v>225</v>
      </c>
      <c r="D33" s="1">
        <v>0.83294897800000001</v>
      </c>
      <c r="E33" s="3">
        <v>0.76500000000000001</v>
      </c>
      <c r="F33" s="1">
        <v>0.69619642299999995</v>
      </c>
      <c r="G33" s="1">
        <v>0.48663852000000002</v>
      </c>
      <c r="H33" s="1">
        <v>0.42819706299999999</v>
      </c>
      <c r="I33" s="1">
        <v>0.33531449200000002</v>
      </c>
      <c r="J33" s="1">
        <v>0.23367507900000001</v>
      </c>
      <c r="K33" s="1">
        <v>0.156619966</v>
      </c>
      <c r="L33" s="1">
        <v>0.14928032199999999</v>
      </c>
      <c r="M33" s="1">
        <v>985</v>
      </c>
      <c r="N33" s="1">
        <v>1003</v>
      </c>
      <c r="O33" s="4">
        <v>726905.95</v>
      </c>
      <c r="P33" s="3">
        <v>0.34599999999999997</v>
      </c>
      <c r="Q33" s="3">
        <v>0.19</v>
      </c>
      <c r="R33" s="3">
        <v>8.1000000000000003E-2</v>
      </c>
      <c r="S33" s="3">
        <v>0.123</v>
      </c>
      <c r="T33" s="3">
        <v>4.9200000000000001E-2</v>
      </c>
      <c r="U33" s="3">
        <v>7.4800000000000005E-2</v>
      </c>
      <c r="V33" s="1">
        <v>3.431</v>
      </c>
      <c r="X33" s="1" t="s">
        <v>1011</v>
      </c>
      <c r="Y33" s="1" t="s">
        <v>1011</v>
      </c>
      <c r="Z33" s="1" t="s">
        <v>145</v>
      </c>
      <c r="AA33" s="1" t="s">
        <v>35</v>
      </c>
      <c r="AB33" s="1" t="s">
        <v>1012</v>
      </c>
      <c r="AC33" s="1">
        <v>1</v>
      </c>
      <c r="AD33" s="1">
        <v>1</v>
      </c>
      <c r="AE33" s="1">
        <v>1</v>
      </c>
      <c r="AF33" s="1">
        <v>1</v>
      </c>
      <c r="AG33" s="1" t="s">
        <v>1013</v>
      </c>
      <c r="AH33" s="1" t="s">
        <v>796</v>
      </c>
      <c r="AI33" s="5">
        <v>41260</v>
      </c>
      <c r="AK33" s="1" t="s">
        <v>1012</v>
      </c>
      <c r="AM33" s="1" t="s">
        <v>43</v>
      </c>
      <c r="AN33">
        <v>0.21819833708015701</v>
      </c>
      <c r="AO33">
        <v>0</v>
      </c>
      <c r="AP33" s="1" t="str">
        <f>VLOOKUP(AK33,Sheet2!A:F,4,FALSE)</f>
        <v>upper_aerodigestive_tract</v>
      </c>
      <c r="AT33">
        <v>0.207276396623676</v>
      </c>
      <c r="AU33">
        <v>0</v>
      </c>
      <c r="AV33">
        <v>2</v>
      </c>
      <c r="AZ33" s="1" t="e">
        <f t="shared" si="1"/>
        <v>#DIV/0!</v>
      </c>
      <c r="BA33" s="10">
        <f t="shared" si="2"/>
        <v>5.5961515335664549</v>
      </c>
      <c r="BR33" s="2"/>
      <c r="CE33" s="2"/>
    </row>
    <row r="34" spans="1:83" x14ac:dyDescent="0.35">
      <c r="A34" s="1">
        <v>24</v>
      </c>
      <c r="B34" s="1" t="s">
        <v>2197</v>
      </c>
      <c r="C34" s="1">
        <v>225</v>
      </c>
      <c r="D34" s="1">
        <v>0.53213479500000005</v>
      </c>
      <c r="E34" s="3">
        <v>0.44</v>
      </c>
      <c r="F34" s="1">
        <v>0.348698173</v>
      </c>
      <c r="G34" s="1">
        <v>0.210371734</v>
      </c>
      <c r="H34" s="1">
        <v>0.18202021600000001</v>
      </c>
      <c r="I34" s="1">
        <v>0.12910147499999999</v>
      </c>
      <c r="J34" s="3">
        <v>9.1700000000000004E-2</v>
      </c>
      <c r="K34" s="3">
        <v>6.0999999999999999E-2</v>
      </c>
      <c r="L34" s="3">
        <v>4.2999999999999997E-2</v>
      </c>
      <c r="M34" s="1">
        <v>986</v>
      </c>
      <c r="N34" s="1">
        <v>986</v>
      </c>
      <c r="O34" s="4">
        <v>245339.22</v>
      </c>
      <c r="P34" s="3">
        <v>0.16400000000000001</v>
      </c>
      <c r="Q34" s="3">
        <v>8.14E-2</v>
      </c>
      <c r="R34" s="3">
        <v>3.1699999999999999E-2</v>
      </c>
      <c r="S34" s="3">
        <v>5.0099999999999999E-2</v>
      </c>
      <c r="T34" s="3">
        <v>1.67E-2</v>
      </c>
      <c r="U34" s="3">
        <v>2.9000000000000001E-2</v>
      </c>
      <c r="V34" s="1">
        <v>1.7130000000000001</v>
      </c>
      <c r="X34" s="1" t="s">
        <v>2198</v>
      </c>
      <c r="Y34" s="1" t="s">
        <v>2198</v>
      </c>
      <c r="Z34" s="1" t="s">
        <v>145</v>
      </c>
      <c r="AA34" s="1" t="s">
        <v>84</v>
      </c>
      <c r="AB34" s="1" t="s">
        <v>2199</v>
      </c>
      <c r="AC34" s="1">
        <v>1</v>
      </c>
      <c r="AD34" s="1">
        <v>1</v>
      </c>
      <c r="AE34" s="1">
        <v>1</v>
      </c>
      <c r="AF34" s="1">
        <v>1</v>
      </c>
      <c r="AG34" s="1" t="s">
        <v>2200</v>
      </c>
      <c r="AH34" s="1" t="s">
        <v>189</v>
      </c>
      <c r="AI34" s="5">
        <v>41179</v>
      </c>
      <c r="AK34" s="1" t="s">
        <v>2199</v>
      </c>
      <c r="AM34" s="1" t="s">
        <v>56</v>
      </c>
      <c r="AN34">
        <v>0.56192781289843796</v>
      </c>
      <c r="AO34">
        <v>0</v>
      </c>
      <c r="AP34" s="1" t="str">
        <f>VLOOKUP(AK34,Sheet2!A:F,4,FALSE)</f>
        <v>upper_aerodigestive_tract</v>
      </c>
      <c r="AT34">
        <v>0.119594894865897</v>
      </c>
      <c r="AU34">
        <v>2.47231138893487E-3</v>
      </c>
      <c r="AV34">
        <v>2</v>
      </c>
      <c r="AZ34" s="1">
        <f t="shared" si="1"/>
        <v>48.373718375912709</v>
      </c>
      <c r="BA34" s="10" t="e">
        <f t="shared" si="2"/>
        <v>#DIV/0!</v>
      </c>
      <c r="BR34" s="2"/>
      <c r="CE34" s="2"/>
    </row>
    <row r="35" spans="1:83" x14ac:dyDescent="0.35">
      <c r="A35" s="1">
        <v>53</v>
      </c>
      <c r="B35" s="1" t="s">
        <v>2396</v>
      </c>
      <c r="C35" s="1">
        <v>225</v>
      </c>
      <c r="D35" s="1">
        <v>0.45750133199999998</v>
      </c>
      <c r="E35" s="3">
        <v>0.33700000000000002</v>
      </c>
      <c r="F35" s="1">
        <v>0.21742867299999999</v>
      </c>
      <c r="G35" s="3">
        <v>9.98E-2</v>
      </c>
      <c r="H35" s="3">
        <v>6.8000000000000005E-2</v>
      </c>
      <c r="I35" s="3">
        <v>3.61E-2</v>
      </c>
      <c r="J35" s="3">
        <v>2.9899999999999999E-2</v>
      </c>
      <c r="K35" s="3">
        <v>1.35E-2</v>
      </c>
      <c r="L35" s="3">
        <v>1.46E-2</v>
      </c>
      <c r="M35" s="1">
        <v>1180</v>
      </c>
      <c r="N35" s="1">
        <v>1180</v>
      </c>
      <c r="O35" s="4">
        <v>139926.73000000001</v>
      </c>
      <c r="P35" s="3">
        <v>9.2799999999999994E-2</v>
      </c>
      <c r="Q35" s="3">
        <v>3.4799999999999998E-2</v>
      </c>
      <c r="R35" s="3">
        <v>8.9999999999999993E-3</v>
      </c>
      <c r="S35" s="3">
        <v>1.6799999999999999E-2</v>
      </c>
      <c r="T35" s="3">
        <v>4.5300000000000002E-3</v>
      </c>
      <c r="U35" s="3">
        <v>8.6899999999999998E-3</v>
      </c>
      <c r="V35" s="1">
        <v>1.0620000000000001</v>
      </c>
      <c r="Z35" s="1" t="s">
        <v>92</v>
      </c>
      <c r="AA35" s="1" t="s">
        <v>35</v>
      </c>
      <c r="AG35" s="1" t="s">
        <v>2397</v>
      </c>
      <c r="AH35" s="1" t="s">
        <v>1386</v>
      </c>
      <c r="AI35" s="5">
        <v>41183</v>
      </c>
      <c r="AJ35" s="1" t="s">
        <v>1387</v>
      </c>
      <c r="AN35">
        <v>0.85206087457667201</v>
      </c>
      <c r="AO35">
        <v>0</v>
      </c>
      <c r="AP35" s="1" t="e">
        <f>VLOOKUP(AK35,Sheet2!A:F,4,FALSE)</f>
        <v>#N/A</v>
      </c>
      <c r="AT35">
        <v>0.10034656582029899</v>
      </c>
      <c r="AU35">
        <v>0</v>
      </c>
      <c r="AV35">
        <v>2</v>
      </c>
      <c r="AZ35" s="1" t="e">
        <f t="shared" si="1"/>
        <v>#DIV/0!</v>
      </c>
      <c r="BA35" s="10">
        <f t="shared" si="2"/>
        <v>1.7842961580259309</v>
      </c>
      <c r="BR35" s="2"/>
      <c r="CE35" s="2"/>
    </row>
    <row r="36" spans="1:83" x14ac:dyDescent="0.35">
      <c r="A36" s="1">
        <v>53</v>
      </c>
      <c r="B36" s="1" t="s">
        <v>1938</v>
      </c>
      <c r="C36" s="1">
        <v>225</v>
      </c>
      <c r="D36" s="1">
        <v>0.71270108300000001</v>
      </c>
      <c r="E36" s="3">
        <v>0.57099999999999995</v>
      </c>
      <c r="F36" s="1">
        <v>0.42913363399999999</v>
      </c>
      <c r="G36" s="1">
        <v>0.31987615000000003</v>
      </c>
      <c r="H36" s="1">
        <v>0.23325557099999999</v>
      </c>
      <c r="I36" s="1">
        <v>0.17294590600000001</v>
      </c>
      <c r="J36" s="1">
        <v>0.127186099</v>
      </c>
      <c r="K36" s="3">
        <v>8.1699999999999995E-2</v>
      </c>
      <c r="L36" s="3">
        <v>6.08E-2</v>
      </c>
      <c r="M36" s="1">
        <v>1181</v>
      </c>
      <c r="N36" s="1">
        <v>1181</v>
      </c>
      <c r="O36" s="4">
        <v>350868.91</v>
      </c>
      <c r="P36" s="3">
        <v>0.219</v>
      </c>
      <c r="Q36" s="3">
        <v>0.115</v>
      </c>
      <c r="R36" s="3">
        <v>4.3400000000000001E-2</v>
      </c>
      <c r="S36" s="3">
        <v>6.54E-2</v>
      </c>
      <c r="T36" s="3">
        <v>2.29E-2</v>
      </c>
      <c r="U36" s="3">
        <v>3.95E-2</v>
      </c>
      <c r="V36" s="1">
        <v>2.2669999999999999</v>
      </c>
      <c r="Z36" s="1" t="s">
        <v>92</v>
      </c>
      <c r="AA36" s="1" t="s">
        <v>1939</v>
      </c>
      <c r="AG36" s="1" t="s">
        <v>1940</v>
      </c>
      <c r="AH36" s="1" t="s">
        <v>1386</v>
      </c>
      <c r="AI36" s="5">
        <v>41179</v>
      </c>
      <c r="AJ36" s="1" t="s">
        <v>1387</v>
      </c>
      <c r="AN36">
        <v>0.38805812922454802</v>
      </c>
      <c r="AO36">
        <v>0</v>
      </c>
      <c r="AP36" s="1" t="e">
        <f>VLOOKUP(AK36,Sheet2!A:F,4,FALSE)</f>
        <v>#N/A</v>
      </c>
      <c r="AT36">
        <v>0.13177673606562501</v>
      </c>
      <c r="AU36">
        <v>3.82571031348449E-2</v>
      </c>
      <c r="AV36">
        <v>2</v>
      </c>
      <c r="AZ36" s="1">
        <f t="shared" si="1"/>
        <v>3.4445037723099747</v>
      </c>
      <c r="BA36" s="10" t="e">
        <f t="shared" si="2"/>
        <v>#DIV/0!</v>
      </c>
      <c r="BR36" s="2"/>
      <c r="BS36" s="6"/>
      <c r="CE36" s="2"/>
    </row>
    <row r="37" spans="1:83" x14ac:dyDescent="0.35">
      <c r="A37" s="1">
        <v>54</v>
      </c>
      <c r="B37" s="1" t="s">
        <v>48</v>
      </c>
      <c r="C37" s="1">
        <v>225</v>
      </c>
      <c r="D37" s="1">
        <v>0.96003925499999998</v>
      </c>
      <c r="E37" s="3">
        <v>0.94</v>
      </c>
      <c r="F37" s="1">
        <v>0.92008521499999996</v>
      </c>
      <c r="G37" s="1">
        <v>0.90830597099999999</v>
      </c>
      <c r="H37" s="1">
        <v>0.85497777200000002</v>
      </c>
      <c r="I37" s="1">
        <v>0.84623766700000003</v>
      </c>
      <c r="J37" s="1">
        <v>0.80838053799999998</v>
      </c>
      <c r="K37" s="1">
        <v>0.75930085899999999</v>
      </c>
      <c r="L37" s="1">
        <v>0.70335015499999998</v>
      </c>
      <c r="M37" s="1">
        <v>1204</v>
      </c>
      <c r="O37" s="4">
        <v>91287.16</v>
      </c>
      <c r="P37" s="3">
        <v>0.53500000000000003</v>
      </c>
      <c r="Q37" s="3">
        <v>0.36599999999999999</v>
      </c>
      <c r="R37" s="3">
        <v>0.32500000000000001</v>
      </c>
      <c r="S37" s="3">
        <v>0.27400000000000002</v>
      </c>
      <c r="T37" s="3">
        <v>0.23499999999999999</v>
      </c>
      <c r="U37" s="3">
        <v>0.218</v>
      </c>
      <c r="V37" s="1">
        <v>6.0960000000000001</v>
      </c>
      <c r="AN37">
        <v>3.5372991125950402E-2</v>
      </c>
      <c r="AO37">
        <v>0</v>
      </c>
      <c r="AP37" s="1" t="e">
        <f>VLOOKUP(AK37,Sheet2!A:F,4,FALSE)</f>
        <v>#N/A</v>
      </c>
      <c r="AT37">
        <v>0.31909441148294099</v>
      </c>
      <c r="AU37">
        <v>0</v>
      </c>
      <c r="AV37">
        <v>2</v>
      </c>
      <c r="AZ37" s="1" t="e">
        <f t="shared" si="1"/>
        <v>#DIV/0!</v>
      </c>
      <c r="BA37" s="10" t="e">
        <f t="shared" si="2"/>
        <v>#DIV/0!</v>
      </c>
      <c r="BR37" s="2"/>
      <c r="CE37" s="2"/>
    </row>
    <row r="38" spans="1:83" x14ac:dyDescent="0.35">
      <c r="A38" s="1">
        <v>53</v>
      </c>
      <c r="B38" s="1" t="s">
        <v>665</v>
      </c>
      <c r="C38" s="1">
        <v>225</v>
      </c>
      <c r="D38" s="1">
        <v>0.66559266500000003</v>
      </c>
      <c r="E38" s="3">
        <v>0.63900000000000001</v>
      </c>
      <c r="F38" s="1">
        <v>0.61216690900000004</v>
      </c>
      <c r="G38" s="1">
        <v>0.57860085299999997</v>
      </c>
      <c r="H38" s="1">
        <v>0.51391341599999996</v>
      </c>
      <c r="I38" s="1">
        <v>0.52370417999999996</v>
      </c>
      <c r="J38" s="1">
        <v>0.48406628699999998</v>
      </c>
      <c r="K38" s="1">
        <v>0.45992135099999998</v>
      </c>
      <c r="L38" s="1">
        <v>0.42219254699999997</v>
      </c>
      <c r="M38" s="1">
        <v>1206</v>
      </c>
      <c r="O38" s="4">
        <v>53388.22</v>
      </c>
      <c r="P38" s="3">
        <v>0.34799999999999998</v>
      </c>
      <c r="Q38" s="3">
        <v>0.22700000000000001</v>
      </c>
      <c r="R38" s="3">
        <v>0.19600000000000001</v>
      </c>
      <c r="S38" s="3">
        <v>0.16700000000000001</v>
      </c>
      <c r="T38" s="3">
        <v>0.14199999999999999</v>
      </c>
      <c r="U38" s="3">
        <v>0.13300000000000001</v>
      </c>
      <c r="V38" s="1">
        <v>3.9009999999999998</v>
      </c>
      <c r="AN38">
        <v>0.139607323642849</v>
      </c>
      <c r="AO38">
        <v>0</v>
      </c>
      <c r="AP38" s="1" t="e">
        <f>VLOOKUP(AK38,Sheet2!A:F,4,FALSE)</f>
        <v>#N/A</v>
      </c>
      <c r="AT38">
        <v>0.111058707536139</v>
      </c>
      <c r="AU38">
        <v>0</v>
      </c>
      <c r="AV38">
        <v>2</v>
      </c>
      <c r="AZ38" s="1" t="e">
        <f t="shared" si="1"/>
        <v>#DIV/0!</v>
      </c>
      <c r="BA38" s="10" t="e">
        <f t="shared" si="2"/>
        <v>#DIV/0!</v>
      </c>
      <c r="BR38" s="2"/>
      <c r="CE38" s="2"/>
    </row>
    <row r="39" spans="1:83" x14ac:dyDescent="0.35">
      <c r="A39" s="1">
        <v>38</v>
      </c>
      <c r="B39" s="1" t="s">
        <v>983</v>
      </c>
      <c r="C39" s="1">
        <v>225</v>
      </c>
      <c r="D39" s="1">
        <v>0.84472774100000003</v>
      </c>
      <c r="E39" s="3">
        <v>0.753</v>
      </c>
      <c r="F39" s="1">
        <v>0.66064732100000001</v>
      </c>
      <c r="G39" s="1">
        <v>0.51403535899999997</v>
      </c>
      <c r="H39" s="1">
        <v>0.47076745199999998</v>
      </c>
      <c r="I39" s="1">
        <v>0.35452920199999999</v>
      </c>
      <c r="J39" s="1">
        <v>0.30064879100000003</v>
      </c>
      <c r="K39" s="1">
        <v>0.15901204099999999</v>
      </c>
      <c r="L39" s="3">
        <v>8.7999999999999995E-2</v>
      </c>
      <c r="M39" s="1">
        <v>53</v>
      </c>
      <c r="N39" s="1">
        <v>53</v>
      </c>
      <c r="O39" s="4">
        <v>298390.08</v>
      </c>
      <c r="P39" s="3">
        <v>0.34399999999999997</v>
      </c>
      <c r="Q39" s="3">
        <v>0.20399999999999999</v>
      </c>
      <c r="R39" s="3">
        <v>9.5399999999999999E-2</v>
      </c>
      <c r="S39" s="3">
        <v>0.13300000000000001</v>
      </c>
      <c r="T39" s="3">
        <v>3.9800000000000002E-2</v>
      </c>
      <c r="U39" s="3">
        <v>8.6199999999999999E-2</v>
      </c>
      <c r="V39" s="1">
        <v>3.4870000000000001</v>
      </c>
      <c r="X39" s="1" t="s">
        <v>984</v>
      </c>
      <c r="Y39" s="1" t="s">
        <v>984</v>
      </c>
      <c r="Z39" s="1" t="s">
        <v>39</v>
      </c>
      <c r="AA39" s="1" t="s">
        <v>84</v>
      </c>
      <c r="AB39" s="1" t="s">
        <v>985</v>
      </c>
      <c r="AC39" s="1">
        <v>1</v>
      </c>
      <c r="AD39" s="1">
        <v>1</v>
      </c>
      <c r="AE39" s="1">
        <v>1</v>
      </c>
      <c r="AF39" s="1">
        <v>1</v>
      </c>
      <c r="AG39" s="1" t="s">
        <v>986</v>
      </c>
      <c r="AH39" s="1" t="s">
        <v>65</v>
      </c>
      <c r="AI39" s="5">
        <v>41221</v>
      </c>
      <c r="AK39" s="1" t="s">
        <v>985</v>
      </c>
      <c r="AM39" s="1" t="s">
        <v>43</v>
      </c>
      <c r="AN39">
        <v>0.20076032541203301</v>
      </c>
      <c r="AO39">
        <v>2.2169169882992799E-3</v>
      </c>
      <c r="AP39" s="1" t="str">
        <f>VLOOKUP(AK39,Sheet2!A:F,4,FALSE)</f>
        <v>breast</v>
      </c>
      <c r="AT39">
        <v>0.84752098432738898</v>
      </c>
      <c r="AU39">
        <v>0</v>
      </c>
      <c r="AV39">
        <v>1</v>
      </c>
      <c r="AZ39" s="1" t="e">
        <f t="shared" si="1"/>
        <v>#DIV/0!</v>
      </c>
      <c r="BA39" s="10">
        <f t="shared" si="2"/>
        <v>0.79362357486313817</v>
      </c>
      <c r="BR39" s="2"/>
      <c r="CE39" s="2"/>
    </row>
    <row r="40" spans="1:83" x14ac:dyDescent="0.35">
      <c r="A40" s="1">
        <v>54</v>
      </c>
      <c r="B40" s="1" t="s">
        <v>279</v>
      </c>
      <c r="C40" s="1">
        <v>225</v>
      </c>
      <c r="D40" s="1">
        <v>0.727046101</v>
      </c>
      <c r="E40" s="3">
        <v>0.746</v>
      </c>
      <c r="F40" s="1">
        <v>0.76537076800000003</v>
      </c>
      <c r="G40" s="1">
        <v>0.706506721</v>
      </c>
      <c r="H40" s="1">
        <v>0.72754397100000001</v>
      </c>
      <c r="I40" s="1">
        <v>0.71692797200000002</v>
      </c>
      <c r="J40" s="1">
        <v>0.62516330099999995</v>
      </c>
      <c r="K40" s="1">
        <v>0.43096586399999998</v>
      </c>
      <c r="L40" s="1">
        <v>0.67037191100000004</v>
      </c>
      <c r="M40" s="1">
        <v>1207</v>
      </c>
      <c r="O40" s="4">
        <v>70204.05</v>
      </c>
      <c r="P40" s="3">
        <v>0.43</v>
      </c>
      <c r="Q40" s="3">
        <v>0.29799999999999999</v>
      </c>
      <c r="R40" s="3">
        <v>0.219</v>
      </c>
      <c r="S40" s="3">
        <v>0.23300000000000001</v>
      </c>
      <c r="T40" s="3">
        <v>0.17699999999999999</v>
      </c>
      <c r="U40" s="3">
        <v>0.17699999999999999</v>
      </c>
      <c r="V40" s="1">
        <v>4.8040000000000003</v>
      </c>
      <c r="AN40">
        <v>7.7937109095504706E-2</v>
      </c>
      <c r="AO40">
        <v>0</v>
      </c>
      <c r="AP40" s="1" t="e">
        <f>VLOOKUP(AK40,Sheet2!A:F,4,FALSE)</f>
        <v>#N/A</v>
      </c>
      <c r="AT40">
        <v>5.3543358184044897E-2</v>
      </c>
      <c r="AU40">
        <v>3.0888804850471401E-2</v>
      </c>
      <c r="AV40">
        <v>2</v>
      </c>
      <c r="AZ40" s="1">
        <f t="shared" si="1"/>
        <v>1.7334227867747289</v>
      </c>
      <c r="BA40" s="10" t="e">
        <f t="shared" si="2"/>
        <v>#DIV/0!</v>
      </c>
      <c r="BR40" s="2"/>
      <c r="CE40" s="2"/>
    </row>
    <row r="41" spans="1:83" x14ac:dyDescent="0.35">
      <c r="A41" s="1">
        <v>53</v>
      </c>
      <c r="B41" s="1" t="s">
        <v>1383</v>
      </c>
      <c r="C41" s="1">
        <v>225</v>
      </c>
      <c r="D41" s="1">
        <v>0.67176453999999997</v>
      </c>
      <c r="E41" s="3">
        <v>0.56299999999999994</v>
      </c>
      <c r="F41" s="1">
        <v>0.45387077100000001</v>
      </c>
      <c r="G41" s="1">
        <v>0.443228595</v>
      </c>
      <c r="H41" s="1">
        <v>0.39354071699999998</v>
      </c>
      <c r="I41" s="1">
        <v>0.396841585</v>
      </c>
      <c r="J41" s="1">
        <v>0.320254225</v>
      </c>
      <c r="K41" s="1">
        <v>0.29564374799999998</v>
      </c>
      <c r="L41" s="1">
        <v>0.13129449700000001</v>
      </c>
      <c r="M41" s="1">
        <v>1198</v>
      </c>
      <c r="N41" s="1">
        <v>1198</v>
      </c>
      <c r="O41" s="4">
        <v>140891.76999999999</v>
      </c>
      <c r="P41" s="3">
        <v>0.26200000000000001</v>
      </c>
      <c r="Q41" s="3">
        <v>0.17399999999999999</v>
      </c>
      <c r="R41" s="3">
        <v>0.128</v>
      </c>
      <c r="S41" s="3">
        <v>0.127</v>
      </c>
      <c r="T41" s="3">
        <v>6.8699999999999997E-2</v>
      </c>
      <c r="U41" s="3">
        <v>9.4299999999999995E-2</v>
      </c>
      <c r="V41" s="1">
        <v>2.9860000000000002</v>
      </c>
      <c r="Z41" s="1" t="s">
        <v>92</v>
      </c>
      <c r="AA41" s="1" t="s">
        <v>35</v>
      </c>
      <c r="AB41" s="1" t="s">
        <v>1384</v>
      </c>
      <c r="AG41" s="1" t="s">
        <v>1385</v>
      </c>
      <c r="AH41" s="1" t="s">
        <v>1386</v>
      </c>
      <c r="AI41" s="5">
        <v>41277</v>
      </c>
      <c r="AJ41" s="1" t="s">
        <v>1387</v>
      </c>
      <c r="AN41">
        <v>0.25033084230285901</v>
      </c>
      <c r="AO41">
        <v>0</v>
      </c>
      <c r="AP41" s="1" t="e">
        <f>VLOOKUP(AK41,Sheet2!A:F,4,FALSE)</f>
        <v>#N/A</v>
      </c>
      <c r="AT41">
        <v>0.33361614720162402</v>
      </c>
      <c r="AU41">
        <v>0</v>
      </c>
      <c r="AV41">
        <v>2</v>
      </c>
      <c r="AZ41" s="1" t="e">
        <f t="shared" si="1"/>
        <v>#DIV/0!</v>
      </c>
      <c r="BA41" s="10" t="e">
        <f t="shared" si="2"/>
        <v>#DIV/0!</v>
      </c>
      <c r="BR41" s="2"/>
      <c r="CE41" s="2"/>
    </row>
    <row r="42" spans="1:83" x14ac:dyDescent="0.35">
      <c r="A42" s="1">
        <v>48</v>
      </c>
      <c r="B42" s="1" t="s">
        <v>156</v>
      </c>
      <c r="C42" s="1">
        <v>225</v>
      </c>
      <c r="D42" s="1">
        <v>0.8859359</v>
      </c>
      <c r="E42" s="3">
        <v>0.875</v>
      </c>
      <c r="F42" s="1">
        <v>0.86335696699999998</v>
      </c>
      <c r="G42" s="1">
        <v>0.72424805299999995</v>
      </c>
      <c r="H42" s="1">
        <v>0.71727155200000003</v>
      </c>
      <c r="I42" s="1">
        <v>0.74526998499999997</v>
      </c>
      <c r="J42" s="1">
        <v>0.68575588300000001</v>
      </c>
      <c r="K42" s="1">
        <v>0.62076551499999999</v>
      </c>
      <c r="L42" s="1">
        <v>0.562659939</v>
      </c>
      <c r="M42" s="1">
        <v>54</v>
      </c>
      <c r="N42" s="1">
        <v>17</v>
      </c>
      <c r="O42" s="4">
        <v>134673.53</v>
      </c>
      <c r="P42" s="3">
        <v>0.46400000000000002</v>
      </c>
      <c r="Q42" s="3">
        <v>0.29899999999999999</v>
      </c>
      <c r="R42" s="3">
        <v>0.27100000000000002</v>
      </c>
      <c r="S42" s="3">
        <v>0.23499999999999999</v>
      </c>
      <c r="T42" s="3">
        <v>0.19</v>
      </c>
      <c r="U42" s="3">
        <v>0.188</v>
      </c>
      <c r="V42" s="1">
        <v>5.3170000000000002</v>
      </c>
      <c r="X42" s="1" t="s">
        <v>157</v>
      </c>
      <c r="Y42" s="1" t="s">
        <v>157</v>
      </c>
      <c r="Z42" s="1" t="s">
        <v>39</v>
      </c>
      <c r="AA42" s="1" t="s">
        <v>35</v>
      </c>
      <c r="AB42" s="1" t="s">
        <v>158</v>
      </c>
      <c r="AC42" s="1">
        <v>1</v>
      </c>
      <c r="AD42" s="1">
        <v>1</v>
      </c>
      <c r="AE42" s="1">
        <v>1</v>
      </c>
      <c r="AF42" s="1">
        <v>1</v>
      </c>
      <c r="AG42" s="1" t="s">
        <v>159</v>
      </c>
      <c r="AH42" s="1" t="s">
        <v>160</v>
      </c>
      <c r="AI42" s="5">
        <v>41277</v>
      </c>
      <c r="AK42" s="1" t="s">
        <v>158</v>
      </c>
      <c r="AM42" s="1" t="s">
        <v>43</v>
      </c>
      <c r="AN42">
        <v>6.6314867982839004E-2</v>
      </c>
      <c r="AO42">
        <v>0</v>
      </c>
      <c r="AP42" s="1" t="str">
        <f>VLOOKUP(AK42,Sheet2!A:F,4,FALSE)</f>
        <v>breast</v>
      </c>
      <c r="AT42">
        <v>0.23445669602347</v>
      </c>
      <c r="AU42">
        <v>0</v>
      </c>
      <c r="AV42">
        <v>2</v>
      </c>
      <c r="AZ42" s="1" t="e">
        <f t="shared" si="1"/>
        <v>#DIV/0!</v>
      </c>
      <c r="BA42" s="10" t="e">
        <f t="shared" si="2"/>
        <v>#DIV/0!</v>
      </c>
      <c r="BR42" s="2"/>
      <c r="CE42" s="2"/>
    </row>
    <row r="43" spans="1:83" x14ac:dyDescent="0.35">
      <c r="A43" s="1">
        <v>26</v>
      </c>
      <c r="B43" s="1" t="s">
        <v>1357</v>
      </c>
      <c r="C43" s="1">
        <v>75</v>
      </c>
      <c r="D43" s="1">
        <v>0.94131445599999997</v>
      </c>
      <c r="E43" s="3">
        <v>0.77700000000000002</v>
      </c>
      <c r="F43" s="1">
        <v>0.61231656300000004</v>
      </c>
      <c r="G43" s="1">
        <v>0.47883041999999998</v>
      </c>
      <c r="H43" s="1">
        <v>0.379946856</v>
      </c>
      <c r="I43" s="1">
        <v>0.155458705</v>
      </c>
      <c r="J43" s="1">
        <v>0.144017327</v>
      </c>
      <c r="K43" s="3">
        <v>0.04</v>
      </c>
      <c r="L43" s="3">
        <v>1.9300000000000001E-2</v>
      </c>
      <c r="M43" s="1">
        <v>55</v>
      </c>
      <c r="N43" s="1">
        <v>55</v>
      </c>
      <c r="O43" s="4">
        <v>345497.85</v>
      </c>
      <c r="P43" s="3">
        <v>0.31900000000000001</v>
      </c>
      <c r="Q43" s="3">
        <v>0.17799999999999999</v>
      </c>
      <c r="R43" s="3">
        <v>3.8199999999999998E-2</v>
      </c>
      <c r="S43" s="3">
        <v>8.6199999999999999E-2</v>
      </c>
      <c r="T43" s="3">
        <v>9.5499999999999995E-3</v>
      </c>
      <c r="U43" s="3">
        <v>3.9399999999999998E-2</v>
      </c>
      <c r="V43" s="1">
        <v>3.05</v>
      </c>
      <c r="X43" s="1" t="s">
        <v>1358</v>
      </c>
      <c r="Y43" s="1" t="s">
        <v>1358</v>
      </c>
      <c r="Z43" s="1" t="s">
        <v>39</v>
      </c>
      <c r="AA43" s="1" t="s">
        <v>84</v>
      </c>
      <c r="AB43" s="1" t="s">
        <v>1359</v>
      </c>
      <c r="AC43" s="1">
        <v>1</v>
      </c>
      <c r="AD43" s="1">
        <v>1</v>
      </c>
      <c r="AE43" s="1">
        <v>1</v>
      </c>
      <c r="AF43" s="1">
        <v>1</v>
      </c>
      <c r="AG43" s="1" t="s">
        <v>1360</v>
      </c>
      <c r="AH43" s="1" t="s">
        <v>42</v>
      </c>
      <c r="AI43" s="5">
        <v>41186</v>
      </c>
      <c r="AK43" s="1" t="s">
        <v>1359</v>
      </c>
      <c r="AM43" s="1" t="s">
        <v>43</v>
      </c>
      <c r="AN43">
        <v>0.13984738330316199</v>
      </c>
      <c r="AO43">
        <v>3.4925467352570502E-2</v>
      </c>
      <c r="AP43" s="1" t="str">
        <f>VLOOKUP(AK43,Sheet2!A:F,4,FALSE)</f>
        <v>breast</v>
      </c>
      <c r="AT43">
        <v>0.17283343683501801</v>
      </c>
      <c r="AU43">
        <v>0</v>
      </c>
      <c r="AV43">
        <v>2</v>
      </c>
      <c r="AZ43" s="1" t="e">
        <f t="shared" si="1"/>
        <v>#DIV/0!</v>
      </c>
      <c r="BA43" s="10" t="e">
        <f t="shared" si="2"/>
        <v>#DIV/0!</v>
      </c>
      <c r="BR43" s="2"/>
      <c r="CE43" s="2"/>
    </row>
    <row r="44" spans="1:83" x14ac:dyDescent="0.35">
      <c r="A44" s="1">
        <v>1</v>
      </c>
      <c r="B44" s="1" t="s">
        <v>1946</v>
      </c>
      <c r="C44" s="1">
        <v>150</v>
      </c>
      <c r="D44" s="1">
        <v>0.67341007600000002</v>
      </c>
      <c r="E44" s="3">
        <v>0.57099999999999995</v>
      </c>
      <c r="F44" s="1">
        <v>0.46773508000000003</v>
      </c>
      <c r="G44" s="1">
        <v>0.375980694</v>
      </c>
      <c r="H44" s="1">
        <v>0.24064855099999999</v>
      </c>
      <c r="I44" s="1">
        <v>0.15961167600000001</v>
      </c>
      <c r="J44" s="3">
        <v>8.2500000000000004E-2</v>
      </c>
      <c r="K44" s="3">
        <v>2.9499999999999998E-2</v>
      </c>
      <c r="L44" s="3">
        <v>2.2800000000000001E-2</v>
      </c>
      <c r="M44" s="1">
        <v>57</v>
      </c>
      <c r="N44" s="1">
        <v>57</v>
      </c>
      <c r="O44" s="4">
        <v>319558.64</v>
      </c>
      <c r="P44" s="3">
        <v>0.247</v>
      </c>
      <c r="Q44" s="3">
        <v>0.128</v>
      </c>
      <c r="R44" s="3">
        <v>2.3300000000000001E-2</v>
      </c>
      <c r="S44" s="3">
        <v>6.4399999999999999E-2</v>
      </c>
      <c r="T44" s="3">
        <v>8.43E-3</v>
      </c>
      <c r="U44" s="3">
        <v>3.1800000000000002E-2</v>
      </c>
      <c r="V44" s="1">
        <v>2.262</v>
      </c>
      <c r="X44" s="1" t="s">
        <v>1947</v>
      </c>
      <c r="Y44" s="1" t="s">
        <v>1947</v>
      </c>
      <c r="Z44" s="1" t="s">
        <v>163</v>
      </c>
      <c r="AA44" s="1" t="s">
        <v>84</v>
      </c>
      <c r="AB44" s="1" t="s">
        <v>1948</v>
      </c>
      <c r="AC44" s="1">
        <v>1</v>
      </c>
      <c r="AD44" s="1">
        <v>1</v>
      </c>
      <c r="AE44" s="1">
        <v>1</v>
      </c>
      <c r="AF44" s="1">
        <v>1</v>
      </c>
      <c r="AG44" s="1" t="s">
        <v>1949</v>
      </c>
      <c r="AH44" s="1" t="s">
        <v>42</v>
      </c>
      <c r="AI44" s="5">
        <v>41064</v>
      </c>
      <c r="AK44" s="1" t="s">
        <v>1948</v>
      </c>
      <c r="AM44" s="1" t="s">
        <v>43</v>
      </c>
      <c r="AN44">
        <v>0.38418590772245897</v>
      </c>
      <c r="AO44">
        <v>0</v>
      </c>
      <c r="AP44" s="1" t="str">
        <f>VLOOKUP(AK44,Sheet2!A:F,4,FALSE)</f>
        <v>pancreas</v>
      </c>
      <c r="AT44">
        <v>0.199516889602631</v>
      </c>
      <c r="AU44">
        <v>0</v>
      </c>
      <c r="AV44">
        <v>2</v>
      </c>
      <c r="AZ44" s="1" t="e">
        <f t="shared" si="1"/>
        <v>#DIV/0!</v>
      </c>
      <c r="BA44" s="10" t="e">
        <f t="shared" si="2"/>
        <v>#NUM!</v>
      </c>
      <c r="BR44" s="2"/>
      <c r="CE44" s="2"/>
    </row>
    <row r="45" spans="1:83" x14ac:dyDescent="0.35">
      <c r="A45" s="1">
        <v>23</v>
      </c>
      <c r="B45" s="1" t="s">
        <v>1388</v>
      </c>
      <c r="C45" s="1">
        <v>225</v>
      </c>
      <c r="D45" s="1">
        <v>0.594892898</v>
      </c>
      <c r="E45" s="3">
        <v>0.53600000000000003</v>
      </c>
      <c r="F45" s="1">
        <v>0.47655512500000002</v>
      </c>
      <c r="G45" s="1">
        <v>0.45147745</v>
      </c>
      <c r="H45" s="1">
        <v>0.43084087900000001</v>
      </c>
      <c r="I45" s="1">
        <v>0.27762922800000001</v>
      </c>
      <c r="J45" s="1">
        <v>0.30582440999999999</v>
      </c>
      <c r="K45" s="1">
        <v>0.33852873100000003</v>
      </c>
      <c r="L45" s="1">
        <v>0.26252583200000001</v>
      </c>
      <c r="M45" s="1">
        <v>58</v>
      </c>
      <c r="N45" s="1">
        <v>58</v>
      </c>
      <c r="O45" s="4">
        <v>58418.49</v>
      </c>
      <c r="P45" s="3">
        <v>0.27100000000000002</v>
      </c>
      <c r="Q45" s="3">
        <v>0.183</v>
      </c>
      <c r="R45" s="3">
        <v>0.13400000000000001</v>
      </c>
      <c r="S45" s="3">
        <v>0.114</v>
      </c>
      <c r="T45" s="3">
        <v>9.6699999999999994E-2</v>
      </c>
      <c r="U45" s="3">
        <v>7.6700000000000004E-2</v>
      </c>
      <c r="V45" s="1">
        <v>2.9740000000000002</v>
      </c>
      <c r="X45" s="1" t="s">
        <v>1389</v>
      </c>
      <c r="Y45" s="1" t="s">
        <v>1389</v>
      </c>
      <c r="Z45" s="1" t="s">
        <v>52</v>
      </c>
      <c r="AA45" s="1" t="s">
        <v>35</v>
      </c>
      <c r="AB45" s="1" t="s">
        <v>1390</v>
      </c>
      <c r="AC45" s="1">
        <v>1</v>
      </c>
      <c r="AD45" s="1">
        <v>1</v>
      </c>
      <c r="AE45" s="1">
        <v>1</v>
      </c>
      <c r="AF45" s="1">
        <v>1</v>
      </c>
      <c r="AG45" s="1" t="s">
        <v>1391</v>
      </c>
      <c r="AH45" s="1" t="s">
        <v>1392</v>
      </c>
      <c r="AI45" s="5">
        <v>41176</v>
      </c>
      <c r="AK45" s="1" t="s">
        <v>1390</v>
      </c>
      <c r="AM45" s="1" t="s">
        <v>56</v>
      </c>
      <c r="AN45">
        <v>0.253134734896939</v>
      </c>
      <c r="AO45">
        <v>0</v>
      </c>
      <c r="AP45" s="1" t="str">
        <f>VLOOKUP(AK45,Sheet2!A:F,4,FALSE)</f>
        <v>large_intestine</v>
      </c>
      <c r="AT45">
        <v>0</v>
      </c>
      <c r="AU45">
        <v>1.9218428706850602E-2</v>
      </c>
      <c r="AV45">
        <v>2</v>
      </c>
      <c r="AZ45" s="1">
        <f t="shared" si="1"/>
        <v>0</v>
      </c>
      <c r="BA45" s="10" t="e">
        <f t="shared" si="2"/>
        <v>#DIV/0!</v>
      </c>
      <c r="BR45" s="2"/>
      <c r="CE45" s="2"/>
    </row>
    <row r="46" spans="1:83" x14ac:dyDescent="0.35">
      <c r="A46" s="1">
        <v>31</v>
      </c>
      <c r="B46" s="1" t="s">
        <v>411</v>
      </c>
      <c r="C46" s="1">
        <v>225</v>
      </c>
      <c r="D46" s="1">
        <v>0.86095316300000002</v>
      </c>
      <c r="E46" s="3">
        <v>0.76400000000000001</v>
      </c>
      <c r="F46" s="1">
        <v>0.66719142899999995</v>
      </c>
      <c r="G46" s="1">
        <v>0.63930388199999999</v>
      </c>
      <c r="H46" s="1">
        <v>0.60881839699999996</v>
      </c>
      <c r="I46" s="1">
        <v>0.59031680099999995</v>
      </c>
      <c r="J46" s="1">
        <v>0.48628032300000001</v>
      </c>
      <c r="K46" s="1">
        <v>0.47053984999999998</v>
      </c>
      <c r="L46" s="1">
        <v>0.43446157000000002</v>
      </c>
      <c r="M46" s="1">
        <v>59</v>
      </c>
      <c r="N46" s="1">
        <v>59</v>
      </c>
      <c r="O46" s="4">
        <v>243877.24</v>
      </c>
      <c r="P46" s="3">
        <v>0.38200000000000001</v>
      </c>
      <c r="Q46" s="3">
        <v>0.25900000000000001</v>
      </c>
      <c r="R46" s="3">
        <v>0.19900000000000001</v>
      </c>
      <c r="S46" s="3">
        <v>0.193</v>
      </c>
      <c r="T46" s="3">
        <v>0.14599999999999999</v>
      </c>
      <c r="U46" s="3">
        <v>0.14199999999999999</v>
      </c>
      <c r="V46" s="1">
        <v>4.3920000000000003</v>
      </c>
      <c r="X46" s="1" t="s">
        <v>411</v>
      </c>
      <c r="Y46" s="1" t="s">
        <v>412</v>
      </c>
      <c r="Z46" s="1" t="s">
        <v>62</v>
      </c>
      <c r="AA46" s="1" t="s">
        <v>84</v>
      </c>
      <c r="AB46" s="1" t="s">
        <v>413</v>
      </c>
      <c r="AC46" s="1">
        <v>1</v>
      </c>
      <c r="AD46" s="1">
        <v>1</v>
      </c>
      <c r="AE46" s="1">
        <v>1</v>
      </c>
      <c r="AF46" s="1">
        <v>1</v>
      </c>
      <c r="AG46" s="1" t="s">
        <v>414</v>
      </c>
      <c r="AH46" s="1" t="s">
        <v>65</v>
      </c>
      <c r="AI46" s="5">
        <v>41204</v>
      </c>
      <c r="AK46" s="1" t="s">
        <v>413</v>
      </c>
      <c r="AM46" s="1" t="s">
        <v>56</v>
      </c>
      <c r="AN46">
        <v>0.113474430084403</v>
      </c>
      <c r="AO46">
        <v>0</v>
      </c>
      <c r="AP46" s="1" t="str">
        <f>VLOOKUP(AK46,Sheet2!A:F,4,FALSE)</f>
        <v>skin</v>
      </c>
      <c r="AT46">
        <v>0.23657571173245601</v>
      </c>
      <c r="AU46">
        <v>0</v>
      </c>
      <c r="AV46">
        <v>2</v>
      </c>
      <c r="AZ46" s="1" t="e">
        <f t="shared" si="1"/>
        <v>#DIV/0!</v>
      </c>
      <c r="BA46" s="10">
        <f t="shared" si="2"/>
        <v>6.8967079760782655</v>
      </c>
      <c r="BR46" s="2"/>
      <c r="CE46" s="2"/>
    </row>
    <row r="47" spans="1:83" x14ac:dyDescent="0.35">
      <c r="A47" s="1">
        <v>32</v>
      </c>
      <c r="B47" s="1" t="s">
        <v>1069</v>
      </c>
      <c r="C47" s="1">
        <v>75</v>
      </c>
      <c r="D47" s="1">
        <v>0.932914193</v>
      </c>
      <c r="E47" s="3">
        <v>0.72699999999999998</v>
      </c>
      <c r="F47" s="1">
        <v>0.52126212000000005</v>
      </c>
      <c r="G47" s="1">
        <v>0.54965594100000004</v>
      </c>
      <c r="H47" s="1">
        <v>0.356274586</v>
      </c>
      <c r="I47" s="1">
        <v>0.42733390399999999</v>
      </c>
      <c r="J47" s="1">
        <v>0.36254465499999999</v>
      </c>
      <c r="K47" s="1">
        <v>0.13785968900000001</v>
      </c>
      <c r="L47" s="3">
        <v>7.7799999999999994E-2</v>
      </c>
      <c r="M47" s="1">
        <v>63</v>
      </c>
      <c r="N47" s="1">
        <v>63</v>
      </c>
      <c r="O47" s="4">
        <v>542978.80000000005</v>
      </c>
      <c r="P47" s="3">
        <v>0.313</v>
      </c>
      <c r="Q47" s="3">
        <v>0.188</v>
      </c>
      <c r="R47" s="3">
        <v>0.104</v>
      </c>
      <c r="S47" s="3">
        <v>0.126</v>
      </c>
      <c r="T47" s="3">
        <v>3.4700000000000002E-2</v>
      </c>
      <c r="U47" s="3">
        <v>0.104</v>
      </c>
      <c r="V47" s="1">
        <v>3.3650000000000002</v>
      </c>
      <c r="X47" s="1" t="s">
        <v>1070</v>
      </c>
      <c r="Y47" s="1" t="s">
        <v>1070</v>
      </c>
      <c r="Z47" s="1" t="s">
        <v>69</v>
      </c>
      <c r="AA47" s="1" t="s">
        <v>84</v>
      </c>
      <c r="AB47" s="1" t="s">
        <v>1071</v>
      </c>
      <c r="AC47" s="1">
        <v>1</v>
      </c>
      <c r="AD47" s="1">
        <v>1</v>
      </c>
      <c r="AE47" s="1">
        <v>1</v>
      </c>
      <c r="AF47" s="1">
        <v>1</v>
      </c>
      <c r="AG47" s="1" t="s">
        <v>1072</v>
      </c>
      <c r="AH47" s="1" t="s">
        <v>125</v>
      </c>
      <c r="AI47" s="5">
        <v>41207</v>
      </c>
      <c r="AK47" s="1" t="s">
        <v>1071</v>
      </c>
      <c r="AM47" s="1" t="s">
        <v>56</v>
      </c>
      <c r="AN47">
        <v>0.218229276636312</v>
      </c>
      <c r="AO47">
        <v>0</v>
      </c>
      <c r="AP47" s="1" t="str">
        <f>VLOOKUP(AK47,Sheet2!A:F,4,FALSE)</f>
        <v>kidney</v>
      </c>
      <c r="AT47">
        <v>0.107424843403135</v>
      </c>
      <c r="AU47">
        <v>9.0154779834886699E-4</v>
      </c>
      <c r="AV47">
        <v>2</v>
      </c>
      <c r="AZ47" s="1">
        <f t="shared" si="1"/>
        <v>119.15601546571068</v>
      </c>
      <c r="BA47" s="10" t="e">
        <f t="shared" si="2"/>
        <v>#DIV/0!</v>
      </c>
      <c r="BR47" s="2"/>
      <c r="CE47" s="2"/>
    </row>
    <row r="48" spans="1:83" x14ac:dyDescent="0.35">
      <c r="A48" s="1">
        <v>34</v>
      </c>
      <c r="B48" s="1" t="s">
        <v>246</v>
      </c>
      <c r="C48" s="1">
        <v>75</v>
      </c>
      <c r="D48" s="1">
        <v>1.115065194</v>
      </c>
      <c r="E48" s="3">
        <v>0.98699999999999999</v>
      </c>
      <c r="F48" s="1">
        <v>0.85813289400000003</v>
      </c>
      <c r="G48" s="1">
        <v>0.75339700799999998</v>
      </c>
      <c r="H48" s="1">
        <v>0.63615381299999996</v>
      </c>
      <c r="I48" s="1">
        <v>0.58448073899999997</v>
      </c>
      <c r="J48" s="1">
        <v>0.47427097600000001</v>
      </c>
      <c r="K48" s="1">
        <v>0.32026789300000003</v>
      </c>
      <c r="L48" s="1">
        <v>0.26911860399999998</v>
      </c>
      <c r="M48" s="1">
        <v>64</v>
      </c>
      <c r="N48" s="1">
        <v>64</v>
      </c>
      <c r="O48" s="4">
        <v>383918.59</v>
      </c>
      <c r="P48" s="3">
        <v>0.47099999999999997</v>
      </c>
      <c r="Q48" s="3">
        <v>0.28799999999999998</v>
      </c>
      <c r="R48" s="3">
        <v>0.16500000000000001</v>
      </c>
      <c r="S48" s="3">
        <v>0.19600000000000001</v>
      </c>
      <c r="T48" s="3">
        <v>9.4899999999999998E-2</v>
      </c>
      <c r="U48" s="3">
        <v>0.13900000000000001</v>
      </c>
      <c r="V48" s="1">
        <v>4.9349999999999996</v>
      </c>
      <c r="X48" s="1" t="s">
        <v>247</v>
      </c>
      <c r="Y48" s="1" t="s">
        <v>247</v>
      </c>
      <c r="Z48" s="1" t="s">
        <v>69</v>
      </c>
      <c r="AA48" s="1" t="s">
        <v>84</v>
      </c>
      <c r="AB48" s="1" t="s">
        <v>248</v>
      </c>
      <c r="AC48" s="1">
        <v>1</v>
      </c>
      <c r="AD48" s="1">
        <v>1</v>
      </c>
      <c r="AE48" s="1">
        <v>1</v>
      </c>
      <c r="AF48" s="1">
        <v>1</v>
      </c>
      <c r="AG48" s="1" t="s">
        <v>249</v>
      </c>
      <c r="AH48" s="1" t="s">
        <v>125</v>
      </c>
      <c r="AI48" s="5">
        <v>41214</v>
      </c>
      <c r="AK48" s="1" t="s">
        <v>248</v>
      </c>
      <c r="AM48" s="1" t="s">
        <v>56</v>
      </c>
      <c r="AN48">
        <v>4.9710583770456999E-2</v>
      </c>
      <c r="AO48">
        <v>1.0907840485339999E-2</v>
      </c>
      <c r="AP48" s="1" t="str">
        <f>VLOOKUP(AK48,Sheet2!A:F,4,FALSE)</f>
        <v>kidney</v>
      </c>
      <c r="AT48">
        <v>6.4820219327999307E-2</v>
      </c>
      <c r="AU48">
        <v>0</v>
      </c>
      <c r="AV48">
        <v>2</v>
      </c>
      <c r="AZ48" s="1" t="e">
        <f t="shared" si="1"/>
        <v>#DIV/0!</v>
      </c>
      <c r="BA48" s="10">
        <f t="shared" si="2"/>
        <v>7.9538532131735007</v>
      </c>
      <c r="BR48" s="2"/>
      <c r="CE48" s="2"/>
    </row>
    <row r="49" spans="1:83" x14ac:dyDescent="0.35">
      <c r="A49" s="1">
        <v>7</v>
      </c>
      <c r="B49" s="1" t="s">
        <v>1492</v>
      </c>
      <c r="C49" s="1">
        <v>225</v>
      </c>
      <c r="D49" s="1">
        <v>1.080378338</v>
      </c>
      <c r="E49" s="3">
        <v>0.80800000000000005</v>
      </c>
      <c r="F49" s="1">
        <v>0.53542836000000005</v>
      </c>
      <c r="G49" s="1">
        <v>0.434066917</v>
      </c>
      <c r="H49" s="1">
        <v>0.19094327999999999</v>
      </c>
      <c r="I49" s="1">
        <v>0.12949956200000001</v>
      </c>
      <c r="J49" s="3">
        <v>9.3600000000000003E-2</v>
      </c>
      <c r="K49" s="3">
        <v>8.3299999999999999E-2</v>
      </c>
      <c r="L49" s="3">
        <v>5.7000000000000002E-2</v>
      </c>
      <c r="M49" s="1">
        <v>66</v>
      </c>
      <c r="N49" s="1">
        <v>66</v>
      </c>
      <c r="O49" s="4">
        <v>400425.22</v>
      </c>
      <c r="P49" s="3">
        <v>0.28399999999999997</v>
      </c>
      <c r="Q49" s="3">
        <v>0.13</v>
      </c>
      <c r="R49" s="3">
        <v>3.6700000000000003E-2</v>
      </c>
      <c r="S49" s="3">
        <v>5.16E-2</v>
      </c>
      <c r="T49" s="3">
        <v>2.2599999999999999E-2</v>
      </c>
      <c r="U49" s="3">
        <v>2.93E-2</v>
      </c>
      <c r="V49" s="1">
        <v>2.8690000000000002</v>
      </c>
      <c r="X49" s="1" t="s">
        <v>1493</v>
      </c>
      <c r="Y49" s="1" t="s">
        <v>1493</v>
      </c>
      <c r="Z49" s="1" t="s">
        <v>34</v>
      </c>
      <c r="AA49" s="1" t="s">
        <v>35</v>
      </c>
      <c r="AB49" s="1" t="s">
        <v>1494</v>
      </c>
      <c r="AC49" s="1">
        <v>1</v>
      </c>
      <c r="AD49" s="1">
        <v>1</v>
      </c>
      <c r="AE49" s="1">
        <v>1</v>
      </c>
      <c r="AF49" s="1">
        <v>1</v>
      </c>
      <c r="AG49" s="1" t="s">
        <v>1495</v>
      </c>
      <c r="AH49" s="1" t="s">
        <v>72</v>
      </c>
      <c r="AI49" s="5">
        <v>41085</v>
      </c>
      <c r="AK49" s="1" t="s">
        <v>1494</v>
      </c>
      <c r="AM49" s="1" t="s">
        <v>56</v>
      </c>
      <c r="AN49">
        <v>3.1666722881721898E-2</v>
      </c>
      <c r="AO49">
        <v>9.0302579189155199E-2</v>
      </c>
      <c r="AP49" s="1" t="str">
        <f>VLOOKUP(AK49,Sheet2!A:F,4,FALSE)</f>
        <v>lung</v>
      </c>
      <c r="AT49">
        <v>0.19152273788514901</v>
      </c>
      <c r="AU49">
        <v>7.7245278483408604E-4</v>
      </c>
      <c r="AV49">
        <v>2</v>
      </c>
      <c r="AZ49" s="1">
        <f t="shared" si="1"/>
        <v>247.94102842969994</v>
      </c>
      <c r="BA49" s="10">
        <f t="shared" si="2"/>
        <v>7.9538532131735007</v>
      </c>
      <c r="BR49" s="2"/>
      <c r="CE49" s="2"/>
    </row>
    <row r="50" spans="1:83" x14ac:dyDescent="0.35">
      <c r="A50" s="1">
        <v>12</v>
      </c>
      <c r="B50" s="1" t="s">
        <v>2414</v>
      </c>
      <c r="C50" s="1">
        <v>225</v>
      </c>
      <c r="D50" s="1">
        <v>0.49644172800000003</v>
      </c>
      <c r="E50" s="3">
        <v>0.34499999999999997</v>
      </c>
      <c r="F50" s="1">
        <v>0.193417902</v>
      </c>
      <c r="G50" s="3">
        <v>7.6300000000000007E-2</v>
      </c>
      <c r="H50" s="3">
        <v>4.6899999999999997E-2</v>
      </c>
      <c r="I50" s="3">
        <v>3.9600000000000003E-2</v>
      </c>
      <c r="J50" s="3">
        <v>1.78E-2</v>
      </c>
      <c r="K50" s="3">
        <v>1.2E-2</v>
      </c>
      <c r="L50" s="3">
        <v>8.3300000000000006E-3</v>
      </c>
      <c r="M50" s="1">
        <v>67</v>
      </c>
      <c r="N50" s="1">
        <v>67</v>
      </c>
      <c r="O50" s="4">
        <v>125408.62</v>
      </c>
      <c r="P50" s="3">
        <v>7.8899999999999998E-2</v>
      </c>
      <c r="Q50" s="3">
        <v>2.5600000000000001E-2</v>
      </c>
      <c r="R50" s="3">
        <v>6.1900000000000002E-3</v>
      </c>
      <c r="S50" s="3">
        <v>1.3899999999999999E-2</v>
      </c>
      <c r="T50" s="3">
        <v>3.2799999999999999E-3</v>
      </c>
      <c r="U50" s="3">
        <v>7.5500000000000003E-3</v>
      </c>
      <c r="V50" s="1">
        <v>1.012</v>
      </c>
      <c r="X50" s="1" t="s">
        <v>2415</v>
      </c>
      <c r="Y50" s="1" t="s">
        <v>2415</v>
      </c>
      <c r="Z50" s="1" t="s">
        <v>39</v>
      </c>
      <c r="AA50" s="1" t="s">
        <v>84</v>
      </c>
      <c r="AB50" s="1" t="s">
        <v>2416</v>
      </c>
      <c r="AC50" s="1">
        <v>1</v>
      </c>
      <c r="AD50" s="1">
        <v>1</v>
      </c>
      <c r="AE50" s="1">
        <v>1</v>
      </c>
      <c r="AF50" s="1">
        <v>1</v>
      </c>
      <c r="AG50" s="1" t="s">
        <v>2417</v>
      </c>
      <c r="AH50" s="1" t="s">
        <v>160</v>
      </c>
      <c r="AI50" s="5">
        <v>41109</v>
      </c>
      <c r="AK50" s="1" t="s">
        <v>2416</v>
      </c>
      <c r="AM50" s="1" t="s">
        <v>43</v>
      </c>
      <c r="AN50">
        <v>0.84680871013247505</v>
      </c>
      <c r="AO50">
        <v>0</v>
      </c>
      <c r="AP50" s="1" t="str">
        <f>VLOOKUP(AK50,Sheet2!A:F,4,FALSE)</f>
        <v>breast</v>
      </c>
      <c r="AT50">
        <v>0.19152273788514901</v>
      </c>
      <c r="AU50">
        <v>7.7245278483408604E-4</v>
      </c>
      <c r="AV50">
        <v>2</v>
      </c>
      <c r="AZ50" s="1">
        <f t="shared" si="1"/>
        <v>247.94102842969994</v>
      </c>
      <c r="BA50" s="10" t="e">
        <f t="shared" si="2"/>
        <v>#DIV/0!</v>
      </c>
      <c r="BR50" s="2"/>
      <c r="CE50" s="2"/>
    </row>
    <row r="51" spans="1:83" x14ac:dyDescent="0.35">
      <c r="A51" s="1">
        <v>12</v>
      </c>
      <c r="B51" s="1" t="s">
        <v>1675</v>
      </c>
      <c r="C51" s="1">
        <v>225</v>
      </c>
      <c r="D51" s="1">
        <v>0.94392156299999996</v>
      </c>
      <c r="E51" s="3">
        <v>0.73299999999999998</v>
      </c>
      <c r="F51" s="1">
        <v>0.52247549299999996</v>
      </c>
      <c r="G51" s="1">
        <v>0.33439949600000002</v>
      </c>
      <c r="H51" s="1">
        <v>0.25449954299999999</v>
      </c>
      <c r="I51" s="1">
        <v>0.17972953</v>
      </c>
      <c r="J51" s="1">
        <v>0.100805175</v>
      </c>
      <c r="K51" s="3">
        <v>4.4499999999999998E-2</v>
      </c>
      <c r="L51" s="3">
        <v>3.3700000000000001E-2</v>
      </c>
      <c r="M51" s="1">
        <v>71</v>
      </c>
      <c r="N51" s="1">
        <v>71</v>
      </c>
      <c r="O51" s="4">
        <v>651329.26</v>
      </c>
      <c r="P51" s="3">
        <v>0.251</v>
      </c>
      <c r="Q51" s="3">
        <v>0.122</v>
      </c>
      <c r="R51" s="3">
        <v>3.0200000000000001E-2</v>
      </c>
      <c r="S51" s="3">
        <v>6.9900000000000004E-2</v>
      </c>
      <c r="T51" s="3">
        <v>1.26E-2</v>
      </c>
      <c r="U51" s="3">
        <v>3.6900000000000002E-2</v>
      </c>
      <c r="V51" s="1">
        <v>2.6459999999999999</v>
      </c>
      <c r="X51" s="1" t="s">
        <v>1676</v>
      </c>
      <c r="Y51" s="1" t="s">
        <v>1676</v>
      </c>
      <c r="Z51" s="1" t="s">
        <v>39</v>
      </c>
      <c r="AA51" s="1" t="s">
        <v>84</v>
      </c>
      <c r="AB51" s="1" t="s">
        <v>1677</v>
      </c>
      <c r="AC51" s="1">
        <v>1</v>
      </c>
      <c r="AD51" s="1">
        <v>1</v>
      </c>
      <c r="AE51" s="1">
        <v>1</v>
      </c>
      <c r="AF51" s="1">
        <v>1</v>
      </c>
      <c r="AG51" s="1" t="s">
        <v>1678</v>
      </c>
      <c r="AH51" s="1" t="s">
        <v>160</v>
      </c>
      <c r="AI51" s="5">
        <v>41109</v>
      </c>
      <c r="AK51" s="1" t="s">
        <v>1677</v>
      </c>
      <c r="AM51" s="1" t="s">
        <v>43</v>
      </c>
      <c r="AN51">
        <v>0.20372253070705401</v>
      </c>
      <c r="AO51">
        <v>3.6525673360812298E-2</v>
      </c>
      <c r="AP51" s="1" t="str">
        <f>VLOOKUP(AK51,Sheet2!A:F,4,FALSE)</f>
        <v>breast</v>
      </c>
      <c r="AT51">
        <v>0.33286682543225898</v>
      </c>
      <c r="AU51">
        <v>0</v>
      </c>
      <c r="AV51">
        <v>2</v>
      </c>
      <c r="AZ51" s="1" t="e">
        <f t="shared" si="1"/>
        <v>#DIV/0!</v>
      </c>
      <c r="BA51" s="10" t="e">
        <f t="shared" si="2"/>
        <v>#DIV/0!</v>
      </c>
      <c r="BR51" s="2"/>
      <c r="CE51" s="2"/>
    </row>
    <row r="52" spans="1:83" x14ac:dyDescent="0.35">
      <c r="A52" s="1">
        <v>38</v>
      </c>
      <c r="B52" s="1" t="s">
        <v>1605</v>
      </c>
      <c r="C52" s="1">
        <v>225</v>
      </c>
      <c r="D52" s="1">
        <v>0.92340743000000003</v>
      </c>
      <c r="E52" s="3">
        <v>0.76300000000000001</v>
      </c>
      <c r="F52" s="1">
        <v>0.601835385</v>
      </c>
      <c r="G52" s="1">
        <v>0.36853129800000001</v>
      </c>
      <c r="H52" s="1">
        <v>0.24140446300000001</v>
      </c>
      <c r="I52" s="1">
        <v>0.106016291</v>
      </c>
      <c r="J52" s="3">
        <v>8.8099999999999998E-2</v>
      </c>
      <c r="K52" s="3">
        <v>5.3800000000000001E-2</v>
      </c>
      <c r="L52" s="3">
        <v>6.4299999999999996E-2</v>
      </c>
      <c r="M52" s="1">
        <v>72</v>
      </c>
      <c r="N52" s="1">
        <v>72</v>
      </c>
      <c r="O52" s="4">
        <v>650844.5</v>
      </c>
      <c r="P52" s="3">
        <v>0.28399999999999997</v>
      </c>
      <c r="Q52" s="3">
        <v>0.127</v>
      </c>
      <c r="R52" s="3">
        <v>2.9399999999999999E-2</v>
      </c>
      <c r="S52" s="3">
        <v>5.5899999999999998E-2</v>
      </c>
      <c r="T52" s="3">
        <v>1.9E-2</v>
      </c>
      <c r="U52" s="3">
        <v>2.5499999999999998E-2</v>
      </c>
      <c r="V52" s="1">
        <v>2.746</v>
      </c>
      <c r="X52" s="1" t="s">
        <v>1606</v>
      </c>
      <c r="Y52" s="1" t="s">
        <v>1606</v>
      </c>
      <c r="Z52" s="1" t="s">
        <v>69</v>
      </c>
      <c r="AA52" s="1" t="s">
        <v>84</v>
      </c>
      <c r="AB52" s="1" t="s">
        <v>1607</v>
      </c>
      <c r="AC52" s="1">
        <v>1</v>
      </c>
      <c r="AD52" s="1">
        <v>1</v>
      </c>
      <c r="AE52" s="1">
        <v>1</v>
      </c>
      <c r="AF52" s="1">
        <v>1</v>
      </c>
      <c r="AG52" s="1" t="s">
        <v>1608</v>
      </c>
      <c r="AH52" s="1" t="s">
        <v>226</v>
      </c>
      <c r="AI52" s="5">
        <v>41221</v>
      </c>
      <c r="AK52" s="1" t="s">
        <v>1607</v>
      </c>
      <c r="AM52" s="1" t="s">
        <v>56</v>
      </c>
      <c r="AN52">
        <v>0.12674146223958199</v>
      </c>
      <c r="AO52">
        <v>6.0758381679159097E-2</v>
      </c>
      <c r="AP52" s="1" t="str">
        <f>VLOOKUP(AK52,Sheet2!A:F,4,FALSE)</f>
        <v>kidney</v>
      </c>
      <c r="AT52">
        <v>0.321856798406155</v>
      </c>
      <c r="AU52">
        <v>0</v>
      </c>
      <c r="AV52">
        <v>2</v>
      </c>
      <c r="AZ52" s="1" t="e">
        <f t="shared" si="1"/>
        <v>#DIV/0!</v>
      </c>
      <c r="BA52" s="10">
        <f t="shared" si="2"/>
        <v>2.1226839682723058</v>
      </c>
      <c r="BR52" s="2"/>
      <c r="CE52" s="2"/>
    </row>
    <row r="53" spans="1:83" x14ac:dyDescent="0.35">
      <c r="A53" s="1">
        <v>18</v>
      </c>
      <c r="B53" s="1" t="s">
        <v>766</v>
      </c>
      <c r="C53" s="1">
        <v>225</v>
      </c>
      <c r="D53" s="1">
        <v>0.95620555600000001</v>
      </c>
      <c r="E53" s="3">
        <v>0.874</v>
      </c>
      <c r="F53" s="1">
        <v>0.79199850800000005</v>
      </c>
      <c r="G53" s="1">
        <v>0.46030282</v>
      </c>
      <c r="H53" s="1">
        <v>0.49625008999999998</v>
      </c>
      <c r="I53" s="1">
        <v>0.33182920700000001</v>
      </c>
      <c r="J53" s="1">
        <v>0.26520021799999999</v>
      </c>
      <c r="K53" s="1">
        <v>0.11161808199999999</v>
      </c>
      <c r="L53" s="3">
        <v>5.7099999999999998E-2</v>
      </c>
      <c r="M53" s="1">
        <v>74</v>
      </c>
      <c r="N53" s="1">
        <v>74</v>
      </c>
      <c r="O53" s="4">
        <v>188054.78</v>
      </c>
      <c r="P53" s="3">
        <v>0.36599999999999999</v>
      </c>
      <c r="Q53" s="3">
        <v>0.19900000000000001</v>
      </c>
      <c r="R53" s="3">
        <v>7.8200000000000006E-2</v>
      </c>
      <c r="S53" s="3">
        <v>0.13300000000000001</v>
      </c>
      <c r="T53" s="3">
        <v>2.7199999999999998E-2</v>
      </c>
      <c r="U53" s="3">
        <v>7.85E-2</v>
      </c>
      <c r="V53" s="1">
        <v>3.7</v>
      </c>
      <c r="X53" s="1" t="s">
        <v>767</v>
      </c>
      <c r="Y53" s="1" t="s">
        <v>767</v>
      </c>
      <c r="Z53" s="1" t="s">
        <v>628</v>
      </c>
      <c r="AA53" s="1" t="s">
        <v>84</v>
      </c>
      <c r="AB53" s="1" t="s">
        <v>768</v>
      </c>
      <c r="AC53" s="1">
        <v>1</v>
      </c>
      <c r="AD53" s="1">
        <v>1</v>
      </c>
      <c r="AE53" s="1">
        <v>1</v>
      </c>
      <c r="AF53" s="1">
        <v>1</v>
      </c>
      <c r="AG53" s="1" t="s">
        <v>769</v>
      </c>
      <c r="AH53" s="1" t="s">
        <v>142</v>
      </c>
      <c r="AI53" s="5">
        <v>41130</v>
      </c>
      <c r="AK53" s="1" t="s">
        <v>768</v>
      </c>
      <c r="AM53" s="1" t="s">
        <v>56</v>
      </c>
      <c r="AN53">
        <v>0.10729618639041399</v>
      </c>
      <c r="AO53">
        <v>2.1931046631316401E-2</v>
      </c>
      <c r="AP53" s="1" t="str">
        <f>VLOOKUP(AK53,Sheet2!A:F,4,FALSE)</f>
        <v>bone</v>
      </c>
      <c r="AT53">
        <v>0.18844361087124001</v>
      </c>
      <c r="AU53">
        <v>4.32702965519004E-2</v>
      </c>
      <c r="AV53">
        <v>2</v>
      </c>
      <c r="AZ53" s="1">
        <f t="shared" si="1"/>
        <v>4.3550339583462758</v>
      </c>
      <c r="BA53" s="10" t="e">
        <f t="shared" si="2"/>
        <v>#DIV/0!</v>
      </c>
      <c r="BR53" s="2"/>
      <c r="CE53" s="2"/>
    </row>
    <row r="54" spans="1:83" x14ac:dyDescent="0.35">
      <c r="A54" s="1">
        <v>46</v>
      </c>
      <c r="B54" s="1" t="s">
        <v>593</v>
      </c>
      <c r="C54" s="1">
        <v>225</v>
      </c>
      <c r="D54" s="1">
        <v>0.95091937100000001</v>
      </c>
      <c r="E54" s="3">
        <v>0.82099999999999995</v>
      </c>
      <c r="F54" s="1">
        <v>0.69035952599999995</v>
      </c>
      <c r="G54" s="1">
        <v>0.60317687900000005</v>
      </c>
      <c r="H54" s="1">
        <v>0.49118136899999998</v>
      </c>
      <c r="I54" s="1">
        <v>0.39894647500000002</v>
      </c>
      <c r="J54" s="1">
        <v>0.36246876</v>
      </c>
      <c r="K54" s="1">
        <v>0.253627824</v>
      </c>
      <c r="L54" s="1">
        <v>0.23485421000000001</v>
      </c>
      <c r="M54" s="1">
        <v>76</v>
      </c>
      <c r="N54" s="1">
        <v>178</v>
      </c>
      <c r="O54" s="4">
        <v>154315.9</v>
      </c>
      <c r="P54" s="3">
        <v>0.378</v>
      </c>
      <c r="Q54" s="3">
        <v>0.22700000000000001</v>
      </c>
      <c r="R54" s="3">
        <v>0.128</v>
      </c>
      <c r="S54" s="3">
        <v>0.14299999999999999</v>
      </c>
      <c r="T54" s="3">
        <v>7.8600000000000003E-2</v>
      </c>
      <c r="U54" s="3">
        <v>0.1</v>
      </c>
      <c r="V54" s="1">
        <v>3.9529999999999998</v>
      </c>
      <c r="X54" s="1" t="s">
        <v>594</v>
      </c>
      <c r="Y54" s="1" t="s">
        <v>594</v>
      </c>
      <c r="Z54" s="1" t="s">
        <v>34</v>
      </c>
      <c r="AA54" s="1" t="s">
        <v>35</v>
      </c>
      <c r="AB54" s="1" t="s">
        <v>595</v>
      </c>
      <c r="AC54" s="1">
        <v>1</v>
      </c>
      <c r="AD54" s="1">
        <v>1</v>
      </c>
      <c r="AE54" s="1">
        <v>1</v>
      </c>
      <c r="AF54" s="1">
        <v>1</v>
      </c>
      <c r="AG54" s="1" t="s">
        <v>596</v>
      </c>
      <c r="AH54" s="1" t="s">
        <v>125</v>
      </c>
      <c r="AI54" s="5">
        <v>41260</v>
      </c>
      <c r="AK54" s="1" t="s">
        <v>595</v>
      </c>
      <c r="AM54" s="1" t="s">
        <v>56</v>
      </c>
      <c r="AN54">
        <v>0.168172257675063</v>
      </c>
      <c r="AO54">
        <v>0</v>
      </c>
      <c r="AP54" s="1" t="str">
        <f>VLOOKUP(AK54,Sheet2!A:F,4,FALSE)</f>
        <v>lung</v>
      </c>
      <c r="AT54">
        <v>1.1733697727949499</v>
      </c>
      <c r="AU54">
        <v>0</v>
      </c>
      <c r="AV54">
        <v>1</v>
      </c>
      <c r="AZ54" s="1" t="e">
        <f t="shared" si="1"/>
        <v>#DIV/0!</v>
      </c>
      <c r="BA54" s="10" t="e">
        <f t="shared" si="2"/>
        <v>#DIV/0!</v>
      </c>
      <c r="BR54" s="2"/>
      <c r="CE54" s="2"/>
    </row>
    <row r="55" spans="1:83" x14ac:dyDescent="0.35">
      <c r="A55" s="1">
        <v>4</v>
      </c>
      <c r="B55" s="1" t="s">
        <v>2166</v>
      </c>
      <c r="C55" s="1">
        <v>225</v>
      </c>
      <c r="D55" s="1">
        <v>0.63569171499999999</v>
      </c>
      <c r="E55" s="3">
        <v>0.46200000000000002</v>
      </c>
      <c r="F55" s="1">
        <v>0.28804134399999998</v>
      </c>
      <c r="G55" s="1">
        <v>0.17899557299999999</v>
      </c>
      <c r="H55" s="1">
        <v>0.16959136</v>
      </c>
      <c r="I55" s="1">
        <v>0.15822876599999999</v>
      </c>
      <c r="J55" s="1">
        <v>0.107152887</v>
      </c>
      <c r="K55" s="1">
        <v>0.12117454699999999</v>
      </c>
      <c r="L55" s="1">
        <v>0.104260561</v>
      </c>
      <c r="M55" s="1">
        <v>77</v>
      </c>
      <c r="N55" s="1">
        <v>77</v>
      </c>
      <c r="O55" s="4">
        <v>299001.77</v>
      </c>
      <c r="P55" s="3">
        <v>0.13700000000000001</v>
      </c>
      <c r="Q55" s="3">
        <v>7.2300000000000003E-2</v>
      </c>
      <c r="R55" s="3">
        <v>4.7399999999999998E-2</v>
      </c>
      <c r="S55" s="3">
        <v>5.28E-2</v>
      </c>
      <c r="T55" s="3">
        <v>3.6299999999999999E-2</v>
      </c>
      <c r="U55" s="3">
        <v>3.49E-2</v>
      </c>
      <c r="V55" s="1">
        <v>1.7749999999999999</v>
      </c>
      <c r="X55" s="1" t="s">
        <v>2167</v>
      </c>
      <c r="Y55" s="1" t="s">
        <v>2167</v>
      </c>
      <c r="Z55" s="1" t="s">
        <v>34</v>
      </c>
      <c r="AA55" s="1" t="s">
        <v>35</v>
      </c>
      <c r="AB55" s="1" t="s">
        <v>2168</v>
      </c>
      <c r="AC55" s="1">
        <v>1</v>
      </c>
      <c r="AD55" s="1">
        <v>1</v>
      </c>
      <c r="AE55" s="1">
        <v>1</v>
      </c>
      <c r="AF55" s="1">
        <v>1</v>
      </c>
      <c r="AG55" s="1" t="s">
        <v>2169</v>
      </c>
      <c r="AH55" s="1" t="s">
        <v>65</v>
      </c>
      <c r="AI55" s="5">
        <v>41074</v>
      </c>
      <c r="AK55" s="1" t="s">
        <v>2168</v>
      </c>
      <c r="AM55" s="1" t="s">
        <v>56</v>
      </c>
      <c r="AN55">
        <v>0.54301849198395402</v>
      </c>
      <c r="AO55">
        <v>0</v>
      </c>
      <c r="AP55" s="1" t="str">
        <f>VLOOKUP(AK55,Sheet2!A:F,4,FALSE)</f>
        <v>lung</v>
      </c>
      <c r="AT55">
        <v>0.185259516192011</v>
      </c>
      <c r="AU55">
        <v>0</v>
      </c>
      <c r="AV55">
        <v>2</v>
      </c>
      <c r="AZ55" s="1" t="e">
        <f t="shared" si="1"/>
        <v>#DIV/0!</v>
      </c>
      <c r="BA55" s="10" t="e">
        <f t="shared" si="2"/>
        <v>#DIV/0!</v>
      </c>
      <c r="BR55" s="2"/>
      <c r="CE55" s="2"/>
    </row>
    <row r="56" spans="1:83" x14ac:dyDescent="0.35">
      <c r="A56" s="1">
        <v>5</v>
      </c>
      <c r="B56" s="1" t="s">
        <v>597</v>
      </c>
      <c r="C56" s="1">
        <v>225</v>
      </c>
      <c r="D56" s="1">
        <v>0.78727974700000003</v>
      </c>
      <c r="E56" s="3">
        <v>0.755</v>
      </c>
      <c r="F56" s="1">
        <v>0.72349444100000004</v>
      </c>
      <c r="G56" s="1">
        <v>0.55941378399999997</v>
      </c>
      <c r="H56" s="1">
        <v>0.42243074899999999</v>
      </c>
      <c r="I56" s="1">
        <v>0.48759181499999998</v>
      </c>
      <c r="J56" s="1">
        <v>0.41887056499999997</v>
      </c>
      <c r="K56" s="1">
        <v>0.36340788800000001</v>
      </c>
      <c r="L56" s="1">
        <v>0.317026584</v>
      </c>
      <c r="M56" s="1">
        <v>79</v>
      </c>
      <c r="N56" s="1">
        <v>79</v>
      </c>
      <c r="O56" s="4">
        <v>157777.54999999999</v>
      </c>
      <c r="P56" s="3">
        <v>0.375</v>
      </c>
      <c r="Q56" s="3">
        <v>0.20399999999999999</v>
      </c>
      <c r="R56" s="3">
        <v>0.16200000000000001</v>
      </c>
      <c r="S56" s="3">
        <v>0.14599999999999999</v>
      </c>
      <c r="T56" s="3">
        <v>0.11</v>
      </c>
      <c r="U56" s="3">
        <v>0.11899999999999999</v>
      </c>
      <c r="V56" s="1">
        <v>3.9449999999999998</v>
      </c>
      <c r="X56" s="1" t="s">
        <v>598</v>
      </c>
      <c r="Y56" s="1" t="s">
        <v>598</v>
      </c>
      <c r="Z56" s="1" t="s">
        <v>39</v>
      </c>
      <c r="AA56" s="1" t="s">
        <v>84</v>
      </c>
      <c r="AB56" s="1" t="s">
        <v>599</v>
      </c>
      <c r="AC56" s="1">
        <v>1</v>
      </c>
      <c r="AD56" s="1">
        <v>1</v>
      </c>
      <c r="AE56" s="1">
        <v>1</v>
      </c>
      <c r="AF56" s="1">
        <v>1</v>
      </c>
      <c r="AG56" s="1" t="s">
        <v>600</v>
      </c>
      <c r="AH56" s="1" t="s">
        <v>65</v>
      </c>
      <c r="AI56" s="5">
        <v>41078</v>
      </c>
      <c r="AK56" s="1" t="s">
        <v>599</v>
      </c>
      <c r="AM56" s="1" t="s">
        <v>43</v>
      </c>
      <c r="AN56">
        <v>0.157523119649529</v>
      </c>
      <c r="AO56">
        <v>0</v>
      </c>
      <c r="AP56" s="1" t="str">
        <f>VLOOKUP(AK56,Sheet2!A:F,4,FALSE)</f>
        <v>breast</v>
      </c>
      <c r="AT56">
        <v>0.25594025035082901</v>
      </c>
      <c r="AU56">
        <v>0</v>
      </c>
      <c r="AV56">
        <v>2</v>
      </c>
      <c r="AW56">
        <f>AVERAGE(AV28:AV56)</f>
        <v>1.9310344827586208</v>
      </c>
      <c r="AZ56" s="1" t="e">
        <f t="shared" si="1"/>
        <v>#DIV/0!</v>
      </c>
      <c r="BA56" s="10">
        <f t="shared" si="2"/>
        <v>3.6075350673495694</v>
      </c>
      <c r="CE56" s="2"/>
    </row>
    <row r="57" spans="1:83" x14ac:dyDescent="0.35">
      <c r="A57" s="1">
        <v>22</v>
      </c>
      <c r="B57" s="1" t="s">
        <v>1962</v>
      </c>
      <c r="C57" s="1">
        <v>225</v>
      </c>
      <c r="D57" s="1">
        <v>0.69582297699999995</v>
      </c>
      <c r="E57" s="3">
        <v>0.58599999999999997</v>
      </c>
      <c r="F57" s="1">
        <v>0.475515725</v>
      </c>
      <c r="G57" s="1">
        <v>0.24014854699999999</v>
      </c>
      <c r="H57" s="1">
        <v>0.231413065</v>
      </c>
      <c r="I57" s="1">
        <v>0.14521404099999999</v>
      </c>
      <c r="J57" s="1">
        <v>0.13203084900000001</v>
      </c>
      <c r="K57" s="3">
        <v>9.5699999999999993E-2</v>
      </c>
      <c r="L57" s="3">
        <v>6.8599999999999994E-2</v>
      </c>
      <c r="M57" s="1">
        <v>80</v>
      </c>
      <c r="N57" s="1">
        <v>80</v>
      </c>
      <c r="O57" s="4">
        <v>129033.25</v>
      </c>
      <c r="P57" s="3">
        <v>0.20899999999999999</v>
      </c>
      <c r="Q57" s="3">
        <v>9.7900000000000001E-2</v>
      </c>
      <c r="R57" s="3">
        <v>4.7300000000000002E-2</v>
      </c>
      <c r="S57" s="3">
        <v>6.0600000000000001E-2</v>
      </c>
      <c r="T57" s="3">
        <v>2.6499999999999999E-2</v>
      </c>
      <c r="U57" s="3">
        <v>3.6499999999999998E-2</v>
      </c>
      <c r="V57" s="1">
        <v>2.2410000000000001</v>
      </c>
      <c r="X57" s="1" t="s">
        <v>1963</v>
      </c>
      <c r="Y57" s="1" t="s">
        <v>1963</v>
      </c>
      <c r="Z57" s="1" t="s">
        <v>213</v>
      </c>
      <c r="AA57" s="1" t="s">
        <v>35</v>
      </c>
      <c r="AB57" s="1" t="s">
        <v>1964</v>
      </c>
      <c r="AC57" s="1">
        <v>1</v>
      </c>
      <c r="AD57" s="1">
        <v>1</v>
      </c>
      <c r="AE57" s="1">
        <v>1</v>
      </c>
      <c r="AF57" s="1">
        <v>1</v>
      </c>
      <c r="AG57" s="1" t="s">
        <v>1965</v>
      </c>
      <c r="AH57" s="1" t="s">
        <v>72</v>
      </c>
      <c r="AI57" s="5">
        <v>41151</v>
      </c>
      <c r="AK57" s="1" t="s">
        <v>1964</v>
      </c>
      <c r="AM57" s="1" t="s">
        <v>43</v>
      </c>
      <c r="AN57">
        <v>0.40009575234019301</v>
      </c>
      <c r="AO57">
        <v>0</v>
      </c>
      <c r="AP57" s="1" t="str">
        <f>VLOOKUP(AK57,Sheet2!A:F,4,FALSE)</f>
        <v>ovary</v>
      </c>
      <c r="AT57">
        <v>0.140131710464866</v>
      </c>
      <c r="AU57">
        <v>1.1496354770863901E-2</v>
      </c>
      <c r="AV57">
        <v>2</v>
      </c>
      <c r="AX57">
        <f>AVERAGE(AT57:AT93)</f>
        <v>0.17779982522577856</v>
      </c>
      <c r="AY57">
        <f>AVERAGE(AU57:AU93)</f>
        <v>2.0277270323077773E-2</v>
      </c>
      <c r="AZ57" s="1">
        <f t="shared" si="1"/>
        <v>12.189229826136943</v>
      </c>
      <c r="BA57" s="10">
        <f t="shared" si="2"/>
        <v>10.469149077006882</v>
      </c>
      <c r="CE57" s="2"/>
    </row>
    <row r="58" spans="1:83" x14ac:dyDescent="0.35">
      <c r="A58" s="1">
        <v>40</v>
      </c>
      <c r="B58" s="1" t="s">
        <v>898</v>
      </c>
      <c r="C58" s="1">
        <v>225</v>
      </c>
      <c r="D58" s="1">
        <v>0.67038300500000003</v>
      </c>
      <c r="E58" s="3">
        <v>0.621</v>
      </c>
      <c r="F58" s="1">
        <v>0.57120025399999996</v>
      </c>
      <c r="G58" s="1">
        <v>0.51283023900000002</v>
      </c>
      <c r="H58" s="1">
        <v>0.48079888399999998</v>
      </c>
      <c r="I58" s="1">
        <v>0.44235998100000001</v>
      </c>
      <c r="J58" s="1">
        <v>0.39902337900000001</v>
      </c>
      <c r="K58" s="1">
        <v>0.37200740700000001</v>
      </c>
      <c r="L58" s="1">
        <v>0.40174185200000001</v>
      </c>
      <c r="M58" s="1">
        <v>82</v>
      </c>
      <c r="N58" s="1">
        <v>82</v>
      </c>
      <c r="O58" s="4">
        <v>234819.97</v>
      </c>
      <c r="P58" s="3">
        <v>0.317</v>
      </c>
      <c r="Q58" s="3">
        <v>0.20599999999999999</v>
      </c>
      <c r="R58" s="3">
        <v>0.16</v>
      </c>
      <c r="S58" s="3">
        <v>0.14899999999999999</v>
      </c>
      <c r="T58" s="3">
        <v>0.125</v>
      </c>
      <c r="U58" s="3">
        <v>0.111</v>
      </c>
      <c r="V58" s="1">
        <v>3.5569999999999999</v>
      </c>
      <c r="X58" s="1" t="s">
        <v>899</v>
      </c>
      <c r="Y58" s="1" t="s">
        <v>899</v>
      </c>
      <c r="Z58" s="1" t="s">
        <v>163</v>
      </c>
      <c r="AA58" s="1" t="s">
        <v>84</v>
      </c>
      <c r="AB58" s="1" t="s">
        <v>900</v>
      </c>
      <c r="AC58" s="1">
        <v>1</v>
      </c>
      <c r="AD58" s="1">
        <v>1</v>
      </c>
      <c r="AE58" s="1">
        <v>1</v>
      </c>
      <c r="AF58" s="1">
        <v>1</v>
      </c>
      <c r="AG58" s="1" t="s">
        <v>901</v>
      </c>
      <c r="AH58" s="1" t="s">
        <v>902</v>
      </c>
      <c r="AI58" s="5">
        <v>41221</v>
      </c>
      <c r="AK58" s="1" t="s">
        <v>900</v>
      </c>
      <c r="AM58" s="1" t="s">
        <v>56</v>
      </c>
      <c r="AN58">
        <v>0.172585379950841</v>
      </c>
      <c r="AO58">
        <v>0</v>
      </c>
      <c r="AP58" s="1" t="str">
        <f>VLOOKUP(AK58,Sheet2!A:F,4,FALSE)</f>
        <v>pancreas</v>
      </c>
      <c r="AT58">
        <v>0.169142596984662</v>
      </c>
      <c r="AU58">
        <v>1.1932325533700499E-4</v>
      </c>
      <c r="AV58">
        <v>2</v>
      </c>
      <c r="AX58">
        <f>STDEV(AT57:AT93)</f>
        <v>0.15491814873962442</v>
      </c>
      <c r="AY58">
        <f>STDEV(AU57:AU93)</f>
        <v>2.3462519592518313E-2</v>
      </c>
      <c r="AZ58" s="1">
        <f t="shared" si="1"/>
        <v>1417.5157768446068</v>
      </c>
      <c r="BA58" s="10" t="e">
        <f t="shared" si="2"/>
        <v>#DIV/0!</v>
      </c>
      <c r="CE58" s="2"/>
    </row>
    <row r="59" spans="1:83" x14ac:dyDescent="0.35">
      <c r="A59" s="1">
        <v>46</v>
      </c>
      <c r="B59" s="1" t="s">
        <v>2249</v>
      </c>
      <c r="C59" s="1">
        <v>225</v>
      </c>
      <c r="D59" s="1">
        <v>0.68927862200000001</v>
      </c>
      <c r="E59" s="3">
        <v>0.45100000000000001</v>
      </c>
      <c r="F59" s="1">
        <v>0.21250217099999999</v>
      </c>
      <c r="G59" s="1">
        <v>0.17638174000000001</v>
      </c>
      <c r="H59" s="1">
        <v>0.146856352</v>
      </c>
      <c r="I59" s="1">
        <v>0.15262292099999999</v>
      </c>
      <c r="J59" s="3">
        <v>8.6300000000000002E-2</v>
      </c>
      <c r="K59" s="3">
        <v>6.8500000000000005E-2</v>
      </c>
      <c r="L59" s="3">
        <v>6.59E-2</v>
      </c>
      <c r="M59" s="1">
        <v>83</v>
      </c>
      <c r="N59" s="1">
        <v>185</v>
      </c>
      <c r="O59" s="4">
        <v>385737.17</v>
      </c>
      <c r="P59" s="3">
        <v>0.114</v>
      </c>
      <c r="Q59" s="3">
        <v>6.7100000000000007E-2</v>
      </c>
      <c r="R59" s="3">
        <v>3.2099999999999997E-2</v>
      </c>
      <c r="S59" s="3">
        <v>4.82E-2</v>
      </c>
      <c r="T59" s="3">
        <v>2.1600000000000001E-2</v>
      </c>
      <c r="U59" s="3">
        <v>3.1399999999999997E-2</v>
      </c>
      <c r="V59" s="1">
        <v>1.6120000000000001</v>
      </c>
      <c r="X59" s="1" t="s">
        <v>2250</v>
      </c>
      <c r="Y59" s="1" t="s">
        <v>2250</v>
      </c>
      <c r="Z59" s="1" t="s">
        <v>163</v>
      </c>
      <c r="AA59" s="1" t="s">
        <v>35</v>
      </c>
      <c r="AB59" s="1" t="s">
        <v>2251</v>
      </c>
      <c r="AC59" s="1">
        <v>1</v>
      </c>
      <c r="AD59" s="1">
        <v>1</v>
      </c>
      <c r="AE59" s="1">
        <v>1</v>
      </c>
      <c r="AF59" s="1">
        <v>1</v>
      </c>
      <c r="AG59" s="1" t="s">
        <v>2252</v>
      </c>
      <c r="AH59" s="1" t="s">
        <v>125</v>
      </c>
      <c r="AI59" s="5">
        <v>41260</v>
      </c>
      <c r="AK59" s="1" t="s">
        <v>2251</v>
      </c>
      <c r="AM59" s="1" t="s">
        <v>56</v>
      </c>
      <c r="AN59">
        <v>0.57460831739631202</v>
      </c>
      <c r="AO59">
        <v>0</v>
      </c>
      <c r="AP59" s="1" t="str">
        <f>VLOOKUP(AK59,Sheet2!A:F,4,FALSE)</f>
        <v>pancreas</v>
      </c>
      <c r="AT59">
        <v>0.28785179722283299</v>
      </c>
      <c r="AU59">
        <v>0</v>
      </c>
      <c r="AV59">
        <v>2</v>
      </c>
      <c r="AZ59" s="1" t="e">
        <f t="shared" si="1"/>
        <v>#DIV/0!</v>
      </c>
      <c r="BA59" s="10" t="e">
        <f t="shared" si="2"/>
        <v>#DIV/0!</v>
      </c>
      <c r="CE59" s="2"/>
    </row>
    <row r="60" spans="1:83" x14ac:dyDescent="0.35">
      <c r="A60" s="1">
        <v>25</v>
      </c>
      <c r="B60" s="1" t="s">
        <v>298</v>
      </c>
      <c r="C60" s="1">
        <v>225</v>
      </c>
      <c r="D60" s="1">
        <v>0.92518858299999995</v>
      </c>
      <c r="E60" s="3">
        <v>0.82199999999999995</v>
      </c>
      <c r="F60" s="1">
        <v>0.71937329800000005</v>
      </c>
      <c r="G60" s="1">
        <v>0.68591144900000001</v>
      </c>
      <c r="H60" s="1">
        <v>0.65658731100000001</v>
      </c>
      <c r="I60" s="1">
        <v>0.58256609199999998</v>
      </c>
      <c r="J60" s="1">
        <v>0.61634185100000005</v>
      </c>
      <c r="K60" s="1">
        <v>0.50035961799999995</v>
      </c>
      <c r="L60" s="1">
        <v>0.35514028399999997</v>
      </c>
      <c r="M60" s="1">
        <v>85</v>
      </c>
      <c r="N60" s="1">
        <v>85</v>
      </c>
      <c r="O60" s="4">
        <v>306647.77</v>
      </c>
      <c r="P60" s="3">
        <v>0.41099999999999998</v>
      </c>
      <c r="Q60" s="3">
        <v>0.27900000000000003</v>
      </c>
      <c r="R60" s="3">
        <v>0.23200000000000001</v>
      </c>
      <c r="S60" s="3">
        <v>0.19900000000000001</v>
      </c>
      <c r="T60" s="3">
        <v>0.13800000000000001</v>
      </c>
      <c r="U60" s="3">
        <v>0.158</v>
      </c>
      <c r="V60" s="1">
        <v>4.7169999999999996</v>
      </c>
      <c r="X60" s="1" t="s">
        <v>299</v>
      </c>
      <c r="Y60" s="1" t="s">
        <v>299</v>
      </c>
      <c r="Z60" s="1" t="s">
        <v>92</v>
      </c>
      <c r="AA60" s="1" t="s">
        <v>84</v>
      </c>
      <c r="AB60" s="1" t="s">
        <v>300</v>
      </c>
      <c r="AC60" s="1">
        <v>1</v>
      </c>
      <c r="AD60" s="1">
        <v>1</v>
      </c>
      <c r="AE60" s="1">
        <v>1</v>
      </c>
      <c r="AF60" s="1">
        <v>1</v>
      </c>
      <c r="AG60" s="1" t="s">
        <v>301</v>
      </c>
      <c r="AH60" s="1" t="s">
        <v>42</v>
      </c>
      <c r="AI60" s="5">
        <v>41183</v>
      </c>
      <c r="AK60" s="1" t="s">
        <v>300</v>
      </c>
      <c r="AM60" s="1" t="s">
        <v>43</v>
      </c>
      <c r="AN60">
        <v>0.103351747941116</v>
      </c>
      <c r="AO60">
        <v>0</v>
      </c>
      <c r="AP60" s="1" t="str">
        <f>VLOOKUP(AK60,Sheet2!A:F,4,FALSE)</f>
        <v>central_nervous_system</v>
      </c>
      <c r="AT60">
        <v>0.24677166376112</v>
      </c>
      <c r="AU60">
        <v>0</v>
      </c>
      <c r="AV60">
        <v>2</v>
      </c>
      <c r="AZ60" s="1" t="e">
        <f t="shared" si="1"/>
        <v>#DIV/0!</v>
      </c>
      <c r="BA60" s="10" t="e">
        <f t="shared" si="2"/>
        <v>#DIV/0!</v>
      </c>
      <c r="CE60" s="2"/>
    </row>
    <row r="61" spans="1:83" x14ac:dyDescent="0.35">
      <c r="A61" s="1">
        <v>2</v>
      </c>
      <c r="B61" s="1" t="s">
        <v>1523</v>
      </c>
      <c r="C61" s="1">
        <v>75</v>
      </c>
      <c r="D61" s="1">
        <v>0.74709807500000003</v>
      </c>
      <c r="E61" s="3">
        <v>0.63800000000000001</v>
      </c>
      <c r="F61" s="1">
        <v>0.528437516</v>
      </c>
      <c r="G61" s="1">
        <v>0.36097703599999997</v>
      </c>
      <c r="H61" s="1">
        <v>0.377465671</v>
      </c>
      <c r="I61" s="1">
        <v>0.36142798700000001</v>
      </c>
      <c r="J61" s="1">
        <v>0.19228226200000001</v>
      </c>
      <c r="K61" s="1">
        <v>0.13876116099999999</v>
      </c>
      <c r="L61" s="1">
        <v>0.109309923</v>
      </c>
      <c r="M61" s="1">
        <v>87</v>
      </c>
      <c r="N61" s="1">
        <v>87</v>
      </c>
      <c r="O61" s="4">
        <v>295506.34999999998</v>
      </c>
      <c r="P61" s="3">
        <v>0.26</v>
      </c>
      <c r="Q61" s="3">
        <v>0.153</v>
      </c>
      <c r="R61" s="3">
        <v>6.8699999999999997E-2</v>
      </c>
      <c r="S61" s="3">
        <v>0.11899999999999999</v>
      </c>
      <c r="T61" s="3">
        <v>3.9899999999999998E-2</v>
      </c>
      <c r="U61" s="3">
        <v>7.2800000000000004E-2</v>
      </c>
      <c r="V61" s="1">
        <v>2.8479999999999999</v>
      </c>
      <c r="X61" s="1" t="s">
        <v>1524</v>
      </c>
      <c r="Y61" s="1" t="s">
        <v>1524</v>
      </c>
      <c r="Z61" s="1" t="s">
        <v>163</v>
      </c>
      <c r="AA61" s="1" t="s">
        <v>35</v>
      </c>
      <c r="AB61" s="1" t="s">
        <v>1525</v>
      </c>
      <c r="AC61" s="1">
        <v>1</v>
      </c>
      <c r="AD61" s="1">
        <v>1</v>
      </c>
      <c r="AE61" s="1">
        <v>1</v>
      </c>
      <c r="AF61" s="1">
        <v>1</v>
      </c>
      <c r="AG61" s="1" t="s">
        <v>1526</v>
      </c>
      <c r="AH61" s="1" t="s">
        <v>72</v>
      </c>
      <c r="AI61" s="5">
        <v>41067</v>
      </c>
      <c r="AK61" s="1" t="s">
        <v>1525</v>
      </c>
      <c r="AM61" s="1" t="s">
        <v>56</v>
      </c>
      <c r="AN61">
        <v>0.27643963700086899</v>
      </c>
      <c r="AO61">
        <v>0</v>
      </c>
      <c r="AP61" s="1" t="str">
        <f>VLOOKUP(AK61,Sheet2!A:F,4,FALSE)</f>
        <v>pancreas</v>
      </c>
      <c r="AT61">
        <v>0.11852220973770899</v>
      </c>
      <c r="AU61">
        <v>0</v>
      </c>
      <c r="AV61">
        <v>2</v>
      </c>
      <c r="AZ61" s="1" t="e">
        <f t="shared" si="1"/>
        <v>#DIV/0!</v>
      </c>
      <c r="BA61" s="10" t="e">
        <f t="shared" si="2"/>
        <v>#DIV/0!</v>
      </c>
      <c r="CE61" s="2"/>
    </row>
    <row r="62" spans="1:83" x14ac:dyDescent="0.35">
      <c r="A62" s="1">
        <v>40</v>
      </c>
      <c r="B62" s="1" t="s">
        <v>1445</v>
      </c>
      <c r="C62" s="1">
        <v>75</v>
      </c>
      <c r="D62" s="1">
        <v>0.96670193800000004</v>
      </c>
      <c r="E62" s="3">
        <v>0.78700000000000003</v>
      </c>
      <c r="F62" s="1">
        <v>0.60705629900000002</v>
      </c>
      <c r="G62" s="1">
        <v>0.39579819900000002</v>
      </c>
      <c r="H62" s="1">
        <v>0.30702470999999998</v>
      </c>
      <c r="I62" s="1">
        <v>0.187443573</v>
      </c>
      <c r="J62" s="1">
        <v>0.121409049</v>
      </c>
      <c r="K62" s="3">
        <v>3.1300000000000001E-2</v>
      </c>
      <c r="L62" s="3">
        <v>6.7499999999999999E-3</v>
      </c>
      <c r="M62" s="1">
        <v>88</v>
      </c>
      <c r="N62" s="1">
        <v>88</v>
      </c>
      <c r="O62" s="4">
        <v>773841.58</v>
      </c>
      <c r="P62" s="3">
        <v>0.29299999999999998</v>
      </c>
      <c r="Q62" s="3">
        <v>0.14599999999999999</v>
      </c>
      <c r="R62" s="3">
        <v>3.1699999999999999E-2</v>
      </c>
      <c r="S62" s="3">
        <v>7.9600000000000004E-2</v>
      </c>
      <c r="T62" s="3">
        <v>6.1199999999999996E-3</v>
      </c>
      <c r="U62" s="3">
        <v>4.0599999999999997E-2</v>
      </c>
      <c r="V62" s="1">
        <v>2.9159999999999999</v>
      </c>
      <c r="X62" s="1" t="s">
        <v>1446</v>
      </c>
      <c r="Y62" s="1" t="s">
        <v>1446</v>
      </c>
      <c r="Z62" s="1" t="s">
        <v>83</v>
      </c>
      <c r="AA62" s="1" t="s">
        <v>84</v>
      </c>
      <c r="AB62" s="1" t="s">
        <v>1447</v>
      </c>
      <c r="AC62" s="1">
        <v>1</v>
      </c>
      <c r="AD62" s="1">
        <v>1</v>
      </c>
      <c r="AE62" s="1">
        <v>1</v>
      </c>
      <c r="AF62" s="1">
        <v>1</v>
      </c>
      <c r="AG62" s="1" t="s">
        <v>1448</v>
      </c>
      <c r="AH62" s="1" t="s">
        <v>42</v>
      </c>
      <c r="AI62" s="5">
        <v>41039</v>
      </c>
      <c r="AK62" s="1" t="s">
        <v>1447</v>
      </c>
      <c r="AM62" s="1" t="s">
        <v>43</v>
      </c>
      <c r="AN62">
        <v>0.134886361930803</v>
      </c>
      <c r="AO62">
        <v>4.38254265926536E-2</v>
      </c>
      <c r="AP62" s="1" t="str">
        <f>VLOOKUP(AK62,Sheet2!A:F,4,FALSE)</f>
        <v>thyroid</v>
      </c>
      <c r="AT62">
        <v>0.25930417682793</v>
      </c>
      <c r="AU62">
        <v>0</v>
      </c>
      <c r="AV62">
        <v>2</v>
      </c>
      <c r="AZ62" s="1" t="e">
        <f t="shared" si="1"/>
        <v>#DIV/0!</v>
      </c>
      <c r="BA62" s="10">
        <f t="shared" si="2"/>
        <v>4.0963763724362066</v>
      </c>
      <c r="CE62" s="2"/>
    </row>
    <row r="63" spans="1:83" x14ac:dyDescent="0.35">
      <c r="A63" s="1">
        <v>23</v>
      </c>
      <c r="B63" s="1" t="s">
        <v>1040</v>
      </c>
      <c r="C63" s="1">
        <v>225</v>
      </c>
      <c r="D63" s="1">
        <v>1.2951689529999999</v>
      </c>
      <c r="E63" s="3">
        <v>1.06</v>
      </c>
      <c r="F63" s="1">
        <v>0.83018418999999999</v>
      </c>
      <c r="G63" s="1">
        <v>0.241266801</v>
      </c>
      <c r="H63" s="1">
        <v>0.214247514</v>
      </c>
      <c r="I63" s="1">
        <v>0.15556632300000001</v>
      </c>
      <c r="J63" s="3">
        <v>8.1000000000000003E-2</v>
      </c>
      <c r="K63" s="3">
        <v>5.7599999999999998E-2</v>
      </c>
      <c r="L63" s="3">
        <v>4.1700000000000001E-2</v>
      </c>
      <c r="M63" s="1">
        <v>89</v>
      </c>
      <c r="N63" s="1">
        <v>89</v>
      </c>
      <c r="O63" s="4">
        <v>141987.44</v>
      </c>
      <c r="P63" s="3">
        <v>0.313</v>
      </c>
      <c r="Q63" s="3">
        <v>9.4500000000000001E-2</v>
      </c>
      <c r="R63" s="3">
        <v>2.8799999999999999E-2</v>
      </c>
      <c r="S63" s="3">
        <v>5.9499999999999997E-2</v>
      </c>
      <c r="T63" s="3">
        <v>1.6E-2</v>
      </c>
      <c r="U63" s="3">
        <v>3.1099999999999999E-2</v>
      </c>
      <c r="V63" s="1">
        <v>3.3839999999999999</v>
      </c>
      <c r="X63" s="1" t="s">
        <v>1041</v>
      </c>
      <c r="Y63" s="1" t="s">
        <v>1041</v>
      </c>
      <c r="Z63" s="1" t="s">
        <v>34</v>
      </c>
      <c r="AA63" s="1" t="s">
        <v>35</v>
      </c>
      <c r="AB63" s="1" t="s">
        <v>1042</v>
      </c>
      <c r="AC63" s="1">
        <v>1</v>
      </c>
      <c r="AD63" s="1">
        <v>1</v>
      </c>
      <c r="AE63" s="1">
        <v>1</v>
      </c>
      <c r="AF63" s="1">
        <v>1</v>
      </c>
      <c r="AG63" s="1" t="s">
        <v>1043</v>
      </c>
      <c r="AH63" s="1" t="s">
        <v>264</v>
      </c>
      <c r="AI63" s="5">
        <v>41176</v>
      </c>
      <c r="AK63" s="1" t="s">
        <v>1042</v>
      </c>
      <c r="AM63" s="1" t="s">
        <v>56</v>
      </c>
      <c r="AN63">
        <v>0</v>
      </c>
      <c r="AO63">
        <v>8.7421540573138307E-2</v>
      </c>
      <c r="AP63" s="1" t="str">
        <f>VLOOKUP(AK63,Sheet2!A:F,4,FALSE)</f>
        <v>lung</v>
      </c>
      <c r="AT63">
        <v>0.19487935432431899</v>
      </c>
      <c r="AU63">
        <v>1.1392883866471399E-2</v>
      </c>
      <c r="AV63">
        <v>2</v>
      </c>
      <c r="AZ63" s="1">
        <f t="shared" si="1"/>
        <v>17.105357748606366</v>
      </c>
      <c r="BA63" s="10">
        <f t="shared" si="2"/>
        <v>0.12509991875691415</v>
      </c>
      <c r="CE63" s="2"/>
    </row>
    <row r="64" spans="1:83" x14ac:dyDescent="0.35">
      <c r="A64" s="1">
        <v>38</v>
      </c>
      <c r="B64" s="1" t="s">
        <v>2147</v>
      </c>
      <c r="C64" s="1">
        <v>225</v>
      </c>
      <c r="D64" s="1">
        <v>0.73128155100000003</v>
      </c>
      <c r="E64" s="3">
        <v>0.57399999999999995</v>
      </c>
      <c r="F64" s="1">
        <v>0.41603334199999997</v>
      </c>
      <c r="G64" s="1">
        <v>0.18221348000000001</v>
      </c>
      <c r="H64" s="1">
        <v>0.102667415</v>
      </c>
      <c r="I64" s="3">
        <v>6.6699999999999995E-2</v>
      </c>
      <c r="J64" s="3">
        <v>4.6199999999999998E-2</v>
      </c>
      <c r="K64" s="3">
        <v>1.8700000000000001E-2</v>
      </c>
      <c r="L64" s="3">
        <v>2.35E-2</v>
      </c>
      <c r="M64" s="1">
        <v>92</v>
      </c>
      <c r="N64" s="1">
        <v>92</v>
      </c>
      <c r="O64" s="4">
        <v>230436.53</v>
      </c>
      <c r="P64" s="3">
        <v>0.17499999999999999</v>
      </c>
      <c r="Q64" s="3">
        <v>5.91E-2</v>
      </c>
      <c r="R64" s="3">
        <v>1.35E-2</v>
      </c>
      <c r="S64" s="3">
        <v>2.7300000000000001E-2</v>
      </c>
      <c r="T64" s="3">
        <v>6.7799999999999996E-3</v>
      </c>
      <c r="U64" s="3">
        <v>1.4800000000000001E-2</v>
      </c>
      <c r="V64" s="1">
        <v>1.833</v>
      </c>
      <c r="X64" s="1" t="s">
        <v>2148</v>
      </c>
      <c r="Y64" s="1" t="s">
        <v>2148</v>
      </c>
      <c r="Z64" s="1" t="s">
        <v>724</v>
      </c>
      <c r="AA64" s="1" t="s">
        <v>84</v>
      </c>
      <c r="AB64" s="1" t="s">
        <v>2149</v>
      </c>
      <c r="AC64" s="1">
        <v>1</v>
      </c>
      <c r="AD64" s="1">
        <v>1</v>
      </c>
      <c r="AE64" s="1">
        <v>1</v>
      </c>
      <c r="AF64" s="1">
        <v>1</v>
      </c>
      <c r="AG64" s="1" t="s">
        <v>2150</v>
      </c>
      <c r="AH64" s="1" t="s">
        <v>65</v>
      </c>
      <c r="AI64" s="5">
        <v>41221</v>
      </c>
      <c r="AK64" s="1" t="s">
        <v>2149</v>
      </c>
      <c r="AN64">
        <v>0.38038176821427</v>
      </c>
      <c r="AO64">
        <v>4.3936175383340999E-2</v>
      </c>
      <c r="AP64" s="1" t="str">
        <f>VLOOKUP(AK64,Sheet2!A:F,4,FALSE)</f>
        <v>autonomic_ganglia</v>
      </c>
      <c r="AT64">
        <v>5.6087550241372498E-2</v>
      </c>
      <c r="AU64">
        <v>5.14289483345216E-2</v>
      </c>
      <c r="AV64">
        <v>2</v>
      </c>
      <c r="AZ64" s="1">
        <f t="shared" si="1"/>
        <v>1.0905832621065639</v>
      </c>
      <c r="BA64" s="10" t="e">
        <f t="shared" si="2"/>
        <v>#DIV/0!</v>
      </c>
      <c r="CE64" s="2"/>
    </row>
    <row r="65" spans="1:83" x14ac:dyDescent="0.35">
      <c r="A65" s="1">
        <v>45</v>
      </c>
      <c r="B65" s="1" t="s">
        <v>1141</v>
      </c>
      <c r="C65" s="1">
        <v>25</v>
      </c>
      <c r="D65" s="1">
        <v>0.88425175300000003</v>
      </c>
      <c r="E65" s="3">
        <v>0.84299999999999997</v>
      </c>
      <c r="F65" s="1">
        <v>0.80265712899999997</v>
      </c>
      <c r="G65" s="1">
        <v>0.37567346099999999</v>
      </c>
      <c r="H65" s="1">
        <v>0.31781643999999998</v>
      </c>
      <c r="I65" s="1">
        <v>0.17153499</v>
      </c>
      <c r="J65" s="1">
        <v>0.27857780199999999</v>
      </c>
      <c r="K65" s="3">
        <v>5.45E-2</v>
      </c>
      <c r="L65" s="3">
        <v>1.61E-2</v>
      </c>
      <c r="M65" s="1">
        <v>830</v>
      </c>
      <c r="N65" s="1">
        <v>136</v>
      </c>
      <c r="O65" s="4">
        <v>605771.44999999995</v>
      </c>
      <c r="P65" s="3">
        <v>0.34499999999999997</v>
      </c>
      <c r="Q65" s="3">
        <v>0.14399999999999999</v>
      </c>
      <c r="R65" s="3">
        <v>6.9099999999999995E-2</v>
      </c>
      <c r="S65" s="3">
        <v>7.8799999999999995E-2</v>
      </c>
      <c r="T65" s="3">
        <v>1.14E-2</v>
      </c>
      <c r="U65" s="3">
        <v>5.9200000000000003E-2</v>
      </c>
      <c r="V65" s="1">
        <v>3.2669999999999999</v>
      </c>
      <c r="X65" s="1" t="s">
        <v>1141</v>
      </c>
      <c r="Z65" s="1" t="s">
        <v>62</v>
      </c>
      <c r="AA65" s="1" t="s">
        <v>35</v>
      </c>
      <c r="AB65" s="1" t="s">
        <v>1142</v>
      </c>
      <c r="AC65" s="1">
        <v>1</v>
      </c>
      <c r="AD65" s="1">
        <v>1</v>
      </c>
      <c r="AE65" s="1">
        <v>1</v>
      </c>
      <c r="AF65" s="1">
        <v>1</v>
      </c>
      <c r="AG65" s="1" t="s">
        <v>1143</v>
      </c>
      <c r="AH65" s="1" t="s">
        <v>761</v>
      </c>
      <c r="AI65" s="5">
        <v>41242</v>
      </c>
      <c r="AK65" s="1" t="s">
        <v>1142</v>
      </c>
      <c r="AN65">
        <v>0.10687063711662299</v>
      </c>
      <c r="AO65">
        <v>4.1387402531031597E-2</v>
      </c>
      <c r="AP65" s="1" t="str">
        <f>VLOOKUP(AK65,Sheet2!A:F,4,FALSE)</f>
        <v>skin</v>
      </c>
      <c r="AT65">
        <v>0.52343945607130504</v>
      </c>
      <c r="AU65">
        <v>0</v>
      </c>
      <c r="AV65">
        <v>1</v>
      </c>
      <c r="AZ65" s="1" t="e">
        <f t="shared" si="1"/>
        <v>#DIV/0!</v>
      </c>
      <c r="BA65" s="10" t="e">
        <f t="shared" si="2"/>
        <v>#NUM!</v>
      </c>
      <c r="CE65" s="2"/>
    </row>
    <row r="66" spans="1:83" x14ac:dyDescent="0.35">
      <c r="A66" s="1">
        <v>17</v>
      </c>
      <c r="B66" s="1" t="s">
        <v>1731</v>
      </c>
      <c r="C66" s="1">
        <v>225</v>
      </c>
      <c r="D66" s="1">
        <v>0.88181836599999996</v>
      </c>
      <c r="E66" s="3">
        <v>0.67700000000000005</v>
      </c>
      <c r="F66" s="1">
        <v>0.47243655000000001</v>
      </c>
      <c r="G66" s="1">
        <v>0.41832479</v>
      </c>
      <c r="H66" s="1">
        <v>0.20982135399999999</v>
      </c>
      <c r="I66" s="1">
        <v>0.21811061700000001</v>
      </c>
      <c r="J66" s="1">
        <v>0.113041119</v>
      </c>
      <c r="K66" s="3">
        <v>5.21E-2</v>
      </c>
      <c r="L66" s="3">
        <v>3.0099999999999998E-2</v>
      </c>
      <c r="M66" s="1">
        <v>94</v>
      </c>
      <c r="N66" s="1">
        <v>94</v>
      </c>
      <c r="O66" s="4">
        <v>330279.78000000003</v>
      </c>
      <c r="P66" s="3">
        <v>0.26100000000000001</v>
      </c>
      <c r="Q66" s="3">
        <v>0.13</v>
      </c>
      <c r="R66" s="3">
        <v>3.4299999999999997E-2</v>
      </c>
      <c r="S66" s="3">
        <v>6.8900000000000003E-2</v>
      </c>
      <c r="T66" s="3">
        <v>1.32E-2</v>
      </c>
      <c r="U66" s="3">
        <v>4.36E-2</v>
      </c>
      <c r="V66" s="1">
        <v>2.5880000000000001</v>
      </c>
      <c r="X66" s="1" t="s">
        <v>1732</v>
      </c>
      <c r="Y66" s="1" t="s">
        <v>1732</v>
      </c>
      <c r="Z66" s="1" t="s">
        <v>52</v>
      </c>
      <c r="AA66" s="1" t="s">
        <v>84</v>
      </c>
      <c r="AB66" s="1" t="s">
        <v>1733</v>
      </c>
      <c r="AC66" s="1">
        <v>1</v>
      </c>
      <c r="AD66" s="1">
        <v>1</v>
      </c>
      <c r="AE66" s="1">
        <v>1</v>
      </c>
      <c r="AF66" s="1">
        <v>1</v>
      </c>
      <c r="AG66" s="1" t="s">
        <v>1734</v>
      </c>
      <c r="AH66" s="1" t="s">
        <v>969</v>
      </c>
      <c r="AI66" s="5">
        <v>41127</v>
      </c>
      <c r="AK66" s="1" t="s">
        <v>1733</v>
      </c>
      <c r="AN66">
        <v>0.283018789552068</v>
      </c>
      <c r="AO66">
        <v>1.2411329862680801E-2</v>
      </c>
      <c r="AP66" s="1" t="str">
        <f>VLOOKUP(AK66,Sheet2!A:F,4,FALSE)</f>
        <v>large_intestine</v>
      </c>
      <c r="AT66">
        <v>0</v>
      </c>
      <c r="AU66">
        <v>3.9754389300041E-2</v>
      </c>
      <c r="AV66">
        <v>2</v>
      </c>
      <c r="AZ66" s="1">
        <f t="shared" si="1"/>
        <v>0</v>
      </c>
      <c r="BA66" s="10">
        <f t="shared" si="2"/>
        <v>-1.4968918768138957</v>
      </c>
      <c r="CE66" s="2"/>
    </row>
    <row r="67" spans="1:83" x14ac:dyDescent="0.35">
      <c r="A67" s="1">
        <v>13</v>
      </c>
      <c r="B67" s="1" t="s">
        <v>1077</v>
      </c>
      <c r="C67" s="1">
        <v>75</v>
      </c>
      <c r="D67" s="1">
        <v>0.75059765700000003</v>
      </c>
      <c r="E67" s="3">
        <v>0.71199999999999997</v>
      </c>
      <c r="F67" s="1">
        <v>0.67259019799999997</v>
      </c>
      <c r="G67" s="1">
        <v>0.58023675600000002</v>
      </c>
      <c r="H67" s="1">
        <v>0.31143449000000001</v>
      </c>
      <c r="I67" s="1">
        <v>0.42026282399999998</v>
      </c>
      <c r="J67" s="1">
        <v>0.20687892599999999</v>
      </c>
      <c r="K67" s="1">
        <v>0.169237357</v>
      </c>
      <c r="L67" s="1">
        <v>0.14746510299999999</v>
      </c>
      <c r="M67" s="1">
        <v>95</v>
      </c>
      <c r="N67" s="1">
        <v>95</v>
      </c>
      <c r="O67" s="4">
        <v>139552.47</v>
      </c>
      <c r="P67" s="3">
        <v>0.36599999999999999</v>
      </c>
      <c r="Q67" s="3">
        <v>0.185</v>
      </c>
      <c r="R67" s="3">
        <v>7.8100000000000003E-2</v>
      </c>
      <c r="S67" s="3">
        <v>0.11799999999999999</v>
      </c>
      <c r="T67" s="3">
        <v>5.0999999999999997E-2</v>
      </c>
      <c r="U67" s="3">
        <v>8.2500000000000004E-2</v>
      </c>
      <c r="V67" s="1">
        <v>3.355</v>
      </c>
      <c r="X67" s="1" t="s">
        <v>1078</v>
      </c>
      <c r="Y67" s="1" t="s">
        <v>1078</v>
      </c>
      <c r="Z67" s="1" t="s">
        <v>52</v>
      </c>
      <c r="AA67" s="1" t="s">
        <v>35</v>
      </c>
      <c r="AB67" s="1" t="s">
        <v>1079</v>
      </c>
      <c r="AC67" s="1">
        <v>1</v>
      </c>
      <c r="AD67" s="1">
        <v>1</v>
      </c>
      <c r="AE67" s="1">
        <v>1</v>
      </c>
      <c r="AF67" s="1">
        <v>1</v>
      </c>
      <c r="AG67" s="1" t="s">
        <v>1080</v>
      </c>
      <c r="AH67" s="1" t="s">
        <v>160</v>
      </c>
      <c r="AI67" s="5">
        <v>41113</v>
      </c>
      <c r="AK67" s="1" t="s">
        <v>1079</v>
      </c>
      <c r="AM67" s="1" t="s">
        <v>43</v>
      </c>
      <c r="AN67">
        <v>0.222370685819164</v>
      </c>
      <c r="AO67">
        <v>0</v>
      </c>
      <c r="AP67" s="1" t="str">
        <f>VLOOKUP(AK67,Sheet2!A:F,4,FALSE)</f>
        <v>large_intestine</v>
      </c>
      <c r="AT67">
        <v>1.4262719503242699E-2</v>
      </c>
      <c r="AU67">
        <v>4.0254246013624997E-2</v>
      </c>
      <c r="AV67">
        <v>2</v>
      </c>
      <c r="AZ67" s="1">
        <f t="shared" ref="AZ67:AZ130" si="3">AT67/AU67</f>
        <v>0.35431590243710304</v>
      </c>
      <c r="BA67" s="10">
        <f t="shared" si="2"/>
        <v>-3.2159441275355185</v>
      </c>
      <c r="CE67" s="2"/>
    </row>
    <row r="68" spans="1:83" x14ac:dyDescent="0.35">
      <c r="A68" s="1">
        <v>37</v>
      </c>
      <c r="B68" s="1" t="s">
        <v>2114</v>
      </c>
      <c r="C68" s="1">
        <v>75</v>
      </c>
      <c r="D68" s="1">
        <v>0.78393431800000002</v>
      </c>
      <c r="E68" s="3">
        <v>0.625</v>
      </c>
      <c r="F68" s="1">
        <v>0.46642172399999998</v>
      </c>
      <c r="G68" s="1">
        <v>0.14751357700000001</v>
      </c>
      <c r="H68" s="3">
        <v>8.3099999999999993E-2</v>
      </c>
      <c r="I68" s="3">
        <v>6.4299999999999996E-2</v>
      </c>
      <c r="J68" s="3">
        <v>3.4599999999999999E-2</v>
      </c>
      <c r="K68" s="3">
        <v>1.23E-2</v>
      </c>
      <c r="L68" s="3">
        <v>8.2100000000000003E-3</v>
      </c>
      <c r="M68" s="1">
        <v>102</v>
      </c>
      <c r="N68" s="1">
        <v>1005</v>
      </c>
      <c r="O68" s="4">
        <v>474621.42</v>
      </c>
      <c r="P68" s="3">
        <v>0.18</v>
      </c>
      <c r="Q68" s="3">
        <v>4.7800000000000002E-2</v>
      </c>
      <c r="R68" s="3">
        <v>9.7400000000000004E-3</v>
      </c>
      <c r="S68" s="3">
        <v>2.3699999999999999E-2</v>
      </c>
      <c r="T68" s="3">
        <v>3.3E-3</v>
      </c>
      <c r="U68" s="3">
        <v>1.2999999999999999E-2</v>
      </c>
      <c r="V68" s="1">
        <v>1.901</v>
      </c>
      <c r="X68" s="1" t="s">
        <v>2115</v>
      </c>
      <c r="Y68" s="1" t="s">
        <v>2116</v>
      </c>
      <c r="Z68" s="1" t="s">
        <v>52</v>
      </c>
      <c r="AA68" s="1" t="s">
        <v>518</v>
      </c>
      <c r="AB68" s="1" t="s">
        <v>2117</v>
      </c>
      <c r="AC68" s="1">
        <v>1</v>
      </c>
      <c r="AD68" s="1">
        <v>1</v>
      </c>
      <c r="AE68" s="1">
        <v>1</v>
      </c>
      <c r="AF68" s="1">
        <v>1</v>
      </c>
      <c r="AG68" s="1" t="s">
        <v>2118</v>
      </c>
      <c r="AH68" s="1" t="s">
        <v>42</v>
      </c>
      <c r="AI68" s="5">
        <v>41302</v>
      </c>
      <c r="AK68" s="1" t="s">
        <v>2117</v>
      </c>
      <c r="AL68" s="1" t="s">
        <v>2119</v>
      </c>
      <c r="AM68" s="1" t="s">
        <v>43</v>
      </c>
      <c r="AN68">
        <v>0.2396854399627</v>
      </c>
      <c r="AO68">
        <v>9.7630169479730897E-2</v>
      </c>
      <c r="AP68" s="1" t="str">
        <f>VLOOKUP(AK68,Sheet2!A:F,4,FALSE)</f>
        <v>large_intestine</v>
      </c>
      <c r="AT68">
        <v>5.4585181610815403E-3</v>
      </c>
      <c r="AU68">
        <v>5.0718967785603399E-2</v>
      </c>
      <c r="AV68">
        <v>2</v>
      </c>
      <c r="AZ68" s="1">
        <f t="shared" si="3"/>
        <v>0.10762281646100344</v>
      </c>
      <c r="BA68" s="10">
        <f t="shared" si="2"/>
        <v>4.360772156530901</v>
      </c>
      <c r="CE68" s="2"/>
    </row>
    <row r="69" spans="1:83" x14ac:dyDescent="0.35">
      <c r="A69" s="1">
        <v>23</v>
      </c>
      <c r="B69" s="1" t="s">
        <v>2265</v>
      </c>
      <c r="C69" s="1">
        <v>225</v>
      </c>
      <c r="D69" s="1">
        <v>0.41068890899999999</v>
      </c>
      <c r="E69" s="3">
        <v>0.35</v>
      </c>
      <c r="F69" s="1">
        <v>0.289394023</v>
      </c>
      <c r="G69" s="1">
        <v>0.271188545</v>
      </c>
      <c r="H69" s="1">
        <v>0.13534495099999999</v>
      </c>
      <c r="I69" s="1">
        <v>0.12688078699999999</v>
      </c>
      <c r="J69" s="1">
        <v>0.140129221</v>
      </c>
      <c r="K69" s="3">
        <v>6.0199999999999997E-2</v>
      </c>
      <c r="L69" s="3">
        <v>4.6600000000000003E-2</v>
      </c>
      <c r="M69" s="1">
        <v>103</v>
      </c>
      <c r="N69" s="1">
        <v>103</v>
      </c>
      <c r="O69" s="4">
        <v>135052.5</v>
      </c>
      <c r="P69" s="3">
        <v>0.16400000000000001</v>
      </c>
      <c r="Q69" s="3">
        <v>8.4400000000000003E-2</v>
      </c>
      <c r="R69" s="3">
        <v>4.1599999999999998E-2</v>
      </c>
      <c r="S69" s="3">
        <v>4.2200000000000001E-2</v>
      </c>
      <c r="T69" s="3">
        <v>1.72E-2</v>
      </c>
      <c r="U69" s="3">
        <v>3.5099999999999999E-2</v>
      </c>
      <c r="V69" s="1">
        <v>1.548</v>
      </c>
      <c r="X69" s="1" t="s">
        <v>2266</v>
      </c>
      <c r="Y69" s="1" t="s">
        <v>2266</v>
      </c>
      <c r="Z69" s="1" t="s">
        <v>34</v>
      </c>
      <c r="AA69" s="1" t="s">
        <v>35</v>
      </c>
      <c r="AB69" s="1" t="s">
        <v>2267</v>
      </c>
      <c r="AC69" s="1">
        <v>1</v>
      </c>
      <c r="AD69" s="1">
        <v>1</v>
      </c>
      <c r="AE69" s="1">
        <v>1</v>
      </c>
      <c r="AF69" s="1">
        <v>1</v>
      </c>
      <c r="AG69" s="1" t="s">
        <v>2268</v>
      </c>
      <c r="AH69" s="1" t="s">
        <v>264</v>
      </c>
      <c r="AI69" s="5">
        <v>41176</v>
      </c>
      <c r="AK69" s="1" t="s">
        <v>2267</v>
      </c>
      <c r="AM69" s="1" t="s">
        <v>43</v>
      </c>
      <c r="AN69">
        <v>0.69589250766868804</v>
      </c>
      <c r="AO69">
        <v>0</v>
      </c>
      <c r="AP69" s="1" t="str">
        <f>VLOOKUP(AK69,Sheet2!A:F,4,FALSE)</f>
        <v>lung</v>
      </c>
      <c r="AT69">
        <v>0.26536143806458101</v>
      </c>
      <c r="AU69">
        <v>1.2915600070790701E-2</v>
      </c>
      <c r="AV69">
        <v>2</v>
      </c>
      <c r="AZ69" s="1">
        <f t="shared" si="3"/>
        <v>20.545807907501693</v>
      </c>
      <c r="BA69" s="10" t="e">
        <f t="shared" si="2"/>
        <v>#DIV/0!</v>
      </c>
      <c r="CE69" s="2"/>
    </row>
    <row r="70" spans="1:83" x14ac:dyDescent="0.35">
      <c r="A70" s="1">
        <v>43</v>
      </c>
      <c r="B70" s="1" t="s">
        <v>788</v>
      </c>
      <c r="C70" s="1">
        <v>225</v>
      </c>
      <c r="D70" s="1">
        <v>0.87713173</v>
      </c>
      <c r="E70" s="3">
        <v>0.79300000000000004</v>
      </c>
      <c r="F70" s="1">
        <v>0.70974555299999997</v>
      </c>
      <c r="G70" s="1">
        <v>0.466337222</v>
      </c>
      <c r="H70" s="1">
        <v>0.45284961699999998</v>
      </c>
      <c r="I70" s="1">
        <v>0.38002955300000002</v>
      </c>
      <c r="J70" s="1">
        <v>0.30247645099999998</v>
      </c>
      <c r="K70" s="1">
        <v>0.25473686400000001</v>
      </c>
      <c r="L70" s="1">
        <v>0.231713479</v>
      </c>
      <c r="M70" s="1">
        <v>104</v>
      </c>
      <c r="N70" s="1">
        <v>153</v>
      </c>
      <c r="O70" s="4">
        <v>215335.83</v>
      </c>
      <c r="P70" s="3">
        <v>0.34399999999999997</v>
      </c>
      <c r="Q70" s="3">
        <v>0.191</v>
      </c>
      <c r="R70" s="3">
        <v>0.11600000000000001</v>
      </c>
      <c r="S70" s="3">
        <v>0.13400000000000001</v>
      </c>
      <c r="T70" s="3">
        <v>7.8299999999999995E-2</v>
      </c>
      <c r="U70" s="3">
        <v>8.9800000000000005E-2</v>
      </c>
      <c r="V70" s="1">
        <v>3.6789999999999998</v>
      </c>
      <c r="X70" s="1" t="s">
        <v>789</v>
      </c>
      <c r="Y70" s="1" t="s">
        <v>789</v>
      </c>
      <c r="Z70" s="1" t="s">
        <v>52</v>
      </c>
      <c r="AA70" s="1" t="s">
        <v>35</v>
      </c>
      <c r="AB70" s="1" t="s">
        <v>790</v>
      </c>
      <c r="AC70" s="1">
        <v>1</v>
      </c>
      <c r="AD70" s="1">
        <v>1</v>
      </c>
      <c r="AE70" s="1">
        <v>1</v>
      </c>
      <c r="AF70" s="1">
        <v>0</v>
      </c>
      <c r="AG70" s="1" t="s">
        <v>791</v>
      </c>
      <c r="AH70" s="1" t="s">
        <v>42</v>
      </c>
      <c r="AI70" s="5">
        <v>41246</v>
      </c>
      <c r="AK70" s="1" t="s">
        <v>790</v>
      </c>
      <c r="AM70" s="1" t="s">
        <v>56</v>
      </c>
      <c r="AN70">
        <v>0.19035458182836901</v>
      </c>
      <c r="AO70">
        <v>0</v>
      </c>
      <c r="AP70" s="1" t="str">
        <f>VLOOKUP(AK70,Sheet2!A:F,4,FALSE)</f>
        <v>large_intestine</v>
      </c>
      <c r="AT70">
        <v>0.222911793772856</v>
      </c>
      <c r="AU70">
        <v>0</v>
      </c>
      <c r="AV70">
        <v>2</v>
      </c>
      <c r="AZ70" s="1" t="e">
        <f t="shared" si="3"/>
        <v>#DIV/0!</v>
      </c>
      <c r="BA70" s="10">
        <f t="shared" si="2"/>
        <v>3.0564372533102242</v>
      </c>
      <c r="CE70" s="2"/>
    </row>
    <row r="71" spans="1:83" x14ac:dyDescent="0.35">
      <c r="A71" s="1">
        <v>27</v>
      </c>
      <c r="B71" s="1" t="s">
        <v>446</v>
      </c>
      <c r="C71" s="1">
        <v>225</v>
      </c>
      <c r="D71" s="1">
        <v>0.90407643199999999</v>
      </c>
      <c r="E71" s="3">
        <v>0.79400000000000004</v>
      </c>
      <c r="F71" s="1">
        <v>0.68457258899999995</v>
      </c>
      <c r="G71" s="1">
        <v>0.58617943400000005</v>
      </c>
      <c r="H71" s="1">
        <v>0.51812701999999999</v>
      </c>
      <c r="I71" s="1">
        <v>0.46893963100000002</v>
      </c>
      <c r="J71" s="1">
        <v>0.56824465599999996</v>
      </c>
      <c r="K71" s="1">
        <v>0.464534316</v>
      </c>
      <c r="L71" s="1">
        <v>0.42508136699999999</v>
      </c>
      <c r="M71" s="1">
        <v>105</v>
      </c>
      <c r="N71" s="1">
        <v>105</v>
      </c>
      <c r="O71" s="4">
        <v>123879.97</v>
      </c>
      <c r="P71" s="3">
        <v>0.372</v>
      </c>
      <c r="Q71" s="3">
        <v>0.22900000000000001</v>
      </c>
      <c r="R71" s="3">
        <v>0.214</v>
      </c>
      <c r="S71" s="3">
        <v>0.159</v>
      </c>
      <c r="T71" s="3">
        <v>0.14299999999999999</v>
      </c>
      <c r="U71" s="3">
        <v>0.13600000000000001</v>
      </c>
      <c r="V71" s="1">
        <v>4.3150000000000004</v>
      </c>
      <c r="X71" s="1" t="s">
        <v>447</v>
      </c>
      <c r="Y71" s="1" t="s">
        <v>447</v>
      </c>
      <c r="Z71" s="1" t="s">
        <v>62</v>
      </c>
      <c r="AA71" s="1" t="s">
        <v>84</v>
      </c>
      <c r="AB71" s="1" t="s">
        <v>448</v>
      </c>
      <c r="AC71" s="1">
        <v>1</v>
      </c>
      <c r="AD71" s="1">
        <v>1</v>
      </c>
      <c r="AE71" s="1">
        <v>1</v>
      </c>
      <c r="AF71" s="1">
        <v>1</v>
      </c>
      <c r="AG71" s="1" t="s">
        <v>449</v>
      </c>
      <c r="AH71" s="1" t="s">
        <v>42</v>
      </c>
      <c r="AI71" s="5">
        <v>41190</v>
      </c>
      <c r="AK71" s="1" t="s">
        <v>448</v>
      </c>
      <c r="AM71" s="1" t="s">
        <v>43</v>
      </c>
      <c r="AN71">
        <v>0.124406754254847</v>
      </c>
      <c r="AO71">
        <v>0</v>
      </c>
      <c r="AP71" s="1" t="str">
        <f>VLOOKUP(AK71,Sheet2!A:F,4,FALSE)</f>
        <v>skin</v>
      </c>
      <c r="AT71">
        <v>0.12831702278148799</v>
      </c>
      <c r="AU71">
        <v>1.54242828752782E-2</v>
      </c>
      <c r="AV71">
        <v>2</v>
      </c>
      <c r="AZ71" s="1">
        <f t="shared" si="3"/>
        <v>8.3191564767754951</v>
      </c>
      <c r="BA71" s="10" t="e">
        <f t="shared" si="2"/>
        <v>#DIV/0!</v>
      </c>
      <c r="CE71" s="2"/>
    </row>
    <row r="72" spans="1:83" x14ac:dyDescent="0.35">
      <c r="A72" s="1">
        <v>40</v>
      </c>
      <c r="B72" s="1" t="s">
        <v>1236</v>
      </c>
      <c r="C72" s="1">
        <v>225</v>
      </c>
      <c r="D72" s="1">
        <v>0.82471497000000005</v>
      </c>
      <c r="E72" s="3">
        <v>0.73199999999999998</v>
      </c>
      <c r="F72" s="1">
        <v>0.63875315399999999</v>
      </c>
      <c r="G72" s="1">
        <v>0.458594801</v>
      </c>
      <c r="H72" s="1">
        <v>0.42203512300000001</v>
      </c>
      <c r="I72" s="1">
        <v>0.27060171599999999</v>
      </c>
      <c r="J72" s="1">
        <v>0.21252189499999999</v>
      </c>
      <c r="K72" s="1">
        <v>0.11710127400000001</v>
      </c>
      <c r="L72" s="3">
        <v>8.5599999999999996E-2</v>
      </c>
      <c r="M72" s="1">
        <v>106</v>
      </c>
      <c r="N72" s="1">
        <v>106</v>
      </c>
      <c r="O72" s="4">
        <v>666742.72</v>
      </c>
      <c r="P72" s="3">
        <v>0.32100000000000001</v>
      </c>
      <c r="Q72" s="3">
        <v>0.183</v>
      </c>
      <c r="R72" s="3">
        <v>6.8400000000000002E-2</v>
      </c>
      <c r="S72" s="3">
        <v>0.111</v>
      </c>
      <c r="T72" s="3">
        <v>3.2599999999999997E-2</v>
      </c>
      <c r="U72" s="3">
        <v>6.3500000000000001E-2</v>
      </c>
      <c r="V72" s="1">
        <v>3.1850000000000001</v>
      </c>
      <c r="X72" s="1" t="s">
        <v>1237</v>
      </c>
      <c r="Y72" s="1" t="s">
        <v>1237</v>
      </c>
      <c r="Z72" s="1" t="s">
        <v>229</v>
      </c>
      <c r="AA72" s="1" t="s">
        <v>84</v>
      </c>
      <c r="AB72" s="1" t="s">
        <v>1238</v>
      </c>
      <c r="AC72" s="1">
        <v>1</v>
      </c>
      <c r="AD72" s="1">
        <v>1</v>
      </c>
      <c r="AE72" s="1">
        <v>1</v>
      </c>
      <c r="AF72" s="1">
        <v>1</v>
      </c>
      <c r="AG72" s="1" t="s">
        <v>1239</v>
      </c>
      <c r="AH72" s="1" t="s">
        <v>42</v>
      </c>
      <c r="AI72" s="5">
        <v>41039</v>
      </c>
      <c r="AK72" s="1" t="s">
        <v>1238</v>
      </c>
      <c r="AM72" s="1" t="s">
        <v>43</v>
      </c>
      <c r="AN72">
        <v>0.23417503211410201</v>
      </c>
      <c r="AO72">
        <v>2.6573154280152399E-3</v>
      </c>
      <c r="AP72" s="1" t="str">
        <f>VLOOKUP(AK72,Sheet2!A:F,4,FALSE)</f>
        <v>oesophagus</v>
      </c>
      <c r="AT72">
        <v>0.32148958167962</v>
      </c>
      <c r="AU72">
        <v>0</v>
      </c>
      <c r="AV72">
        <v>2</v>
      </c>
      <c r="AZ72" s="1" t="e">
        <f t="shared" si="3"/>
        <v>#DIV/0!</v>
      </c>
      <c r="BA72" s="10">
        <f t="shared" si="2"/>
        <v>5.6716425081383024</v>
      </c>
      <c r="CE72" s="2"/>
    </row>
    <row r="73" spans="1:83" x14ac:dyDescent="0.35">
      <c r="A73" s="1">
        <v>6</v>
      </c>
      <c r="B73" s="1" t="s">
        <v>1559</v>
      </c>
      <c r="C73" s="1">
        <v>225</v>
      </c>
      <c r="D73" s="1">
        <v>0.82105081800000002</v>
      </c>
      <c r="E73" s="3">
        <v>0.66600000000000004</v>
      </c>
      <c r="F73" s="1">
        <v>0.51150612900000003</v>
      </c>
      <c r="G73" s="1">
        <v>0.463251788</v>
      </c>
      <c r="H73" s="1">
        <v>0.32693129300000001</v>
      </c>
      <c r="I73" s="1">
        <v>0.235939758</v>
      </c>
      <c r="J73" s="1">
        <v>0.16353426800000001</v>
      </c>
      <c r="K73" s="3">
        <v>7.85E-2</v>
      </c>
      <c r="L73" s="3">
        <v>5.6000000000000001E-2</v>
      </c>
      <c r="M73" s="1">
        <v>971</v>
      </c>
      <c r="N73" s="1">
        <v>971</v>
      </c>
      <c r="O73" s="4">
        <v>215418.62</v>
      </c>
      <c r="P73" s="3">
        <v>0.28499999999999998</v>
      </c>
      <c r="Q73" s="3">
        <v>0.16400000000000001</v>
      </c>
      <c r="R73" s="3">
        <v>5.0200000000000002E-2</v>
      </c>
      <c r="S73" s="3">
        <v>9.06E-2</v>
      </c>
      <c r="T73" s="3">
        <v>2.1700000000000001E-2</v>
      </c>
      <c r="U73" s="3">
        <v>5.2499999999999998E-2</v>
      </c>
      <c r="V73" s="1">
        <v>2.8029999999999999</v>
      </c>
      <c r="X73" s="1" t="s">
        <v>1560</v>
      </c>
      <c r="Y73" s="1" t="s">
        <v>1560</v>
      </c>
      <c r="Z73" s="1" t="s">
        <v>34</v>
      </c>
      <c r="AA73" s="1" t="s">
        <v>35</v>
      </c>
      <c r="AB73" s="1" t="s">
        <v>1561</v>
      </c>
      <c r="AC73" s="1">
        <v>1</v>
      </c>
      <c r="AD73" s="1">
        <v>1</v>
      </c>
      <c r="AE73" s="1">
        <v>1</v>
      </c>
      <c r="AF73" s="1">
        <v>1</v>
      </c>
      <c r="AG73" s="1" t="s">
        <v>1562</v>
      </c>
      <c r="AH73" s="1" t="s">
        <v>42</v>
      </c>
      <c r="AI73" s="5">
        <v>41081</v>
      </c>
      <c r="AN73">
        <v>0.29101970640177899</v>
      </c>
      <c r="AO73">
        <v>0</v>
      </c>
      <c r="AP73" s="1" t="e">
        <f>VLOOKUP(AK73,Sheet2!A:F,4,FALSE)</f>
        <v>#N/A</v>
      </c>
      <c r="AT73">
        <v>0.242412174001472</v>
      </c>
      <c r="AU73">
        <v>4.7557597482810604E-3</v>
      </c>
      <c r="AV73">
        <v>2</v>
      </c>
      <c r="AZ73" s="1">
        <f t="shared" si="3"/>
        <v>50.972333934465539</v>
      </c>
      <c r="BA73" s="10" t="e">
        <f t="shared" si="2"/>
        <v>#DIV/0!</v>
      </c>
      <c r="CE73" s="2"/>
    </row>
    <row r="74" spans="1:83" x14ac:dyDescent="0.35">
      <c r="A74" s="1">
        <v>44</v>
      </c>
      <c r="B74" s="1" t="s">
        <v>1776</v>
      </c>
      <c r="C74" s="1">
        <v>25</v>
      </c>
      <c r="D74" s="1">
        <v>0.67615408300000002</v>
      </c>
      <c r="E74" s="3">
        <v>0.56899999999999995</v>
      </c>
      <c r="F74" s="1">
        <v>0.461886352</v>
      </c>
      <c r="G74" s="1">
        <v>0.38440542900000002</v>
      </c>
      <c r="H74" s="1">
        <v>0.25877023199999999</v>
      </c>
      <c r="I74" s="1">
        <v>0.32138301699999999</v>
      </c>
      <c r="J74" s="1">
        <v>0.15285665800000001</v>
      </c>
      <c r="K74" s="3">
        <v>9.4200000000000006E-2</v>
      </c>
      <c r="L74" s="3">
        <v>8.0799999999999997E-2</v>
      </c>
      <c r="M74" s="1">
        <v>110</v>
      </c>
      <c r="N74" s="1">
        <v>193</v>
      </c>
      <c r="O74" s="4">
        <v>181255.26</v>
      </c>
      <c r="P74" s="3">
        <v>0.248</v>
      </c>
      <c r="Q74" s="3">
        <v>0.13300000000000001</v>
      </c>
      <c r="R74" s="3">
        <v>5.1299999999999998E-2</v>
      </c>
      <c r="S74" s="3">
        <v>9.3399999999999997E-2</v>
      </c>
      <c r="T74" s="3">
        <v>2.8199999999999999E-2</v>
      </c>
      <c r="U74" s="3">
        <v>6.2399999999999997E-2</v>
      </c>
      <c r="V74" s="1">
        <v>2.4969999999999999</v>
      </c>
      <c r="X74" s="1" t="s">
        <v>1777</v>
      </c>
      <c r="Y74" s="1" t="s">
        <v>1777</v>
      </c>
      <c r="Z74" s="1" t="s">
        <v>62</v>
      </c>
      <c r="AA74" s="1" t="s">
        <v>35</v>
      </c>
      <c r="AB74" s="1" t="s">
        <v>1778</v>
      </c>
      <c r="AC74" s="1">
        <v>1</v>
      </c>
      <c r="AD74" s="1">
        <v>1</v>
      </c>
      <c r="AE74" s="1">
        <v>1</v>
      </c>
      <c r="AF74" s="1">
        <v>1</v>
      </c>
      <c r="AG74" s="1" t="s">
        <v>1779</v>
      </c>
      <c r="AH74" s="1" t="s">
        <v>42</v>
      </c>
      <c r="AI74" s="5">
        <v>41249</v>
      </c>
      <c r="AK74" s="1" t="s">
        <v>1778</v>
      </c>
      <c r="AM74" s="1" t="s">
        <v>43</v>
      </c>
      <c r="AN74">
        <v>0.33548650561355597</v>
      </c>
      <c r="AO74">
        <v>0</v>
      </c>
      <c r="AP74" s="1" t="str">
        <f>VLOOKUP(AK74,Sheet2!A:F,4,FALSE)</f>
        <v>skin</v>
      </c>
      <c r="AT74">
        <v>0.55542530339360496</v>
      </c>
      <c r="AU74">
        <v>0</v>
      </c>
      <c r="AV74">
        <v>1</v>
      </c>
      <c r="AZ74" s="1" t="e">
        <f t="shared" si="3"/>
        <v>#DIV/0!</v>
      </c>
      <c r="BA74" s="10" t="e">
        <f t="shared" si="2"/>
        <v>#DIV/0!</v>
      </c>
      <c r="CE74" s="2"/>
    </row>
    <row r="75" spans="1:83" x14ac:dyDescent="0.35">
      <c r="A75" s="1">
        <v>25</v>
      </c>
      <c r="B75" s="1" t="s">
        <v>1278</v>
      </c>
      <c r="C75" s="1">
        <v>225</v>
      </c>
      <c r="D75" s="1">
        <v>0.89833114400000003</v>
      </c>
      <c r="E75" s="3">
        <v>0.72899999999999998</v>
      </c>
      <c r="F75" s="1">
        <v>0.55984967399999996</v>
      </c>
      <c r="G75" s="1">
        <v>0.49762679799999998</v>
      </c>
      <c r="H75" s="1">
        <v>0.36524615999999999</v>
      </c>
      <c r="I75" s="1">
        <v>0.29355837299999998</v>
      </c>
      <c r="J75" s="1">
        <v>0.19801007100000001</v>
      </c>
      <c r="K75" s="1">
        <v>0.12211340800000001</v>
      </c>
      <c r="L75" s="3">
        <v>7.8700000000000006E-2</v>
      </c>
      <c r="M75" s="1">
        <v>111</v>
      </c>
      <c r="N75" s="1">
        <v>111</v>
      </c>
      <c r="O75" s="4">
        <v>349975.87</v>
      </c>
      <c r="P75" s="3">
        <v>0.309</v>
      </c>
      <c r="Q75" s="3">
        <v>0.17899999999999999</v>
      </c>
      <c r="R75" s="3">
        <v>6.6400000000000001E-2</v>
      </c>
      <c r="S75" s="3">
        <v>0.106</v>
      </c>
      <c r="T75" s="3">
        <v>3.2300000000000002E-2</v>
      </c>
      <c r="U75" s="3">
        <v>6.4600000000000005E-2</v>
      </c>
      <c r="V75" s="1">
        <v>3.133</v>
      </c>
      <c r="X75" s="1" t="s">
        <v>1279</v>
      </c>
      <c r="Y75" s="1" t="s">
        <v>1279</v>
      </c>
      <c r="Z75" s="1" t="s">
        <v>62</v>
      </c>
      <c r="AA75" s="1" t="s">
        <v>84</v>
      </c>
      <c r="AB75" s="1" t="s">
        <v>1280</v>
      </c>
      <c r="AC75" s="1">
        <v>1</v>
      </c>
      <c r="AD75" s="1">
        <v>1</v>
      </c>
      <c r="AE75" s="1">
        <v>1</v>
      </c>
      <c r="AF75" s="1">
        <v>0</v>
      </c>
      <c r="AG75" s="1" t="s">
        <v>1281</v>
      </c>
      <c r="AH75" s="1" t="s">
        <v>42</v>
      </c>
      <c r="AI75" s="5">
        <v>41183</v>
      </c>
      <c r="AK75" s="1" t="s">
        <v>1280</v>
      </c>
      <c r="AN75">
        <v>0.23663959162682</v>
      </c>
      <c r="AO75">
        <v>3.11303963142488E-3</v>
      </c>
      <c r="AP75" s="1" t="str">
        <f>VLOOKUP(AK75,Sheet2!A:F,4,FALSE)</f>
        <v>skin</v>
      </c>
      <c r="AT75">
        <v>4.5311396811215703E-2</v>
      </c>
      <c r="AU75">
        <v>0</v>
      </c>
      <c r="AV75">
        <v>2</v>
      </c>
      <c r="AZ75" s="1" t="e">
        <f t="shared" si="3"/>
        <v>#DIV/0!</v>
      </c>
      <c r="BA75" s="10" t="e">
        <f t="shared" si="2"/>
        <v>#DIV/0!</v>
      </c>
      <c r="CE75" s="2"/>
    </row>
    <row r="76" spans="1:83" x14ac:dyDescent="0.35">
      <c r="A76" s="1">
        <v>27</v>
      </c>
      <c r="B76" s="1" t="s">
        <v>979</v>
      </c>
      <c r="C76" s="1">
        <v>225</v>
      </c>
      <c r="D76" s="1">
        <v>0.90914083800000001</v>
      </c>
      <c r="E76" s="3">
        <v>0.82899999999999996</v>
      </c>
      <c r="F76" s="1">
        <v>0.74838053299999996</v>
      </c>
      <c r="G76" s="1">
        <v>0.44324562899999997</v>
      </c>
      <c r="H76" s="1">
        <v>0.36999249099999998</v>
      </c>
      <c r="I76" s="1">
        <v>0.30670931699999998</v>
      </c>
      <c r="J76" s="1">
        <v>0.21345108900000001</v>
      </c>
      <c r="K76" s="1">
        <v>0.17819267</v>
      </c>
      <c r="L76" s="1">
        <v>0.1370788</v>
      </c>
      <c r="M76" s="1">
        <v>113</v>
      </c>
      <c r="N76" s="1">
        <v>113</v>
      </c>
      <c r="O76" s="4">
        <v>644359.85</v>
      </c>
      <c r="P76" s="3">
        <v>0.34899999999999998</v>
      </c>
      <c r="Q76" s="3">
        <v>0.16900000000000001</v>
      </c>
      <c r="R76" s="3">
        <v>8.1299999999999997E-2</v>
      </c>
      <c r="S76" s="3">
        <v>0.109</v>
      </c>
      <c r="T76" s="3">
        <v>5.0700000000000002E-2</v>
      </c>
      <c r="U76" s="3">
        <v>6.8400000000000002E-2</v>
      </c>
      <c r="V76" s="1">
        <v>3.488</v>
      </c>
      <c r="X76" s="1" t="s">
        <v>980</v>
      </c>
      <c r="Y76" s="1" t="s">
        <v>980</v>
      </c>
      <c r="Z76" s="1" t="s">
        <v>62</v>
      </c>
      <c r="AA76" s="1" t="s">
        <v>84</v>
      </c>
      <c r="AB76" s="1" t="s">
        <v>981</v>
      </c>
      <c r="AC76" s="1">
        <v>1</v>
      </c>
      <c r="AD76" s="1">
        <v>1</v>
      </c>
      <c r="AE76" s="1">
        <v>1</v>
      </c>
      <c r="AF76" s="1">
        <v>1</v>
      </c>
      <c r="AG76" s="1" t="s">
        <v>982</v>
      </c>
      <c r="AH76" s="1" t="s">
        <v>42</v>
      </c>
      <c r="AI76" s="5">
        <v>41190</v>
      </c>
      <c r="AK76" s="1" t="s">
        <v>981</v>
      </c>
      <c r="AM76" s="1" t="s">
        <v>56</v>
      </c>
      <c r="AN76">
        <v>0.19143148651682401</v>
      </c>
      <c r="AO76">
        <v>6.8761211127952304E-3</v>
      </c>
      <c r="AP76" s="1" t="str">
        <f>VLOOKUP(AK76,Sheet2!A:F,4,FALSE)</f>
        <v>skin</v>
      </c>
      <c r="AT76">
        <v>0.36048958706636702</v>
      </c>
      <c r="AU76">
        <v>0</v>
      </c>
      <c r="AV76">
        <v>2</v>
      </c>
      <c r="AZ76" s="1" t="e">
        <f t="shared" si="3"/>
        <v>#DIV/0!</v>
      </c>
      <c r="BA76" s="10" t="e">
        <f t="shared" si="2"/>
        <v>#DIV/0!</v>
      </c>
      <c r="CE76" s="2"/>
    </row>
    <row r="77" spans="1:83" x14ac:dyDescent="0.35">
      <c r="A77" s="1">
        <v>34</v>
      </c>
      <c r="B77" s="1" t="s">
        <v>975</v>
      </c>
      <c r="C77" s="1">
        <v>225</v>
      </c>
      <c r="D77" s="1">
        <v>0.96980493599999995</v>
      </c>
      <c r="E77" s="3">
        <v>0.82499999999999996</v>
      </c>
      <c r="F77" s="1">
        <v>0.68107980300000004</v>
      </c>
      <c r="G77" s="1">
        <v>0.34735257600000002</v>
      </c>
      <c r="H77" s="1">
        <v>0.37653041900000001</v>
      </c>
      <c r="I77" s="1">
        <v>0.36776174499999997</v>
      </c>
      <c r="J77" s="1">
        <v>0.30675546999999997</v>
      </c>
      <c r="K77" s="1">
        <v>0.22410122900000001</v>
      </c>
      <c r="L77" s="1">
        <v>0.170815099</v>
      </c>
      <c r="M77" s="1">
        <v>832</v>
      </c>
      <c r="N77" s="1">
        <v>832</v>
      </c>
      <c r="O77" s="4">
        <v>246928.14</v>
      </c>
      <c r="P77" s="3">
        <v>0.30099999999999999</v>
      </c>
      <c r="Q77" s="3">
        <v>0.15</v>
      </c>
      <c r="R77" s="3">
        <v>0.11</v>
      </c>
      <c r="S77" s="3">
        <v>0.12</v>
      </c>
      <c r="T77" s="3">
        <v>6.3600000000000004E-2</v>
      </c>
      <c r="U77" s="3">
        <v>8.8700000000000001E-2</v>
      </c>
      <c r="V77" s="1">
        <v>3.4950000000000001</v>
      </c>
      <c r="X77" s="1" t="s">
        <v>976</v>
      </c>
      <c r="Y77" s="1" t="s">
        <v>976</v>
      </c>
      <c r="Z77" s="1" t="s">
        <v>34</v>
      </c>
      <c r="AA77" s="1" t="s">
        <v>84</v>
      </c>
      <c r="AB77" s="1" t="s">
        <v>977</v>
      </c>
      <c r="AC77" s="1">
        <v>1</v>
      </c>
      <c r="AD77" s="1">
        <v>1</v>
      </c>
      <c r="AE77" s="1">
        <v>1</v>
      </c>
      <c r="AF77" s="1">
        <v>0</v>
      </c>
      <c r="AG77" s="1" t="s">
        <v>978</v>
      </c>
      <c r="AH77" s="1" t="s">
        <v>264</v>
      </c>
      <c r="AI77" s="5">
        <v>41207</v>
      </c>
      <c r="AK77" s="1" t="s">
        <v>977</v>
      </c>
      <c r="AM77" s="1" t="s">
        <v>56</v>
      </c>
      <c r="AN77">
        <v>0.21323483634787399</v>
      </c>
      <c r="AO77">
        <v>0</v>
      </c>
      <c r="AP77" s="1" t="str">
        <f>VLOOKUP(AK77,Sheet2!A:F,4,FALSE)</f>
        <v>lung</v>
      </c>
      <c r="AT77">
        <v>0.215104406435211</v>
      </c>
      <c r="AU77">
        <v>0</v>
      </c>
      <c r="AV77">
        <v>2</v>
      </c>
      <c r="AZ77" s="1" t="e">
        <f t="shared" si="3"/>
        <v>#DIV/0!</v>
      </c>
      <c r="BA77" s="10" t="e">
        <f t="shared" si="2"/>
        <v>#NUM!</v>
      </c>
      <c r="CE77" s="2"/>
    </row>
    <row r="78" spans="1:83" x14ac:dyDescent="0.35">
      <c r="A78" s="1">
        <v>26</v>
      </c>
      <c r="B78" s="1" t="s">
        <v>1935</v>
      </c>
      <c r="C78" s="1">
        <v>25</v>
      </c>
      <c r="D78" s="1">
        <v>0.74097739500000004</v>
      </c>
      <c r="E78" s="3">
        <v>0.58799999999999997</v>
      </c>
      <c r="F78" s="1">
        <v>0.434143895</v>
      </c>
      <c r="G78" s="1">
        <v>0.403093908</v>
      </c>
      <c r="H78" s="1">
        <v>0.25698965499999998</v>
      </c>
      <c r="I78" s="1">
        <v>0.119597235</v>
      </c>
      <c r="J78" s="3">
        <v>8.3400000000000002E-2</v>
      </c>
      <c r="K78" s="3">
        <v>1.2500000000000001E-2</v>
      </c>
      <c r="L78" s="3">
        <v>3.3E-3</v>
      </c>
      <c r="M78" s="1">
        <v>119</v>
      </c>
      <c r="N78" s="1">
        <v>119</v>
      </c>
      <c r="O78" s="4">
        <v>493276.57</v>
      </c>
      <c r="P78" s="3">
        <v>0.245</v>
      </c>
      <c r="Q78" s="3">
        <v>0.13700000000000001</v>
      </c>
      <c r="R78" s="3">
        <v>1.9900000000000001E-2</v>
      </c>
      <c r="S78" s="3">
        <v>6.0600000000000001E-2</v>
      </c>
      <c r="T78" s="3">
        <v>2.5500000000000002E-3</v>
      </c>
      <c r="U78" s="3">
        <v>2.6700000000000002E-2</v>
      </c>
      <c r="V78" s="1">
        <v>2.274</v>
      </c>
      <c r="X78" s="1" t="s">
        <v>1935</v>
      </c>
      <c r="Z78" s="1" t="s">
        <v>213</v>
      </c>
      <c r="AA78" s="1" t="s">
        <v>35</v>
      </c>
      <c r="AB78" s="1" t="s">
        <v>1936</v>
      </c>
      <c r="AC78" s="1">
        <v>1</v>
      </c>
      <c r="AD78" s="1">
        <v>1</v>
      </c>
      <c r="AE78" s="1">
        <v>1</v>
      </c>
      <c r="AF78" s="1">
        <v>1</v>
      </c>
      <c r="AG78" s="1" t="s">
        <v>1937</v>
      </c>
      <c r="AH78" s="1" t="s">
        <v>189</v>
      </c>
      <c r="AI78" s="5">
        <v>41186</v>
      </c>
      <c r="AK78" s="1" t="s">
        <v>1936</v>
      </c>
      <c r="AM78" s="1" t="s">
        <v>43</v>
      </c>
      <c r="AN78">
        <v>0.37071354373529503</v>
      </c>
      <c r="AO78">
        <v>2.16065724996446E-3</v>
      </c>
      <c r="AP78" s="1" t="str">
        <f>VLOOKUP(AK78,Sheet2!A:F,4,FALSE)</f>
        <v>ovary</v>
      </c>
      <c r="AT78">
        <v>0</v>
      </c>
      <c r="AU78">
        <v>6.91394774552401E-2</v>
      </c>
      <c r="AV78">
        <v>2</v>
      </c>
      <c r="AZ78" s="1">
        <f t="shared" si="3"/>
        <v>0</v>
      </c>
      <c r="BA78" s="10">
        <f t="shared" si="2"/>
        <v>4.0773618457404401</v>
      </c>
      <c r="CE78" s="2"/>
    </row>
    <row r="79" spans="1:83" x14ac:dyDescent="0.35">
      <c r="A79" s="1">
        <v>23</v>
      </c>
      <c r="B79" s="1" t="s">
        <v>690</v>
      </c>
      <c r="C79" s="1">
        <v>225</v>
      </c>
      <c r="D79" s="1">
        <v>0.91596664299999997</v>
      </c>
      <c r="E79" s="3">
        <v>0.78</v>
      </c>
      <c r="F79" s="1">
        <v>0.64340439500000002</v>
      </c>
      <c r="G79" s="1">
        <v>0.51237205799999996</v>
      </c>
      <c r="H79" s="1">
        <v>0.47145188100000002</v>
      </c>
      <c r="I79" s="1">
        <v>0.51013974200000001</v>
      </c>
      <c r="J79" s="1">
        <v>0.37853030799999998</v>
      </c>
      <c r="K79" s="1">
        <v>0.28142818600000002</v>
      </c>
      <c r="L79" s="1">
        <v>0.21412384000000001</v>
      </c>
      <c r="M79" s="1">
        <v>824</v>
      </c>
      <c r="N79" s="1">
        <v>824</v>
      </c>
      <c r="O79" s="4">
        <v>96919.87</v>
      </c>
      <c r="P79" s="3">
        <v>0.33800000000000002</v>
      </c>
      <c r="Q79" s="3">
        <v>0.20399999999999999</v>
      </c>
      <c r="R79" s="3">
        <v>0.13700000000000001</v>
      </c>
      <c r="S79" s="3">
        <v>0.158</v>
      </c>
      <c r="T79" s="3">
        <v>7.9799999999999996E-2</v>
      </c>
      <c r="U79" s="3">
        <v>0.11700000000000001</v>
      </c>
      <c r="V79" s="1">
        <v>3.8210000000000002</v>
      </c>
      <c r="X79" s="1" t="s">
        <v>690</v>
      </c>
      <c r="Z79" s="1" t="s">
        <v>213</v>
      </c>
      <c r="AA79" s="1" t="s">
        <v>35</v>
      </c>
      <c r="AB79" s="1" t="s">
        <v>691</v>
      </c>
      <c r="AC79" s="1">
        <v>1</v>
      </c>
      <c r="AD79" s="1">
        <v>1</v>
      </c>
      <c r="AE79" s="1">
        <v>1</v>
      </c>
      <c r="AF79" s="1">
        <v>1</v>
      </c>
      <c r="AG79" s="1" t="s">
        <v>692</v>
      </c>
      <c r="AH79" s="1" t="s">
        <v>189</v>
      </c>
      <c r="AI79" s="5">
        <v>41176</v>
      </c>
      <c r="AK79" s="1" t="s">
        <v>691</v>
      </c>
      <c r="AM79" s="1" t="s">
        <v>43</v>
      </c>
      <c r="AN79">
        <v>0.17063197001580499</v>
      </c>
      <c r="AO79">
        <v>0</v>
      </c>
      <c r="AP79" s="1" t="str">
        <f>VLOOKUP(AK79,Sheet2!A:F,4,FALSE)</f>
        <v>ovary</v>
      </c>
      <c r="AT79">
        <v>0.10776206214798</v>
      </c>
      <c r="AU79">
        <v>6.3834825387982103E-3</v>
      </c>
      <c r="AV79">
        <v>2</v>
      </c>
      <c r="AZ79" s="1">
        <f t="shared" si="3"/>
        <v>16.881390603485205</v>
      </c>
      <c r="BA79" s="10">
        <f t="shared" si="2"/>
        <v>0.49907479549426964</v>
      </c>
      <c r="CE79" s="2"/>
    </row>
    <row r="80" spans="1:83" x14ac:dyDescent="0.35">
      <c r="A80" s="1">
        <v>48</v>
      </c>
      <c r="B80" s="1" t="s">
        <v>2142</v>
      </c>
      <c r="C80" s="1">
        <v>225</v>
      </c>
      <c r="D80" s="1">
        <v>0.50392718599999997</v>
      </c>
      <c r="E80" s="3">
        <v>0.46899999999999997</v>
      </c>
      <c r="F80" s="1">
        <v>0.43424852000000003</v>
      </c>
      <c r="G80" s="1">
        <v>0.19812211599999999</v>
      </c>
      <c r="H80" s="1">
        <v>0.14794596700000001</v>
      </c>
      <c r="I80" s="1">
        <v>0.14622339600000001</v>
      </c>
      <c r="J80" s="1">
        <v>0.10180623799999999</v>
      </c>
      <c r="K80" s="3">
        <v>9.6000000000000002E-2</v>
      </c>
      <c r="L80" s="3">
        <v>7.6399999999999996E-2</v>
      </c>
      <c r="M80" s="1">
        <v>991</v>
      </c>
      <c r="N80" s="1">
        <v>200</v>
      </c>
      <c r="O80" s="4">
        <v>51139.68</v>
      </c>
      <c r="P80" s="3">
        <v>0.185</v>
      </c>
      <c r="Q80" s="3">
        <v>7.1800000000000003E-2</v>
      </c>
      <c r="R80" s="3">
        <v>4.1099999999999998E-2</v>
      </c>
      <c r="S80" s="3">
        <v>4.7399999999999998E-2</v>
      </c>
      <c r="T80" s="3">
        <v>2.7799999999999998E-2</v>
      </c>
      <c r="U80" s="3">
        <v>3.2599999999999997E-2</v>
      </c>
      <c r="V80" s="1">
        <v>1.843</v>
      </c>
      <c r="X80" s="1" t="s">
        <v>2142</v>
      </c>
      <c r="Z80" s="1" t="s">
        <v>213</v>
      </c>
      <c r="AA80" s="1" t="s">
        <v>35</v>
      </c>
      <c r="AB80" s="1" t="s">
        <v>2143</v>
      </c>
      <c r="AC80" s="1">
        <v>1</v>
      </c>
      <c r="AD80" s="1">
        <v>1</v>
      </c>
      <c r="AE80" s="1">
        <v>1</v>
      </c>
      <c r="AF80" s="1">
        <v>1</v>
      </c>
      <c r="AG80" s="1" t="s">
        <v>2144</v>
      </c>
      <c r="AH80" s="1" t="s">
        <v>189</v>
      </c>
      <c r="AI80" s="5">
        <v>41277</v>
      </c>
      <c r="AK80" s="1" t="s">
        <v>2143</v>
      </c>
      <c r="AM80" s="1" t="s">
        <v>43</v>
      </c>
      <c r="AN80">
        <v>0.53048522590055103</v>
      </c>
      <c r="AO80">
        <v>0</v>
      </c>
      <c r="AP80" s="1" t="str">
        <f>VLOOKUP(AK80,Sheet2!A:F,4,FALSE)</f>
        <v>ovary</v>
      </c>
      <c r="AT80">
        <v>5.4327051840622802E-2</v>
      </c>
      <c r="AU80">
        <v>3.8439670327384802E-2</v>
      </c>
      <c r="AV80">
        <v>2</v>
      </c>
      <c r="AZ80" s="1">
        <f t="shared" si="3"/>
        <v>1.4133069138712064</v>
      </c>
      <c r="BA80" s="10">
        <f t="shared" si="2"/>
        <v>1.2663873426351764</v>
      </c>
      <c r="CE80" s="2"/>
    </row>
    <row r="81" spans="1:83" x14ac:dyDescent="0.35">
      <c r="A81" s="1">
        <v>28</v>
      </c>
      <c r="B81" s="1" t="s">
        <v>212</v>
      </c>
      <c r="C81" s="1">
        <v>225</v>
      </c>
      <c r="D81" s="1">
        <v>0.989407908</v>
      </c>
      <c r="E81" s="3">
        <v>0.877</v>
      </c>
      <c r="F81" s="1">
        <v>0.76413366800000004</v>
      </c>
      <c r="G81" s="1">
        <v>0.76495292000000004</v>
      </c>
      <c r="H81" s="1">
        <v>0.82782475799999999</v>
      </c>
      <c r="I81" s="1">
        <v>0.61249334899999996</v>
      </c>
      <c r="J81" s="1">
        <v>0.56983017999999996</v>
      </c>
      <c r="K81" s="1">
        <v>0.50304608399999995</v>
      </c>
      <c r="L81" s="1">
        <v>0.47814924599999997</v>
      </c>
      <c r="M81" s="1">
        <v>992</v>
      </c>
      <c r="N81" s="1">
        <v>992</v>
      </c>
      <c r="O81" s="4">
        <v>88442.46</v>
      </c>
      <c r="P81" s="3">
        <v>0.44700000000000001</v>
      </c>
      <c r="Q81" s="3">
        <v>0.33100000000000002</v>
      </c>
      <c r="R81" s="3">
        <v>0.223</v>
      </c>
      <c r="S81" s="3">
        <v>0.23200000000000001</v>
      </c>
      <c r="T81" s="3">
        <v>0.158</v>
      </c>
      <c r="U81" s="3">
        <v>0.155</v>
      </c>
      <c r="V81" s="1">
        <v>5.1050000000000004</v>
      </c>
      <c r="X81" s="1" t="s">
        <v>212</v>
      </c>
      <c r="Z81" s="1" t="s">
        <v>213</v>
      </c>
      <c r="AA81" s="1" t="s">
        <v>35</v>
      </c>
      <c r="AB81" s="1" t="s">
        <v>214</v>
      </c>
      <c r="AC81" s="1">
        <v>1</v>
      </c>
      <c r="AD81" s="1">
        <v>1</v>
      </c>
      <c r="AE81" s="1">
        <v>1</v>
      </c>
      <c r="AF81" s="1">
        <v>1</v>
      </c>
      <c r="AG81" s="1" t="s">
        <v>215</v>
      </c>
      <c r="AH81" s="1" t="s">
        <v>189</v>
      </c>
      <c r="AI81" s="5">
        <v>41193</v>
      </c>
      <c r="AK81" s="1" t="s">
        <v>214</v>
      </c>
      <c r="AM81" s="1" t="s">
        <v>43</v>
      </c>
      <c r="AN81">
        <v>8.2252473687129596E-2</v>
      </c>
      <c r="AO81">
        <v>0</v>
      </c>
      <c r="AP81" s="1" t="str">
        <f>VLOOKUP(AK81,Sheet2!A:F,4,FALSE)</f>
        <v>ovary</v>
      </c>
      <c r="AT81">
        <v>0.13210402106580499</v>
      </c>
      <c r="AU81">
        <v>5.4915565591156901E-2</v>
      </c>
      <c r="AV81">
        <v>2</v>
      </c>
      <c r="AZ81" s="1">
        <f t="shared" si="3"/>
        <v>2.405584275491425</v>
      </c>
      <c r="BA81" s="10">
        <f t="shared" si="2"/>
        <v>-6.7743548123191815</v>
      </c>
      <c r="CE81" s="2"/>
    </row>
    <row r="82" spans="1:83" x14ac:dyDescent="0.35">
      <c r="A82" s="1">
        <v>19</v>
      </c>
      <c r="B82" s="1" t="s">
        <v>2287</v>
      </c>
      <c r="C82" s="1">
        <v>225</v>
      </c>
      <c r="D82" s="1">
        <v>0.43943252399999999</v>
      </c>
      <c r="E82" s="3">
        <v>0.34399999999999997</v>
      </c>
      <c r="F82" s="1">
        <v>0.24760806399999999</v>
      </c>
      <c r="G82" s="1">
        <v>0.18062484400000001</v>
      </c>
      <c r="H82" s="1">
        <v>0.15095598399999999</v>
      </c>
      <c r="I82" s="1">
        <v>0.146901118</v>
      </c>
      <c r="J82" s="1">
        <v>0.12785342699999999</v>
      </c>
      <c r="K82" s="1">
        <v>0.12602555500000001</v>
      </c>
      <c r="L82" s="1">
        <v>0.124746781</v>
      </c>
      <c r="M82" s="1">
        <v>122</v>
      </c>
      <c r="N82" s="1">
        <v>122</v>
      </c>
      <c r="O82" s="4">
        <v>210530.76</v>
      </c>
      <c r="P82" s="3">
        <v>0.125</v>
      </c>
      <c r="Q82" s="3">
        <v>6.88E-2</v>
      </c>
      <c r="R82" s="3">
        <v>5.2699999999999997E-2</v>
      </c>
      <c r="S82" s="3">
        <v>4.7899999999999998E-2</v>
      </c>
      <c r="T82" s="3">
        <v>4.0399999999999998E-2</v>
      </c>
      <c r="U82" s="3">
        <v>3.61E-2</v>
      </c>
      <c r="V82" s="1">
        <v>1.506</v>
      </c>
      <c r="X82" s="1" t="s">
        <v>2288</v>
      </c>
      <c r="Y82" s="1" t="s">
        <v>2288</v>
      </c>
      <c r="Z82" s="1" t="s">
        <v>52</v>
      </c>
      <c r="AA82" s="1" t="s">
        <v>35</v>
      </c>
      <c r="AB82" s="1" t="s">
        <v>2289</v>
      </c>
      <c r="AC82" s="1">
        <v>1</v>
      </c>
      <c r="AD82" s="1">
        <v>1</v>
      </c>
      <c r="AE82" s="1">
        <v>1</v>
      </c>
      <c r="AF82" s="1">
        <v>1</v>
      </c>
      <c r="AG82" s="1" t="s">
        <v>2290</v>
      </c>
      <c r="AH82" s="1" t="s">
        <v>42</v>
      </c>
      <c r="AI82" s="5">
        <v>41134</v>
      </c>
      <c r="AK82" s="1" t="s">
        <v>2289</v>
      </c>
      <c r="AN82">
        <v>0.74760235961223098</v>
      </c>
      <c r="AO82">
        <v>0</v>
      </c>
      <c r="AP82" s="1" t="str">
        <f>VLOOKUP(AK82,Sheet2!A:F,4,FALSE)</f>
        <v>large_intestine</v>
      </c>
      <c r="AT82">
        <v>2.29921524546709E-4</v>
      </c>
      <c r="AU82">
        <v>2.5168864939676999E-2</v>
      </c>
      <c r="AV82">
        <v>2</v>
      </c>
      <c r="AZ82" s="1">
        <f t="shared" si="3"/>
        <v>9.1351566746362654E-3</v>
      </c>
      <c r="BA82" s="10">
        <f t="shared" si="2"/>
        <v>3.4906834390193224</v>
      </c>
      <c r="CE82" s="2"/>
    </row>
    <row r="83" spans="1:83" x14ac:dyDescent="0.35">
      <c r="A83" s="1">
        <v>39</v>
      </c>
      <c r="B83" s="1" t="s">
        <v>2327</v>
      </c>
      <c r="C83" s="1">
        <v>225</v>
      </c>
      <c r="D83" s="1">
        <v>0.67174809999999996</v>
      </c>
      <c r="E83" s="3">
        <v>0.495</v>
      </c>
      <c r="F83" s="1">
        <v>0.31823515400000002</v>
      </c>
      <c r="G83" s="3">
        <v>8.5900000000000004E-2</v>
      </c>
      <c r="H83" s="3">
        <v>9.2399999999999996E-2</v>
      </c>
      <c r="I83" s="3">
        <v>2.1000000000000001E-2</v>
      </c>
      <c r="J83" s="3">
        <v>6.7299999999999999E-3</v>
      </c>
      <c r="K83" s="3">
        <v>6.3699999999999998E-4</v>
      </c>
      <c r="L83" s="3">
        <v>1.1E-4</v>
      </c>
      <c r="M83" s="1">
        <v>123</v>
      </c>
      <c r="N83" s="1">
        <v>123</v>
      </c>
      <c r="O83" s="4">
        <v>768997.67</v>
      </c>
      <c r="P83" s="3">
        <v>0.11799999999999999</v>
      </c>
      <c r="Q83" s="3">
        <v>3.6999999999999998E-2</v>
      </c>
      <c r="R83" s="3">
        <v>1.5299999999999999E-3</v>
      </c>
      <c r="S83" s="3">
        <v>1.83E-2</v>
      </c>
      <c r="T83" s="3">
        <v>1.2E-4</v>
      </c>
      <c r="U83" s="3">
        <v>3.65E-3</v>
      </c>
      <c r="V83" s="1">
        <v>1.42</v>
      </c>
      <c r="X83" s="1" t="s">
        <v>2328</v>
      </c>
      <c r="Y83" s="1" t="s">
        <v>2328</v>
      </c>
      <c r="Z83" s="1" t="s">
        <v>92</v>
      </c>
      <c r="AA83" s="1" t="s">
        <v>84</v>
      </c>
      <c r="AB83" s="1" t="s">
        <v>2329</v>
      </c>
      <c r="AC83" s="1">
        <v>1</v>
      </c>
      <c r="AD83" s="1">
        <v>1</v>
      </c>
      <c r="AE83" s="1">
        <v>1</v>
      </c>
      <c r="AF83" s="1">
        <v>0</v>
      </c>
      <c r="AG83" s="1" t="s">
        <v>2330</v>
      </c>
      <c r="AH83" s="1" t="s">
        <v>65</v>
      </c>
      <c r="AI83" s="5">
        <v>41225</v>
      </c>
      <c r="AK83" s="1" t="s">
        <v>2329</v>
      </c>
      <c r="AM83" s="1" t="s">
        <v>56</v>
      </c>
      <c r="AN83">
        <v>0.46993353212799099</v>
      </c>
      <c r="AO83">
        <v>6.70903511040645E-2</v>
      </c>
      <c r="AP83" s="1" t="str">
        <f>VLOOKUP(AK83,Sheet2!A:F,4,FALSE)</f>
        <v>central_nervous_system</v>
      </c>
      <c r="AT83">
        <v>0.40486830379781802</v>
      </c>
      <c r="AU83">
        <v>3.6017482818955601E-2</v>
      </c>
      <c r="AV83">
        <v>2</v>
      </c>
      <c r="AZ83" s="1">
        <f t="shared" si="3"/>
        <v>11.24088281884986</v>
      </c>
      <c r="BA83" s="10">
        <f t="shared" si="2"/>
        <v>4.1948524472861584</v>
      </c>
      <c r="CE83" s="2"/>
    </row>
    <row r="84" spans="1:83" x14ac:dyDescent="0.35">
      <c r="A84" s="1">
        <v>27</v>
      </c>
      <c r="B84" s="1" t="s">
        <v>560</v>
      </c>
      <c r="C84" s="1">
        <v>225</v>
      </c>
      <c r="D84" s="1">
        <v>0.90395126699999995</v>
      </c>
      <c r="E84" s="3">
        <v>0.85099999999999998</v>
      </c>
      <c r="F84" s="1">
        <v>0.79894234600000003</v>
      </c>
      <c r="G84" s="1">
        <v>0.67570079900000002</v>
      </c>
      <c r="H84" s="1">
        <v>0.58421224299999996</v>
      </c>
      <c r="I84" s="1">
        <v>0.44291012499999999</v>
      </c>
      <c r="J84" s="1">
        <v>0.33128401400000002</v>
      </c>
      <c r="K84" s="3">
        <v>8.3000000000000004E-2</v>
      </c>
      <c r="L84" s="3">
        <v>2.6599999999999999E-2</v>
      </c>
      <c r="M84" s="1">
        <v>125</v>
      </c>
      <c r="N84" s="1">
        <v>125</v>
      </c>
      <c r="O84" s="4">
        <v>1305012.6499999999</v>
      </c>
      <c r="P84" s="3">
        <v>0.43099999999999999</v>
      </c>
      <c r="Q84" s="3">
        <v>0.26100000000000001</v>
      </c>
      <c r="R84" s="3">
        <v>8.5999999999999993E-2</v>
      </c>
      <c r="S84" s="3">
        <v>0.16500000000000001</v>
      </c>
      <c r="T84" s="3">
        <v>1.7600000000000001E-2</v>
      </c>
      <c r="U84" s="3">
        <v>0.10199999999999999</v>
      </c>
      <c r="V84" s="1">
        <v>4.0350000000000001</v>
      </c>
      <c r="X84" s="1" t="s">
        <v>561</v>
      </c>
      <c r="Y84" s="1" t="s">
        <v>561</v>
      </c>
      <c r="Z84" s="1" t="s">
        <v>163</v>
      </c>
      <c r="AA84" s="1" t="s">
        <v>84</v>
      </c>
      <c r="AB84" s="1" t="s">
        <v>562</v>
      </c>
      <c r="AC84" s="1">
        <v>1</v>
      </c>
      <c r="AD84" s="1">
        <v>1</v>
      </c>
      <c r="AE84" s="1">
        <v>1</v>
      </c>
      <c r="AF84" s="1">
        <v>1</v>
      </c>
      <c r="AG84" s="1" t="s">
        <v>563</v>
      </c>
      <c r="AH84" s="1" t="s">
        <v>42</v>
      </c>
      <c r="AI84" s="5">
        <v>41190</v>
      </c>
      <c r="AK84" s="1" t="s">
        <v>562</v>
      </c>
      <c r="AN84">
        <v>6.3669838591785599E-2</v>
      </c>
      <c r="AO84">
        <v>2.2112855633676601E-2</v>
      </c>
      <c r="AP84" s="1" t="str">
        <f>VLOOKUP(AK84,Sheet2!A:F,4,FALSE)</f>
        <v>pancreas</v>
      </c>
      <c r="AT84">
        <v>0.31514979997300901</v>
      </c>
      <c r="AU84">
        <v>1.7208405125623501E-2</v>
      </c>
      <c r="AV84">
        <v>2</v>
      </c>
      <c r="AZ84" s="1">
        <f t="shared" si="3"/>
        <v>18.313713425060381</v>
      </c>
      <c r="BA84" s="10" t="e">
        <f t="shared" si="2"/>
        <v>#DIV/0!</v>
      </c>
      <c r="CE84" s="2"/>
    </row>
    <row r="85" spans="1:83" x14ac:dyDescent="0.35">
      <c r="A85" s="1">
        <v>4</v>
      </c>
      <c r="B85" s="1" t="s">
        <v>1931</v>
      </c>
      <c r="C85" s="1">
        <v>25</v>
      </c>
      <c r="D85" s="1">
        <v>0.93011743599999996</v>
      </c>
      <c r="E85" s="3">
        <v>0.68899999999999995</v>
      </c>
      <c r="F85" s="1">
        <v>0.44790111700000002</v>
      </c>
      <c r="G85" s="3">
        <v>6.2199999999999998E-2</v>
      </c>
      <c r="H85" s="1">
        <v>0.38504578900000003</v>
      </c>
      <c r="I85" s="1">
        <v>0.13335857800000001</v>
      </c>
      <c r="J85" s="1">
        <v>0.12167520499999999</v>
      </c>
      <c r="K85" s="3">
        <v>1.49E-2</v>
      </c>
      <c r="L85" s="3">
        <v>2.99E-3</v>
      </c>
      <c r="M85" s="1">
        <v>126</v>
      </c>
      <c r="N85" s="1">
        <v>126</v>
      </c>
      <c r="O85" s="4">
        <v>609353.61</v>
      </c>
      <c r="P85" s="3">
        <v>0.14899999999999999</v>
      </c>
      <c r="Q85" s="3">
        <v>9.2799999999999994E-2</v>
      </c>
      <c r="R85" s="3">
        <v>2.8299999999999999E-2</v>
      </c>
      <c r="S85" s="3">
        <v>8.3400000000000002E-2</v>
      </c>
      <c r="T85" s="3">
        <v>2.8800000000000002E-3</v>
      </c>
      <c r="U85" s="3">
        <v>3.3500000000000002E-2</v>
      </c>
      <c r="V85" s="1">
        <v>2.274</v>
      </c>
      <c r="X85" s="1" t="s">
        <v>1932</v>
      </c>
      <c r="Y85" s="1" t="s">
        <v>1932</v>
      </c>
      <c r="Z85" s="1" t="s">
        <v>92</v>
      </c>
      <c r="AA85" s="1" t="s">
        <v>84</v>
      </c>
      <c r="AB85" s="1" t="s">
        <v>1933</v>
      </c>
      <c r="AC85" s="1">
        <v>1</v>
      </c>
      <c r="AD85" s="1">
        <v>1</v>
      </c>
      <c r="AE85" s="1">
        <v>1</v>
      </c>
      <c r="AF85" s="1">
        <v>1</v>
      </c>
      <c r="AG85" s="1" t="s">
        <v>1934</v>
      </c>
      <c r="AH85" s="1" t="s">
        <v>65</v>
      </c>
      <c r="AI85" s="5">
        <v>41074</v>
      </c>
      <c r="AK85" s="1" t="s">
        <v>1933</v>
      </c>
      <c r="AM85" s="1" t="s">
        <v>56</v>
      </c>
      <c r="AN85">
        <v>0.30237639196930599</v>
      </c>
      <c r="AO85">
        <v>2.4737805911264999E-2</v>
      </c>
      <c r="AP85" s="1" t="str">
        <f>VLOOKUP(AK85,Sheet2!A:F,4,FALSE)</f>
        <v>central_nervous_system</v>
      </c>
      <c r="AT85">
        <v>0.179745114757838</v>
      </c>
      <c r="AU85">
        <v>0</v>
      </c>
      <c r="AV85">
        <v>2</v>
      </c>
      <c r="AZ85" s="1" t="e">
        <f t="shared" si="3"/>
        <v>#DIV/0!</v>
      </c>
      <c r="BA85" s="10" t="e">
        <f t="shared" si="2"/>
        <v>#NUM!</v>
      </c>
      <c r="CE85" s="2"/>
    </row>
    <row r="86" spans="1:83" x14ac:dyDescent="0.35">
      <c r="A86" s="1">
        <v>20</v>
      </c>
      <c r="B86" s="1" t="s">
        <v>2088</v>
      </c>
      <c r="C86" s="1">
        <v>75</v>
      </c>
      <c r="D86" s="1">
        <v>0.44199020500000002</v>
      </c>
      <c r="E86" s="3">
        <v>0.433</v>
      </c>
      <c r="F86" s="1">
        <v>0.42362096999999999</v>
      </c>
      <c r="G86" s="1">
        <v>0.21343638200000001</v>
      </c>
      <c r="H86" s="1">
        <v>0.19740901</v>
      </c>
      <c r="I86" s="1">
        <v>0.19677963400000001</v>
      </c>
      <c r="J86" s="1">
        <v>0.175202618</v>
      </c>
      <c r="K86" s="1">
        <v>0.15107544000000001</v>
      </c>
      <c r="L86" s="1">
        <v>0.15519047499999999</v>
      </c>
      <c r="M86" s="1">
        <v>129</v>
      </c>
      <c r="N86" s="1">
        <v>129</v>
      </c>
      <c r="O86" s="4">
        <v>389499.91</v>
      </c>
      <c r="P86" s="3">
        <v>0.186</v>
      </c>
      <c r="Q86" s="3">
        <v>8.5300000000000001E-2</v>
      </c>
      <c r="R86" s="3">
        <v>6.7699999999999996E-2</v>
      </c>
      <c r="S86" s="3">
        <v>6.3500000000000001E-2</v>
      </c>
      <c r="T86" s="3">
        <v>4.9299999999999997E-2</v>
      </c>
      <c r="U86" s="3">
        <v>4.8899999999999999E-2</v>
      </c>
      <c r="V86" s="1">
        <v>1.968</v>
      </c>
      <c r="X86" s="1" t="s">
        <v>2089</v>
      </c>
      <c r="Y86" s="1" t="s">
        <v>2089</v>
      </c>
      <c r="Z86" s="1" t="s">
        <v>92</v>
      </c>
      <c r="AA86" s="1" t="s">
        <v>84</v>
      </c>
      <c r="AB86" s="1" t="s">
        <v>2090</v>
      </c>
      <c r="AC86" s="1">
        <v>1</v>
      </c>
      <c r="AD86" s="1">
        <v>1</v>
      </c>
      <c r="AE86" s="1">
        <v>1</v>
      </c>
      <c r="AF86" s="1">
        <v>1</v>
      </c>
      <c r="AG86" s="1" t="s">
        <v>2091</v>
      </c>
      <c r="AH86" s="1" t="s">
        <v>42</v>
      </c>
      <c r="AI86" s="5">
        <v>41137</v>
      </c>
      <c r="AK86" s="1" t="s">
        <v>2090</v>
      </c>
      <c r="AM86" s="1" t="s">
        <v>43</v>
      </c>
      <c r="AN86">
        <v>0.52455815242480697</v>
      </c>
      <c r="AO86">
        <v>0</v>
      </c>
      <c r="AP86" s="1" t="str">
        <f>VLOOKUP(AK86,Sheet2!A:F,4,FALSE)</f>
        <v>central_nervous_system</v>
      </c>
      <c r="AT86">
        <v>0</v>
      </c>
      <c r="AU86">
        <v>1.27134124266127E-2</v>
      </c>
      <c r="AV86">
        <v>2</v>
      </c>
      <c r="AZ86" s="1">
        <f t="shared" si="3"/>
        <v>0</v>
      </c>
      <c r="BA86" s="10" t="e">
        <f t="shared" si="2"/>
        <v>#NUM!</v>
      </c>
      <c r="CE86" s="2"/>
    </row>
    <row r="87" spans="1:83" x14ac:dyDescent="0.35">
      <c r="A87" s="1">
        <v>5</v>
      </c>
      <c r="B87" s="1" t="s">
        <v>1797</v>
      </c>
      <c r="C87" s="1">
        <v>25</v>
      </c>
      <c r="D87" s="1">
        <v>0.57276972999999998</v>
      </c>
      <c r="E87" s="3">
        <v>0.66900000000000004</v>
      </c>
      <c r="F87" s="1">
        <v>0.76579178299999995</v>
      </c>
      <c r="G87" s="1">
        <v>0.178246195</v>
      </c>
      <c r="H87" s="1">
        <v>0.244637197</v>
      </c>
      <c r="I87" s="3">
        <v>7.8899999999999998E-2</v>
      </c>
      <c r="J87" s="1">
        <v>0.16274261200000001</v>
      </c>
      <c r="K87" s="3">
        <v>5.7599999999999998E-2</v>
      </c>
      <c r="L87" s="3">
        <v>2.2100000000000002E-2</v>
      </c>
      <c r="M87" s="1">
        <v>131</v>
      </c>
      <c r="N87" s="1">
        <v>131</v>
      </c>
      <c r="O87" s="4">
        <v>187004.58</v>
      </c>
      <c r="P87" s="3">
        <v>0.27600000000000002</v>
      </c>
      <c r="Q87" s="3">
        <v>8.7800000000000003E-2</v>
      </c>
      <c r="R87" s="3">
        <v>4.5699999999999998E-2</v>
      </c>
      <c r="S87" s="3">
        <v>5.21E-2</v>
      </c>
      <c r="T87" s="3">
        <v>1.2800000000000001E-2</v>
      </c>
      <c r="U87" s="3">
        <v>3.1800000000000002E-2</v>
      </c>
      <c r="V87" s="1">
        <v>2.4769999999999999</v>
      </c>
      <c r="X87" s="1" t="s">
        <v>1798</v>
      </c>
      <c r="Y87" s="1" t="s">
        <v>1798</v>
      </c>
      <c r="Z87" s="1" t="s">
        <v>145</v>
      </c>
      <c r="AA87" s="1" t="s">
        <v>84</v>
      </c>
      <c r="AB87" s="1" t="s">
        <v>1799</v>
      </c>
      <c r="AC87" s="1">
        <v>1</v>
      </c>
      <c r="AD87" s="1">
        <v>1</v>
      </c>
      <c r="AE87" s="1">
        <v>1</v>
      </c>
      <c r="AF87" s="1">
        <v>1</v>
      </c>
      <c r="AG87" s="1" t="s">
        <v>1800</v>
      </c>
      <c r="AH87" s="1" t="s">
        <v>65</v>
      </c>
      <c r="AI87" s="5">
        <v>41078</v>
      </c>
      <c r="AK87" s="1" t="s">
        <v>1799</v>
      </c>
      <c r="AM87" s="1" t="s">
        <v>43</v>
      </c>
      <c r="AN87">
        <v>0.34100534799783999</v>
      </c>
      <c r="AO87">
        <v>8.50637074481575E-3</v>
      </c>
      <c r="AP87" s="1" t="str">
        <f>VLOOKUP(AK87,Sheet2!A:F,4,FALSE)</f>
        <v>upper_aerodigestive_tract</v>
      </c>
      <c r="AT87">
        <v>0</v>
      </c>
      <c r="AU87">
        <v>8.2266139558430706E-2</v>
      </c>
      <c r="AV87">
        <v>2</v>
      </c>
      <c r="AZ87" s="1">
        <f t="shared" si="3"/>
        <v>0</v>
      </c>
      <c r="BA87" s="10">
        <f t="shared" si="2"/>
        <v>-0.47937990276248993</v>
      </c>
      <c r="CE87" s="2"/>
    </row>
    <row r="88" spans="1:83" x14ac:dyDescent="0.35">
      <c r="A88" s="1">
        <v>25</v>
      </c>
      <c r="B88" s="1" t="s">
        <v>1286</v>
      </c>
      <c r="C88" s="1">
        <v>75</v>
      </c>
      <c r="D88" s="1">
        <v>0.772262746</v>
      </c>
      <c r="E88" s="3">
        <v>0.71899999999999997</v>
      </c>
      <c r="F88" s="1">
        <v>0.66597224099999996</v>
      </c>
      <c r="G88" s="1">
        <v>0.44634946199999997</v>
      </c>
      <c r="H88" s="1">
        <v>0.38227348300000003</v>
      </c>
      <c r="I88" s="1">
        <v>0.23423733299999999</v>
      </c>
      <c r="J88" s="1">
        <v>0.23823552200000001</v>
      </c>
      <c r="K88" s="1">
        <v>0.115981746</v>
      </c>
      <c r="L88" s="3">
        <v>7.6300000000000007E-2</v>
      </c>
      <c r="M88" s="1">
        <v>133</v>
      </c>
      <c r="N88" s="1">
        <v>133</v>
      </c>
      <c r="O88" s="4">
        <v>259825.76</v>
      </c>
      <c r="P88" s="3">
        <v>0.32500000000000001</v>
      </c>
      <c r="Q88" s="3">
        <v>0.17199999999999999</v>
      </c>
      <c r="R88" s="3">
        <v>7.3499999999999996E-2</v>
      </c>
      <c r="S88" s="3">
        <v>9.9199999999999997E-2</v>
      </c>
      <c r="T88" s="3">
        <v>3.09E-2</v>
      </c>
      <c r="U88" s="3">
        <v>6.2100000000000002E-2</v>
      </c>
      <c r="V88" s="1">
        <v>3.1230000000000002</v>
      </c>
      <c r="X88" s="1" t="s">
        <v>1287</v>
      </c>
      <c r="Y88" s="1" t="s">
        <v>1287</v>
      </c>
      <c r="Z88" s="1" t="s">
        <v>92</v>
      </c>
      <c r="AA88" s="1" t="s">
        <v>84</v>
      </c>
      <c r="AB88" s="1" t="s">
        <v>1288</v>
      </c>
      <c r="AC88" s="1">
        <v>1</v>
      </c>
      <c r="AD88" s="1">
        <v>1</v>
      </c>
      <c r="AE88" s="1">
        <v>1</v>
      </c>
      <c r="AF88" s="1">
        <v>1</v>
      </c>
      <c r="AG88" s="1" t="s">
        <v>1289</v>
      </c>
      <c r="AH88" s="1" t="s">
        <v>42</v>
      </c>
      <c r="AI88" s="5">
        <v>41183</v>
      </c>
      <c r="AK88" s="1" t="s">
        <v>1288</v>
      </c>
      <c r="AM88" s="1" t="s">
        <v>43</v>
      </c>
      <c r="AN88">
        <v>0.25155234137325899</v>
      </c>
      <c r="AO88">
        <v>1.2073981214259801E-3</v>
      </c>
      <c r="AP88" s="1" t="str">
        <f>VLOOKUP(AK88,Sheet2!A:F,4,FALSE)</f>
        <v>central_nervous_system</v>
      </c>
      <c r="AT88">
        <v>6.7217384104102202E-3</v>
      </c>
      <c r="AU88">
        <v>9.3710733469223404E-3</v>
      </c>
      <c r="AV88">
        <v>2</v>
      </c>
      <c r="AZ88" s="1">
        <f t="shared" si="3"/>
        <v>0.71728586060184685</v>
      </c>
      <c r="BA88" s="10">
        <f t="shared" si="2"/>
        <v>-1.8719634683468214</v>
      </c>
      <c r="CE88" s="2"/>
    </row>
    <row r="89" spans="1:83" x14ac:dyDescent="0.35">
      <c r="A89" s="1">
        <v>35</v>
      </c>
      <c r="B89" s="1" t="s">
        <v>1886</v>
      </c>
      <c r="C89" s="1">
        <v>25</v>
      </c>
      <c r="D89" s="1">
        <v>0.77748079199999998</v>
      </c>
      <c r="E89" s="3">
        <v>0.64600000000000002</v>
      </c>
      <c r="F89" s="1">
        <v>0.51437760399999999</v>
      </c>
      <c r="G89" s="1">
        <v>0.39543801099999998</v>
      </c>
      <c r="H89" s="1">
        <v>0.24565858400000001</v>
      </c>
      <c r="I89" s="3">
        <v>3.1600000000000003E-2</v>
      </c>
      <c r="J89" s="3">
        <v>4.36E-2</v>
      </c>
      <c r="K89" s="3">
        <v>2.3E-2</v>
      </c>
      <c r="L89" s="3">
        <v>3.9100000000000003E-3</v>
      </c>
      <c r="M89" s="1">
        <v>134</v>
      </c>
      <c r="N89" s="1">
        <v>134</v>
      </c>
      <c r="O89" s="4">
        <v>652101.42000000004</v>
      </c>
      <c r="P89" s="3">
        <v>0.26600000000000001</v>
      </c>
      <c r="Q89" s="3">
        <v>0.13300000000000001</v>
      </c>
      <c r="R89" s="3">
        <v>1.38E-2</v>
      </c>
      <c r="S89" s="3">
        <v>4.4600000000000001E-2</v>
      </c>
      <c r="T89" s="3">
        <v>4.3299999999999996E-3</v>
      </c>
      <c r="U89" s="3">
        <v>9.8899999999999995E-3</v>
      </c>
      <c r="V89" s="1">
        <v>2.355</v>
      </c>
      <c r="X89" s="1" t="s">
        <v>1887</v>
      </c>
      <c r="Z89" s="1" t="s">
        <v>52</v>
      </c>
      <c r="AA89" s="1" t="s">
        <v>35</v>
      </c>
      <c r="AB89" s="1" t="s">
        <v>1888</v>
      </c>
      <c r="AC89" s="1">
        <v>1</v>
      </c>
      <c r="AD89" s="1">
        <v>1</v>
      </c>
      <c r="AE89" s="1">
        <v>1</v>
      </c>
      <c r="AF89" s="1">
        <v>0</v>
      </c>
      <c r="AG89" s="1" t="s">
        <v>1889</v>
      </c>
      <c r="AH89" s="1" t="s">
        <v>42</v>
      </c>
      <c r="AI89" s="5">
        <v>41060</v>
      </c>
      <c r="AK89" s="1" t="s">
        <v>1888</v>
      </c>
      <c r="AM89" s="1" t="s">
        <v>56</v>
      </c>
      <c r="AN89">
        <v>0.27081009406542</v>
      </c>
      <c r="AO89">
        <v>3.1396155022675599E-2</v>
      </c>
      <c r="AP89" s="1" t="str">
        <f>VLOOKUP(AK89,Sheet2!A:F,4,FALSE)</f>
        <v>large_intestine</v>
      </c>
      <c r="AT89">
        <v>6.2898381260606297E-3</v>
      </c>
      <c r="AU89">
        <v>2.3022719562902801E-2</v>
      </c>
      <c r="AV89">
        <v>2</v>
      </c>
      <c r="AZ89" s="1">
        <f t="shared" si="3"/>
        <v>0.27320135264105089</v>
      </c>
      <c r="BA89" s="10">
        <f t="shared" si="2"/>
        <v>5.9448849260945211</v>
      </c>
      <c r="CE89" s="2"/>
    </row>
    <row r="90" spans="1:83" x14ac:dyDescent="0.35">
      <c r="A90" s="1">
        <v>15</v>
      </c>
      <c r="B90" s="1" t="s">
        <v>2159</v>
      </c>
      <c r="C90" s="1">
        <v>75</v>
      </c>
      <c r="D90" s="1">
        <v>0.66676964500000002</v>
      </c>
      <c r="E90" s="3">
        <v>0.52600000000000002</v>
      </c>
      <c r="F90" s="1">
        <v>0.38569257200000001</v>
      </c>
      <c r="G90" s="1">
        <v>0.17852721599999999</v>
      </c>
      <c r="H90" s="1">
        <v>0.15962101100000001</v>
      </c>
      <c r="I90" s="3">
        <v>8.6699999999999999E-2</v>
      </c>
      <c r="J90" s="3">
        <v>5.8599999999999999E-2</v>
      </c>
      <c r="K90" s="3">
        <v>2.4E-2</v>
      </c>
      <c r="L90" s="3">
        <v>1.3100000000000001E-2</v>
      </c>
      <c r="M90" s="1">
        <v>833</v>
      </c>
      <c r="N90" s="1">
        <v>833</v>
      </c>
      <c r="O90" s="4">
        <v>416622.81</v>
      </c>
      <c r="P90" s="3">
        <v>0.16500000000000001</v>
      </c>
      <c r="Q90" s="3">
        <v>7.0199999999999999E-2</v>
      </c>
      <c r="R90" s="3">
        <v>1.7100000000000001E-2</v>
      </c>
      <c r="S90" s="3">
        <v>3.9699999999999999E-2</v>
      </c>
      <c r="T90" s="3">
        <v>5.9699999999999996E-3</v>
      </c>
      <c r="U90" s="3">
        <v>1.9099999999999999E-2</v>
      </c>
      <c r="V90" s="1">
        <v>1.7769999999999999</v>
      </c>
      <c r="X90" s="1" t="s">
        <v>2160</v>
      </c>
      <c r="Y90" s="1" t="s">
        <v>2160</v>
      </c>
      <c r="Z90" s="1" t="s">
        <v>186</v>
      </c>
      <c r="AA90" s="1" t="s">
        <v>84</v>
      </c>
      <c r="AB90" s="1" t="s">
        <v>2161</v>
      </c>
      <c r="AC90" s="1">
        <v>1</v>
      </c>
      <c r="AD90" s="1">
        <v>1</v>
      </c>
      <c r="AE90" s="1">
        <v>1</v>
      </c>
      <c r="AF90" s="1">
        <v>1</v>
      </c>
      <c r="AG90" s="1" t="s">
        <v>2162</v>
      </c>
      <c r="AH90" s="1" t="s">
        <v>160</v>
      </c>
      <c r="AI90" s="5">
        <v>41120</v>
      </c>
      <c r="AK90" s="1" t="s">
        <v>2161</v>
      </c>
      <c r="AM90" s="1" t="s">
        <v>56</v>
      </c>
      <c r="AN90">
        <v>0.50496574450390797</v>
      </c>
      <c r="AO90">
        <v>0</v>
      </c>
      <c r="AP90" s="1" t="str">
        <f>VLOOKUP(AK90,Sheet2!A:F,4,FALSE)</f>
        <v>pleura</v>
      </c>
      <c r="AT90">
        <v>0.16732319995929601</v>
      </c>
      <c r="AU90">
        <v>2.7162358573746001E-3</v>
      </c>
      <c r="AV90">
        <v>2</v>
      </c>
      <c r="AZ90" s="1">
        <f t="shared" si="3"/>
        <v>61.601130662130203</v>
      </c>
      <c r="BA90" s="10">
        <f t="shared" si="2"/>
        <v>2.8039828421994608</v>
      </c>
      <c r="CE90" s="2"/>
    </row>
    <row r="91" spans="1:83" x14ac:dyDescent="0.35">
      <c r="A91" s="1">
        <v>46</v>
      </c>
      <c r="B91" s="1" t="s">
        <v>1500</v>
      </c>
      <c r="C91" s="1">
        <v>225</v>
      </c>
      <c r="D91" s="1">
        <v>0.76469956699999997</v>
      </c>
      <c r="E91" s="3">
        <v>0.66400000000000003</v>
      </c>
      <c r="F91" s="1">
        <v>0.56404972099999995</v>
      </c>
      <c r="G91" s="1">
        <v>0.42415881300000002</v>
      </c>
      <c r="H91" s="1">
        <v>0.33112530899999998</v>
      </c>
      <c r="I91" s="1">
        <v>0.23441872899999999</v>
      </c>
      <c r="J91" s="1">
        <v>0.21583581099999999</v>
      </c>
      <c r="K91" s="1">
        <v>0.112633043</v>
      </c>
      <c r="L91" s="3">
        <v>6.4500000000000002E-2</v>
      </c>
      <c r="M91" s="1">
        <v>135</v>
      </c>
      <c r="N91" s="1">
        <v>208</v>
      </c>
      <c r="O91" s="4">
        <v>682718.52</v>
      </c>
      <c r="P91" s="3">
        <v>0.28899999999999998</v>
      </c>
      <c r="Q91" s="3">
        <v>0.157</v>
      </c>
      <c r="R91" s="3">
        <v>6.8199999999999997E-2</v>
      </c>
      <c r="S91" s="3">
        <v>9.0999999999999998E-2</v>
      </c>
      <c r="T91" s="3">
        <v>2.8500000000000001E-2</v>
      </c>
      <c r="U91" s="3">
        <v>5.9200000000000003E-2</v>
      </c>
      <c r="V91" s="1">
        <v>2.86</v>
      </c>
      <c r="X91" s="1" t="s">
        <v>1501</v>
      </c>
      <c r="Y91" s="1" t="s">
        <v>1501</v>
      </c>
      <c r="Z91" s="1" t="s">
        <v>34</v>
      </c>
      <c r="AA91" s="1" t="s">
        <v>35</v>
      </c>
      <c r="AB91" s="1" t="s">
        <v>1502</v>
      </c>
      <c r="AC91" s="1">
        <v>1</v>
      </c>
      <c r="AD91" s="1">
        <v>1</v>
      </c>
      <c r="AE91" s="1">
        <v>1</v>
      </c>
      <c r="AF91" s="1">
        <v>1</v>
      </c>
      <c r="AG91" s="1" t="s">
        <v>1503</v>
      </c>
      <c r="AH91" s="1" t="s">
        <v>1022</v>
      </c>
      <c r="AI91" s="5">
        <v>41260</v>
      </c>
      <c r="AK91" s="1" t="s">
        <v>1502</v>
      </c>
      <c r="AM91" s="1" t="s">
        <v>56</v>
      </c>
      <c r="AN91">
        <v>0.28675508735309702</v>
      </c>
      <c r="AO91">
        <v>0</v>
      </c>
      <c r="AP91" s="1" t="str">
        <f>VLOOKUP(AK91,Sheet2!A:F,4,FALSE)</f>
        <v>lung</v>
      </c>
      <c r="AT91">
        <v>0.469686078808357</v>
      </c>
      <c r="AU91">
        <v>6.7255026064632906E-2</v>
      </c>
      <c r="AV91">
        <v>1</v>
      </c>
      <c r="AZ91" s="1">
        <f t="shared" si="3"/>
        <v>6.9836576727660908</v>
      </c>
      <c r="BA91" s="10">
        <f t="shared" si="2"/>
        <v>2.8642576050754496</v>
      </c>
      <c r="CE91" s="2"/>
    </row>
    <row r="92" spans="1:83" x14ac:dyDescent="0.35">
      <c r="A92" s="1">
        <v>45</v>
      </c>
      <c r="B92" s="1" t="s">
        <v>1018</v>
      </c>
      <c r="C92" s="1">
        <v>225</v>
      </c>
      <c r="D92" s="1">
        <v>0.76664373900000005</v>
      </c>
      <c r="E92" s="3">
        <v>0.68799999999999994</v>
      </c>
      <c r="F92" s="1">
        <v>0.60986036099999996</v>
      </c>
      <c r="G92" s="1">
        <v>0.45706134300000001</v>
      </c>
      <c r="H92" s="1">
        <v>0.41712242500000002</v>
      </c>
      <c r="I92" s="1">
        <v>0.42220091999999998</v>
      </c>
      <c r="J92" s="1">
        <v>0.32646268499999997</v>
      </c>
      <c r="K92" s="1">
        <v>0.27723334300000002</v>
      </c>
      <c r="L92" s="1">
        <v>0.22347394000000001</v>
      </c>
      <c r="M92" s="1">
        <v>138</v>
      </c>
      <c r="N92" s="1">
        <v>233</v>
      </c>
      <c r="O92" s="4">
        <v>48629.5</v>
      </c>
      <c r="P92" s="3">
        <v>0.312</v>
      </c>
      <c r="Q92" s="3">
        <v>0.18099999999999999</v>
      </c>
      <c r="R92" s="3">
        <v>0.125</v>
      </c>
      <c r="S92" s="3">
        <v>0.13500000000000001</v>
      </c>
      <c r="T92" s="3">
        <v>8.0600000000000005E-2</v>
      </c>
      <c r="U92" s="3">
        <v>9.8500000000000004E-2</v>
      </c>
      <c r="V92" s="1">
        <v>3.4159999999999999</v>
      </c>
      <c r="X92" s="1" t="s">
        <v>1019</v>
      </c>
      <c r="Y92" s="1" t="s">
        <v>1019</v>
      </c>
      <c r="Z92" s="1" t="s">
        <v>34</v>
      </c>
      <c r="AA92" s="1" t="s">
        <v>35</v>
      </c>
      <c r="AB92" s="1" t="s">
        <v>1020</v>
      </c>
      <c r="AC92" s="1">
        <v>1</v>
      </c>
      <c r="AD92" s="1">
        <v>1</v>
      </c>
      <c r="AE92" s="1">
        <v>1</v>
      </c>
      <c r="AF92" s="1">
        <v>1</v>
      </c>
      <c r="AG92" s="1" t="s">
        <v>1021</v>
      </c>
      <c r="AH92" s="1" t="s">
        <v>1022</v>
      </c>
      <c r="AI92" s="5">
        <v>41253</v>
      </c>
      <c r="AK92" s="1" t="s">
        <v>1020</v>
      </c>
      <c r="AM92" s="1" t="s">
        <v>56</v>
      </c>
      <c r="AN92">
        <v>0.20517861305093499</v>
      </c>
      <c r="AO92">
        <v>0</v>
      </c>
      <c r="AP92" s="1" t="str">
        <f>VLOOKUP(AK92,Sheet2!A:F,4,FALSE)</f>
        <v>lung</v>
      </c>
      <c r="AT92">
        <v>0.27545089031269598</v>
      </c>
      <c r="AU92">
        <v>3.7828291413525401E-2</v>
      </c>
      <c r="AV92">
        <v>2</v>
      </c>
      <c r="AZ92" s="1">
        <f t="shared" si="3"/>
        <v>7.2816106680993071</v>
      </c>
      <c r="BA92" s="10">
        <f t="shared" si="2"/>
        <v>1.5454341207606492</v>
      </c>
      <c r="CE92" s="2"/>
    </row>
    <row r="93" spans="1:83" x14ac:dyDescent="0.35">
      <c r="A93" s="1">
        <v>36</v>
      </c>
      <c r="B93" s="1" t="s">
        <v>1118</v>
      </c>
      <c r="C93" s="1">
        <v>75</v>
      </c>
      <c r="D93" s="1">
        <v>0.83200028100000001</v>
      </c>
      <c r="E93" s="3">
        <v>0.82299999999999995</v>
      </c>
      <c r="F93" s="1">
        <v>0.814407514</v>
      </c>
      <c r="G93" s="1">
        <v>0.46955098299999998</v>
      </c>
      <c r="H93" s="1">
        <v>0.322407469</v>
      </c>
      <c r="I93" s="1">
        <v>0.25285951699999998</v>
      </c>
      <c r="J93" s="1">
        <v>0.177637718</v>
      </c>
      <c r="K93" s="3">
        <v>5.8900000000000001E-2</v>
      </c>
      <c r="L93" s="3">
        <v>2.5999999999999999E-2</v>
      </c>
      <c r="M93" s="1">
        <v>142</v>
      </c>
      <c r="N93" s="1">
        <v>142</v>
      </c>
      <c r="O93" s="4">
        <v>581987.35</v>
      </c>
      <c r="P93" s="3">
        <v>0.376</v>
      </c>
      <c r="Q93" s="3">
        <v>0.16400000000000001</v>
      </c>
      <c r="R93" s="3">
        <v>4.9099999999999998E-2</v>
      </c>
      <c r="S93" s="3">
        <v>9.2600000000000002E-2</v>
      </c>
      <c r="T93" s="3">
        <v>1.37E-2</v>
      </c>
      <c r="U93" s="3">
        <v>5.6599999999999998E-2</v>
      </c>
      <c r="V93" s="1">
        <v>3.319</v>
      </c>
      <c r="X93" s="1" t="s">
        <v>1119</v>
      </c>
      <c r="Y93" s="1" t="s">
        <v>1119</v>
      </c>
      <c r="Z93" s="1" t="s">
        <v>286</v>
      </c>
      <c r="AA93" s="1" t="s">
        <v>84</v>
      </c>
      <c r="AB93" s="1" t="s">
        <v>1120</v>
      </c>
      <c r="AC93" s="1">
        <v>1</v>
      </c>
      <c r="AD93" s="1">
        <v>1</v>
      </c>
      <c r="AE93" s="1">
        <v>1</v>
      </c>
      <c r="AF93" s="1">
        <v>1</v>
      </c>
      <c r="AG93" s="1" t="s">
        <v>1121</v>
      </c>
      <c r="AH93" s="1" t="s">
        <v>65</v>
      </c>
      <c r="AI93" s="5">
        <v>41218</v>
      </c>
      <c r="AK93" s="1" t="s">
        <v>1120</v>
      </c>
      <c r="AM93" s="1" t="s">
        <v>56</v>
      </c>
      <c r="AN93">
        <v>0.115186965010572</v>
      </c>
      <c r="AO93">
        <v>3.3863637715297497E-2</v>
      </c>
      <c r="AP93" s="1" t="str">
        <f>VLOOKUP(AK93,Sheet2!A:F,4,FALSE)</f>
        <v>prostate</v>
      </c>
      <c r="AT93">
        <v>8.6261055322510993E-2</v>
      </c>
      <c r="AU93">
        <v>2.9552398905826598E-2</v>
      </c>
      <c r="AV93">
        <v>2</v>
      </c>
      <c r="AW93">
        <f>AVERAGE(AV57:AV93)</f>
        <v>1.9189189189189189</v>
      </c>
      <c r="AZ93" s="1">
        <f t="shared" si="3"/>
        <v>2.9189188870045886</v>
      </c>
      <c r="BA93" s="10">
        <f t="shared" si="2"/>
        <v>3.790144369881244</v>
      </c>
      <c r="CE93" s="2"/>
    </row>
    <row r="94" spans="1:83" x14ac:dyDescent="0.35">
      <c r="A94" s="1">
        <v>22</v>
      </c>
      <c r="B94" s="1" t="s">
        <v>1106</v>
      </c>
      <c r="C94" s="1">
        <v>225</v>
      </c>
      <c r="D94" s="1">
        <v>0.92048521900000002</v>
      </c>
      <c r="E94" s="3">
        <v>0.83899999999999997</v>
      </c>
      <c r="F94" s="1">
        <v>0.75657544600000004</v>
      </c>
      <c r="G94" s="1">
        <v>0.43505974800000002</v>
      </c>
      <c r="H94" s="1">
        <v>0.34858033999999999</v>
      </c>
      <c r="I94" s="1">
        <v>0.24144911899999999</v>
      </c>
      <c r="J94" s="1">
        <v>0.15909261099999999</v>
      </c>
      <c r="K94" s="3">
        <v>9.2499999999999999E-2</v>
      </c>
      <c r="L94" s="3">
        <v>9.0499999999999997E-2</v>
      </c>
      <c r="M94" s="1">
        <v>147</v>
      </c>
      <c r="N94" s="1">
        <v>147</v>
      </c>
      <c r="O94" s="4">
        <v>804862.42</v>
      </c>
      <c r="P94" s="3">
        <v>0.34899999999999998</v>
      </c>
      <c r="Q94" s="3">
        <v>0.16300000000000001</v>
      </c>
      <c r="R94" s="3">
        <v>5.2200000000000003E-2</v>
      </c>
      <c r="S94" s="3">
        <v>9.5000000000000001E-2</v>
      </c>
      <c r="T94" s="3">
        <v>2.9499999999999998E-2</v>
      </c>
      <c r="U94" s="3">
        <v>5.2699999999999997E-2</v>
      </c>
      <c r="V94" s="1">
        <v>3.327</v>
      </c>
      <c r="X94" s="1" t="s">
        <v>1107</v>
      </c>
      <c r="Y94" s="1" t="s">
        <v>1107</v>
      </c>
      <c r="Z94" s="1" t="s">
        <v>34</v>
      </c>
      <c r="AA94" s="1" t="s">
        <v>35</v>
      </c>
      <c r="AB94" s="1" t="s">
        <v>1108</v>
      </c>
      <c r="AC94" s="1">
        <v>1</v>
      </c>
      <c r="AD94" s="1">
        <v>1</v>
      </c>
      <c r="AE94" s="1">
        <v>1</v>
      </c>
      <c r="AF94" s="1">
        <v>1</v>
      </c>
      <c r="AG94" s="1" t="s">
        <v>1109</v>
      </c>
      <c r="AH94" s="1" t="s">
        <v>585</v>
      </c>
      <c r="AI94" s="5">
        <v>41151</v>
      </c>
      <c r="AK94" s="1" t="s">
        <v>1108</v>
      </c>
      <c r="AM94" s="1" t="s">
        <v>56</v>
      </c>
      <c r="AN94">
        <v>0.11234390219438201</v>
      </c>
      <c r="AO94">
        <v>3.5208670509124199E-2</v>
      </c>
      <c r="AP94" s="1" t="str">
        <f>VLOOKUP(AK94,Sheet2!A:F,4,FALSE)</f>
        <v>lung</v>
      </c>
      <c r="AT94">
        <v>0.35981044682073499</v>
      </c>
      <c r="AU94">
        <v>2.6009177910061101E-2</v>
      </c>
      <c r="AV94">
        <v>2</v>
      </c>
      <c r="AZ94" s="1">
        <f t="shared" si="3"/>
        <v>13.833979992176143</v>
      </c>
      <c r="BA94" s="10" t="e">
        <f t="shared" si="2"/>
        <v>#DIV/0!</v>
      </c>
      <c r="CE94" s="2"/>
    </row>
    <row r="95" spans="1:83" x14ac:dyDescent="0.35">
      <c r="A95" s="1">
        <v>40</v>
      </c>
      <c r="B95" s="1" t="s">
        <v>1807</v>
      </c>
      <c r="C95" s="1">
        <v>75</v>
      </c>
      <c r="D95" s="1">
        <v>0.885089448</v>
      </c>
      <c r="E95" s="3">
        <v>0.68400000000000005</v>
      </c>
      <c r="F95" s="1">
        <v>0.48273098399999997</v>
      </c>
      <c r="G95" s="1">
        <v>0.29711745099999998</v>
      </c>
      <c r="H95" s="1">
        <v>0.34866617900000002</v>
      </c>
      <c r="I95" s="3">
        <v>8.7800000000000003E-2</v>
      </c>
      <c r="J95" s="3">
        <v>6.7799999999999999E-2</v>
      </c>
      <c r="K95" s="3">
        <v>2.7E-2</v>
      </c>
      <c r="L95" s="3">
        <v>4.8500000000000001E-3</v>
      </c>
      <c r="M95" s="1">
        <v>149</v>
      </c>
      <c r="N95" s="1">
        <v>149</v>
      </c>
      <c r="O95" s="4">
        <v>466076.62</v>
      </c>
      <c r="P95" s="3">
        <v>0.22800000000000001</v>
      </c>
      <c r="Q95" s="3">
        <v>0.13400000000000001</v>
      </c>
      <c r="R95" s="3">
        <v>1.9699999999999999E-2</v>
      </c>
      <c r="S95" s="3">
        <v>7.0300000000000001E-2</v>
      </c>
      <c r="T95" s="3">
        <v>5.13E-3</v>
      </c>
      <c r="U95" s="3">
        <v>2.0500000000000001E-2</v>
      </c>
      <c r="V95" s="1">
        <v>2.448</v>
      </c>
      <c r="X95" s="1" t="s">
        <v>1807</v>
      </c>
      <c r="Z95" s="1" t="s">
        <v>378</v>
      </c>
      <c r="AA95" s="1" t="s">
        <v>84</v>
      </c>
      <c r="AB95" s="1" t="s">
        <v>1808</v>
      </c>
      <c r="AC95" s="1">
        <v>1</v>
      </c>
      <c r="AD95" s="1">
        <v>1</v>
      </c>
      <c r="AE95" s="1">
        <v>1</v>
      </c>
      <c r="AF95" s="1">
        <v>1</v>
      </c>
      <c r="AG95" s="1" t="s">
        <v>1809</v>
      </c>
      <c r="AH95" s="1" t="s">
        <v>42</v>
      </c>
      <c r="AI95" s="5">
        <v>41039</v>
      </c>
      <c r="AK95" s="1" t="s">
        <v>1808</v>
      </c>
      <c r="AN95">
        <v>0.25536858533573298</v>
      </c>
      <c r="AO95">
        <v>2.86457932237685E-2</v>
      </c>
      <c r="AP95" s="1" t="str">
        <f>VLOOKUP(AK95,Sheet2!A:F,4,FALSE)</f>
        <v>stomach</v>
      </c>
      <c r="AT95">
        <v>0.33920547832678399</v>
      </c>
      <c r="AU95">
        <v>0</v>
      </c>
      <c r="AV95">
        <v>2</v>
      </c>
      <c r="AZ95" s="1" t="e">
        <f t="shared" si="3"/>
        <v>#DIV/0!</v>
      </c>
      <c r="BA95" s="10" t="e">
        <f t="shared" si="2"/>
        <v>#DIV/0!</v>
      </c>
      <c r="CE95" s="2"/>
    </row>
    <row r="96" spans="1:83" x14ac:dyDescent="0.35">
      <c r="A96" s="1">
        <v>24</v>
      </c>
      <c r="B96" s="1" t="s">
        <v>1735</v>
      </c>
      <c r="C96" s="1">
        <v>25</v>
      </c>
      <c r="D96" s="1">
        <v>0.97807866200000004</v>
      </c>
      <c r="E96" s="3">
        <v>0.75</v>
      </c>
      <c r="F96" s="1">
        <v>0.52172330099999997</v>
      </c>
      <c r="G96" s="1">
        <v>0.195346186</v>
      </c>
      <c r="H96" s="1">
        <v>0.248935396</v>
      </c>
      <c r="I96" s="1">
        <v>0.14828891699999999</v>
      </c>
      <c r="J96" s="1">
        <v>0.19627303500000001</v>
      </c>
      <c r="K96" s="3">
        <v>4.8800000000000003E-2</v>
      </c>
      <c r="L96" s="3">
        <v>3.3599999999999998E-2</v>
      </c>
      <c r="M96" s="1">
        <v>150</v>
      </c>
      <c r="N96" s="1">
        <v>150</v>
      </c>
      <c r="O96" s="4">
        <v>276676.25</v>
      </c>
      <c r="P96" s="3">
        <v>0.21</v>
      </c>
      <c r="Q96" s="3">
        <v>9.2200000000000004E-2</v>
      </c>
      <c r="R96" s="3">
        <v>5.0799999999999998E-2</v>
      </c>
      <c r="S96" s="3">
        <v>6.3899999999999998E-2</v>
      </c>
      <c r="T96" s="3">
        <v>1.3299999999999999E-2</v>
      </c>
      <c r="U96" s="3">
        <v>4.53E-2</v>
      </c>
      <c r="V96" s="1">
        <v>2.5819999999999999</v>
      </c>
      <c r="X96" s="1" t="s">
        <v>1736</v>
      </c>
      <c r="Y96" s="1" t="s">
        <v>1736</v>
      </c>
      <c r="Z96" s="1" t="s">
        <v>229</v>
      </c>
      <c r="AA96" s="1" t="s">
        <v>84</v>
      </c>
      <c r="AB96" s="1" t="s">
        <v>1737</v>
      </c>
      <c r="AC96" s="1">
        <v>1</v>
      </c>
      <c r="AD96" s="1">
        <v>1</v>
      </c>
      <c r="AE96" s="1">
        <v>1</v>
      </c>
      <c r="AF96" s="1">
        <v>1</v>
      </c>
      <c r="AG96" s="1" t="s">
        <v>1738</v>
      </c>
      <c r="AH96" s="1" t="s">
        <v>351</v>
      </c>
      <c r="AI96" s="5">
        <v>41179</v>
      </c>
      <c r="AK96" s="1" t="s">
        <v>1737</v>
      </c>
      <c r="AN96">
        <v>0.17491404816332701</v>
      </c>
      <c r="AO96">
        <v>5.7609781387864101E-2</v>
      </c>
      <c r="AP96" s="1" t="str">
        <f>VLOOKUP(AK96,Sheet2!A:F,4,FALSE)</f>
        <v>oesophagus</v>
      </c>
      <c r="AT96">
        <v>0.63674318270854802</v>
      </c>
      <c r="AU96">
        <v>0</v>
      </c>
      <c r="AV96">
        <v>1</v>
      </c>
      <c r="AZ96" s="1" t="e">
        <f t="shared" si="3"/>
        <v>#DIV/0!</v>
      </c>
      <c r="BA96" s="10" t="e">
        <f>LOG(AZ97, 2)</f>
        <v>#DIV/0!</v>
      </c>
      <c r="CE96" s="2"/>
    </row>
    <row r="97" spans="1:83" x14ac:dyDescent="0.35">
      <c r="A97" s="1">
        <v>21</v>
      </c>
      <c r="B97" s="1" t="s">
        <v>270</v>
      </c>
      <c r="C97" s="1">
        <v>225</v>
      </c>
      <c r="D97" s="1">
        <v>1.2205541339999999</v>
      </c>
      <c r="E97" s="3">
        <v>1.1200000000000001</v>
      </c>
      <c r="F97" s="1">
        <v>1.0288394279999999</v>
      </c>
      <c r="G97" s="1">
        <v>0.75734209200000002</v>
      </c>
      <c r="H97" s="1">
        <v>0.55998242899999995</v>
      </c>
      <c r="I97" s="1">
        <v>0.38887249299999999</v>
      </c>
      <c r="J97" s="1">
        <v>0.29346064399999999</v>
      </c>
      <c r="K97" s="1">
        <v>0.15924301399999999</v>
      </c>
      <c r="L97" s="1">
        <v>0.115788074</v>
      </c>
      <c r="M97" s="1">
        <v>151</v>
      </c>
      <c r="N97" s="1">
        <v>151</v>
      </c>
      <c r="O97" s="4">
        <v>356361.45</v>
      </c>
      <c r="P97" s="3">
        <v>0.52200000000000002</v>
      </c>
      <c r="Q97" s="3">
        <v>0.27300000000000002</v>
      </c>
      <c r="R97" s="3">
        <v>9.3899999999999997E-2</v>
      </c>
      <c r="S97" s="3">
        <v>0.153</v>
      </c>
      <c r="T97" s="3">
        <v>4.4299999999999999E-2</v>
      </c>
      <c r="U97" s="3">
        <v>8.9700000000000002E-2</v>
      </c>
      <c r="V97" s="1">
        <v>4.8490000000000002</v>
      </c>
      <c r="X97" s="1" t="s">
        <v>271</v>
      </c>
      <c r="Y97" s="1" t="s">
        <v>271</v>
      </c>
      <c r="Z97" s="1" t="s">
        <v>272</v>
      </c>
      <c r="AA97" s="1" t="s">
        <v>84</v>
      </c>
      <c r="AB97" s="1" t="s">
        <v>273</v>
      </c>
      <c r="AC97" s="1">
        <v>1</v>
      </c>
      <c r="AD97" s="1">
        <v>1</v>
      </c>
      <c r="AE97" s="1">
        <v>1</v>
      </c>
      <c r="AF97" s="1">
        <v>1</v>
      </c>
      <c r="AG97" s="1" t="s">
        <v>274</v>
      </c>
      <c r="AH97" s="1" t="s">
        <v>42</v>
      </c>
      <c r="AI97" s="5">
        <v>41144</v>
      </c>
      <c r="AK97" s="1" t="s">
        <v>273</v>
      </c>
      <c r="AM97" s="1" t="s">
        <v>43</v>
      </c>
      <c r="AN97">
        <v>0</v>
      </c>
      <c r="AO97">
        <v>3.1429928376980103E-2</v>
      </c>
      <c r="AP97" s="1" t="str">
        <f>VLOOKUP(AK97,Sheet2!A:F,4,FALSE)</f>
        <v>endometrium</v>
      </c>
      <c r="AT97">
        <v>0.24603858855215999</v>
      </c>
      <c r="AU97">
        <v>0</v>
      </c>
      <c r="AV97">
        <v>2</v>
      </c>
      <c r="AZ97" s="1" t="e">
        <f t="shared" si="3"/>
        <v>#DIV/0!</v>
      </c>
      <c r="BA97" s="10">
        <f>LOG(AZ98, 2)</f>
        <v>6.3264767454238324</v>
      </c>
      <c r="CE97" s="2"/>
    </row>
    <row r="98" spans="1:83" x14ac:dyDescent="0.35">
      <c r="A98" s="1">
        <v>43</v>
      </c>
      <c r="B98" s="1" t="s">
        <v>138</v>
      </c>
      <c r="C98" s="1">
        <v>225</v>
      </c>
      <c r="D98" s="1">
        <v>0.94009908200000003</v>
      </c>
      <c r="E98" s="3">
        <v>0.91100000000000003</v>
      </c>
      <c r="F98" s="1">
        <v>0.88182361499999995</v>
      </c>
      <c r="G98" s="1">
        <v>0.81301994300000002</v>
      </c>
      <c r="H98" s="1">
        <v>0.75929345299999995</v>
      </c>
      <c r="I98" s="1">
        <v>0.74509445500000004</v>
      </c>
      <c r="J98" s="1">
        <v>0.62849002499999995</v>
      </c>
      <c r="K98" s="1">
        <v>0.50201694100000005</v>
      </c>
      <c r="L98" s="1">
        <v>0.428174002</v>
      </c>
      <c r="M98" s="1">
        <v>152</v>
      </c>
      <c r="N98" s="1">
        <v>840</v>
      </c>
      <c r="O98" s="4">
        <v>130637.04</v>
      </c>
      <c r="P98" s="3">
        <v>0.496</v>
      </c>
      <c r="Q98" s="3">
        <v>0.32600000000000001</v>
      </c>
      <c r="R98" s="3">
        <v>0.23499999999999999</v>
      </c>
      <c r="S98" s="3">
        <v>0.24199999999999999</v>
      </c>
      <c r="T98" s="3">
        <v>0.15</v>
      </c>
      <c r="U98" s="3">
        <v>0.18099999999999999</v>
      </c>
      <c r="V98" s="1">
        <v>5.3520000000000003</v>
      </c>
      <c r="X98" s="1" t="s">
        <v>139</v>
      </c>
      <c r="Y98" s="1" t="s">
        <v>139</v>
      </c>
      <c r="Z98" s="1" t="s">
        <v>39</v>
      </c>
      <c r="AA98" s="1" t="s">
        <v>35</v>
      </c>
      <c r="AB98" s="1" t="s">
        <v>140</v>
      </c>
      <c r="AC98" s="1">
        <v>1</v>
      </c>
      <c r="AD98" s="1">
        <v>1</v>
      </c>
      <c r="AE98" s="1">
        <v>1</v>
      </c>
      <c r="AF98" s="1">
        <v>1</v>
      </c>
      <c r="AG98" s="1" t="s">
        <v>141</v>
      </c>
      <c r="AH98" s="1" t="s">
        <v>142</v>
      </c>
      <c r="AI98" s="5">
        <v>41246</v>
      </c>
      <c r="AK98" s="1" t="s">
        <v>140</v>
      </c>
      <c r="AM98" s="1" t="s">
        <v>43</v>
      </c>
      <c r="AN98">
        <v>5.6449074849888203E-2</v>
      </c>
      <c r="AO98">
        <v>2.9660253380822299E-3</v>
      </c>
      <c r="AP98" s="1" t="str">
        <f>VLOOKUP(AK98,Sheet2!A:F,4,FALSE)</f>
        <v>breast</v>
      </c>
      <c r="AT98">
        <v>0.32406873103517098</v>
      </c>
      <c r="AU98">
        <v>4.0381073607859601E-3</v>
      </c>
      <c r="AV98">
        <v>2</v>
      </c>
      <c r="AZ98" s="1">
        <f t="shared" si="3"/>
        <v>80.252628788971975</v>
      </c>
      <c r="BA98" s="10">
        <f>LOG(AZ99, 2)</f>
        <v>3.4433200276263469</v>
      </c>
      <c r="CE98" s="2"/>
    </row>
    <row r="99" spans="1:83" x14ac:dyDescent="0.35">
      <c r="A99" s="1">
        <v>24</v>
      </c>
      <c r="B99" s="1" t="s">
        <v>1035</v>
      </c>
      <c r="C99" s="1">
        <v>75</v>
      </c>
      <c r="D99" s="1">
        <v>0.79179759999999999</v>
      </c>
      <c r="E99" s="3">
        <v>0.75800000000000001</v>
      </c>
      <c r="F99" s="1">
        <v>0.72429287099999995</v>
      </c>
      <c r="G99" s="1">
        <v>0.38817764999999999</v>
      </c>
      <c r="H99" s="1">
        <v>0.38721983599999998</v>
      </c>
      <c r="I99" s="1">
        <v>0.33532495099999998</v>
      </c>
      <c r="J99" s="1">
        <v>0.27137471600000002</v>
      </c>
      <c r="K99" s="1">
        <v>0.234042319</v>
      </c>
      <c r="L99" s="1">
        <v>0.161674348</v>
      </c>
      <c r="M99" s="1">
        <v>154</v>
      </c>
      <c r="N99" s="1">
        <v>154</v>
      </c>
      <c r="O99" s="4">
        <v>701081.25</v>
      </c>
      <c r="P99" s="3">
        <v>0.32500000000000001</v>
      </c>
      <c r="Q99" s="3">
        <v>0.161</v>
      </c>
      <c r="R99" s="3">
        <v>0.105</v>
      </c>
      <c r="S99" s="3">
        <v>0.11600000000000001</v>
      </c>
      <c r="T99" s="3">
        <v>6.3700000000000007E-2</v>
      </c>
      <c r="U99" s="3">
        <v>7.9799999999999996E-2</v>
      </c>
      <c r="V99" s="1">
        <v>3.391</v>
      </c>
      <c r="X99" s="1" t="s">
        <v>1036</v>
      </c>
      <c r="Y99" s="1" t="s">
        <v>1036</v>
      </c>
      <c r="Z99" s="1" t="s">
        <v>213</v>
      </c>
      <c r="AA99" s="1" t="s">
        <v>35</v>
      </c>
      <c r="AB99" s="1" t="s">
        <v>1037</v>
      </c>
      <c r="AC99" s="1">
        <v>1</v>
      </c>
      <c r="AD99" s="1">
        <v>1</v>
      </c>
      <c r="AE99" s="1">
        <v>1</v>
      </c>
      <c r="AF99" s="1">
        <v>1</v>
      </c>
      <c r="AG99" s="1" t="s">
        <v>1038</v>
      </c>
      <c r="AH99" s="1" t="s">
        <v>1039</v>
      </c>
      <c r="AI99" s="5">
        <v>41179</v>
      </c>
      <c r="AK99" s="1" t="s">
        <v>1037</v>
      </c>
      <c r="AM99" s="1" t="s">
        <v>43</v>
      </c>
      <c r="AN99">
        <v>0.22332067167931199</v>
      </c>
      <c r="AO99">
        <v>0</v>
      </c>
      <c r="AP99" s="1" t="str">
        <f>VLOOKUP(AK99,Sheet2!A:F,4,FALSE)</f>
        <v>ovary</v>
      </c>
      <c r="AT99">
        <v>9.7343748989726503E-2</v>
      </c>
      <c r="AU99">
        <v>8.9488134593940002E-3</v>
      </c>
      <c r="AV99">
        <v>2</v>
      </c>
      <c r="AZ99" s="1">
        <f t="shared" si="3"/>
        <v>10.877838657765302</v>
      </c>
      <c r="BA99" s="10">
        <f>LOG(AZ100, 2)</f>
        <v>5.9345086439383952</v>
      </c>
      <c r="CE99" s="2"/>
    </row>
    <row r="100" spans="1:83" x14ac:dyDescent="0.35">
      <c r="A100" s="1">
        <v>23</v>
      </c>
      <c r="B100" s="1" t="s">
        <v>2205</v>
      </c>
      <c r="C100" s="1">
        <v>25</v>
      </c>
      <c r="D100" s="1">
        <v>0.46477707800000001</v>
      </c>
      <c r="E100" s="3">
        <v>0.40400000000000003</v>
      </c>
      <c r="F100" s="1">
        <v>0.34389737399999998</v>
      </c>
      <c r="G100" s="1">
        <v>0.21220530300000001</v>
      </c>
      <c r="H100" s="1">
        <v>0.245455969</v>
      </c>
      <c r="I100" s="1">
        <v>0.17003193899999999</v>
      </c>
      <c r="J100" s="3">
        <v>9.8299999999999998E-2</v>
      </c>
      <c r="K100" s="3">
        <v>5.3900000000000003E-2</v>
      </c>
      <c r="L100" s="3">
        <v>3.2500000000000001E-2</v>
      </c>
      <c r="M100" s="1">
        <v>155</v>
      </c>
      <c r="N100" s="1">
        <v>155</v>
      </c>
      <c r="P100" s="3">
        <v>0.16300000000000001</v>
      </c>
      <c r="Q100" s="3">
        <v>9.5000000000000001E-2</v>
      </c>
      <c r="R100" s="3">
        <v>3.1600000000000003E-2</v>
      </c>
      <c r="S100" s="3">
        <v>6.6900000000000001E-2</v>
      </c>
      <c r="T100" s="3">
        <v>1.3899999999999999E-2</v>
      </c>
      <c r="U100" s="3">
        <v>3.5299999999999998E-2</v>
      </c>
      <c r="V100" s="1">
        <v>1.706</v>
      </c>
      <c r="X100" s="1" t="s">
        <v>2206</v>
      </c>
      <c r="Y100" s="1" t="s">
        <v>2206</v>
      </c>
      <c r="Z100" s="1" t="s">
        <v>213</v>
      </c>
      <c r="AA100" s="1" t="s">
        <v>35</v>
      </c>
      <c r="AB100" s="1" t="s">
        <v>2207</v>
      </c>
      <c r="AC100" s="1">
        <v>1</v>
      </c>
      <c r="AD100" s="1">
        <v>1</v>
      </c>
      <c r="AE100" s="1">
        <v>1</v>
      </c>
      <c r="AF100" s="1">
        <v>1</v>
      </c>
      <c r="AG100" s="1" t="s">
        <v>2208</v>
      </c>
      <c r="AH100" s="1" t="s">
        <v>1039</v>
      </c>
      <c r="AI100" s="5">
        <v>41176</v>
      </c>
      <c r="AK100" s="1" t="s">
        <v>2207</v>
      </c>
      <c r="AM100" s="1" t="s">
        <v>43</v>
      </c>
      <c r="AN100">
        <v>0.58011827327790499</v>
      </c>
      <c r="AO100">
        <v>0</v>
      </c>
      <c r="AP100" s="1" t="str">
        <f>VLOOKUP(AK100,Sheet2!A:F,4,FALSE)</f>
        <v>ovary</v>
      </c>
      <c r="AT100">
        <v>0.60140304748658102</v>
      </c>
      <c r="AU100">
        <v>9.8333277148628401E-3</v>
      </c>
      <c r="AV100">
        <v>1</v>
      </c>
      <c r="AZ100" s="1">
        <f t="shared" si="3"/>
        <v>61.159666892579473</v>
      </c>
      <c r="BA100" s="10" t="e">
        <f>LOG(AZ101, 2)</f>
        <v>#DIV/0!</v>
      </c>
      <c r="CE100" s="2"/>
    </row>
    <row r="101" spans="1:83" x14ac:dyDescent="0.35">
      <c r="A101" s="1">
        <v>46</v>
      </c>
      <c r="B101" s="1" t="s">
        <v>33</v>
      </c>
      <c r="C101" s="1">
        <v>225</v>
      </c>
      <c r="D101" s="1">
        <v>1.0700495269999999</v>
      </c>
      <c r="E101" s="3">
        <v>1.08</v>
      </c>
      <c r="F101" s="1">
        <v>1.0868629430000001</v>
      </c>
      <c r="G101" s="1">
        <v>0.94827921999999998</v>
      </c>
      <c r="H101" s="1">
        <v>0.96372140100000003</v>
      </c>
      <c r="I101" s="1">
        <v>0.81207227599999998</v>
      </c>
      <c r="J101" s="1">
        <v>0.72045826000000002</v>
      </c>
      <c r="K101" s="1">
        <v>0.47529600799999999</v>
      </c>
      <c r="L101" s="1">
        <v>0.40237860399999997</v>
      </c>
      <c r="M101" s="1">
        <v>1163</v>
      </c>
      <c r="N101" s="1">
        <v>1166</v>
      </c>
      <c r="O101" s="4">
        <v>257519.55</v>
      </c>
      <c r="P101" s="3">
        <v>0.59499999999999997</v>
      </c>
      <c r="Q101" s="3">
        <v>0.39700000000000002</v>
      </c>
      <c r="R101" s="3">
        <v>0.248</v>
      </c>
      <c r="S101" s="3">
        <v>0.28599999999999998</v>
      </c>
      <c r="T101" s="3">
        <v>0.14099999999999999</v>
      </c>
      <c r="U101" s="3">
        <v>0.20200000000000001</v>
      </c>
      <c r="V101" s="1">
        <v>6.2110000000000003</v>
      </c>
      <c r="X101" s="1" t="s">
        <v>33</v>
      </c>
      <c r="Z101" s="1" t="s">
        <v>34</v>
      </c>
      <c r="AA101" s="1" t="s">
        <v>35</v>
      </c>
      <c r="AC101" s="1">
        <v>0</v>
      </c>
      <c r="AD101" s="1">
        <v>0</v>
      </c>
      <c r="AE101" s="1">
        <v>0</v>
      </c>
      <c r="AF101" s="1">
        <v>0</v>
      </c>
      <c r="AG101" s="1" t="s">
        <v>36</v>
      </c>
      <c r="AH101" s="1" t="s">
        <v>37</v>
      </c>
      <c r="AI101" s="5">
        <v>41260</v>
      </c>
      <c r="AN101">
        <v>0</v>
      </c>
      <c r="AO101">
        <v>9.0986175452595804E-3</v>
      </c>
      <c r="AP101" s="1" t="e">
        <f>VLOOKUP(AK101,Sheet2!A:F,4,FALSE)</f>
        <v>#N/A</v>
      </c>
      <c r="AT101">
        <v>0.78361521776367404</v>
      </c>
      <c r="AU101">
        <v>0</v>
      </c>
      <c r="AV101">
        <v>1</v>
      </c>
      <c r="AZ101" s="1" t="e">
        <f t="shared" si="3"/>
        <v>#DIV/0!</v>
      </c>
      <c r="CE101" s="2"/>
    </row>
    <row r="102" spans="1:83" x14ac:dyDescent="0.35">
      <c r="A102" s="1">
        <v>18</v>
      </c>
      <c r="B102" s="1" t="s">
        <v>601</v>
      </c>
      <c r="C102" s="1">
        <v>225</v>
      </c>
      <c r="D102" s="1">
        <v>0.98325710799999999</v>
      </c>
      <c r="E102" s="3">
        <v>0.83799999999999997</v>
      </c>
      <c r="F102" s="1">
        <v>0.69345882700000006</v>
      </c>
      <c r="G102" s="1">
        <v>0.57698712399999996</v>
      </c>
      <c r="H102" s="1">
        <v>0.484265377</v>
      </c>
      <c r="I102" s="1">
        <v>0.41427048599999999</v>
      </c>
      <c r="J102" s="1">
        <v>0.37009872900000002</v>
      </c>
      <c r="K102" s="1">
        <v>0.225257913</v>
      </c>
      <c r="L102" s="1">
        <v>0.20135552400000001</v>
      </c>
      <c r="M102" s="1">
        <v>162</v>
      </c>
      <c r="N102" s="1">
        <v>162</v>
      </c>
      <c r="O102" s="4">
        <v>67361.77</v>
      </c>
      <c r="P102" s="3">
        <v>0.372</v>
      </c>
      <c r="Q102" s="3">
        <v>0.22</v>
      </c>
      <c r="R102" s="3">
        <v>0.124</v>
      </c>
      <c r="S102" s="3">
        <v>0.14499999999999999</v>
      </c>
      <c r="T102" s="3">
        <v>6.8699999999999997E-2</v>
      </c>
      <c r="U102" s="3">
        <v>0.10299999999999999</v>
      </c>
      <c r="V102" s="1">
        <v>3.9409999999999998</v>
      </c>
      <c r="X102" s="1" t="s">
        <v>602</v>
      </c>
      <c r="Y102" s="1" t="s">
        <v>602</v>
      </c>
      <c r="Z102" s="1" t="s">
        <v>34</v>
      </c>
      <c r="AA102" s="1" t="s">
        <v>35</v>
      </c>
      <c r="AB102" s="1" t="s">
        <v>603</v>
      </c>
      <c r="AC102" s="1">
        <v>1</v>
      </c>
      <c r="AD102" s="1">
        <v>1</v>
      </c>
      <c r="AE102" s="1">
        <v>1</v>
      </c>
      <c r="AF102" s="1">
        <v>1</v>
      </c>
      <c r="AG102" s="1" t="s">
        <v>604</v>
      </c>
      <c r="AH102" s="1" t="s">
        <v>142</v>
      </c>
      <c r="AI102" s="5">
        <v>41130</v>
      </c>
      <c r="AK102" s="1" t="s">
        <v>603</v>
      </c>
      <c r="AM102" s="1" t="s">
        <v>56</v>
      </c>
      <c r="AN102">
        <v>0.16436446499884699</v>
      </c>
      <c r="AO102">
        <v>1.3505077768550199E-3</v>
      </c>
      <c r="AP102" s="1" t="str">
        <f>VLOOKUP(AK102,Sheet2!A:F,4,FALSE)</f>
        <v>lung</v>
      </c>
      <c r="AT102">
        <v>0.53859986343138599</v>
      </c>
      <c r="AU102">
        <v>0</v>
      </c>
      <c r="AV102">
        <v>1</v>
      </c>
      <c r="AZ102" s="1" t="e">
        <f t="shared" si="3"/>
        <v>#DIV/0!</v>
      </c>
      <c r="BA102" s="10" t="e">
        <f>LOG(AZ103, 2)</f>
        <v>#DIV/0!</v>
      </c>
      <c r="CE102" s="2"/>
    </row>
    <row r="103" spans="1:83" x14ac:dyDescent="0.35">
      <c r="A103" s="1">
        <v>6</v>
      </c>
      <c r="B103" s="1" t="s">
        <v>1132</v>
      </c>
      <c r="C103" s="1">
        <v>75</v>
      </c>
      <c r="D103" s="1">
        <v>1.005449928</v>
      </c>
      <c r="E103" s="3">
        <v>0.79900000000000004</v>
      </c>
      <c r="F103" s="1">
        <v>0.59290886200000004</v>
      </c>
      <c r="G103" s="1">
        <v>0.58102495099999996</v>
      </c>
      <c r="H103" s="1">
        <v>0.40864555299999999</v>
      </c>
      <c r="I103" s="1">
        <v>0.25142673500000001</v>
      </c>
      <c r="J103" s="1">
        <v>0.19808083500000001</v>
      </c>
      <c r="K103" s="3">
        <v>3.6900000000000002E-2</v>
      </c>
      <c r="L103" s="3">
        <v>2.5899999999999999E-3</v>
      </c>
      <c r="M103" s="1">
        <v>163</v>
      </c>
      <c r="N103" s="1">
        <v>163</v>
      </c>
      <c r="O103" s="4">
        <v>1218808.8700000001</v>
      </c>
      <c r="P103" s="3">
        <v>0.34300000000000003</v>
      </c>
      <c r="Q103" s="3">
        <v>0.20499999999999999</v>
      </c>
      <c r="R103" s="3">
        <v>4.8800000000000003E-2</v>
      </c>
      <c r="S103" s="3">
        <v>0.106</v>
      </c>
      <c r="T103" s="3">
        <v>6.3499999999999997E-3</v>
      </c>
      <c r="U103" s="3">
        <v>5.91E-2</v>
      </c>
      <c r="V103" s="1">
        <v>3.3050000000000002</v>
      </c>
      <c r="X103" s="1" t="s">
        <v>1133</v>
      </c>
      <c r="Y103" s="1" t="s">
        <v>1133</v>
      </c>
      <c r="Z103" s="1" t="s">
        <v>213</v>
      </c>
      <c r="AA103" s="1" t="s">
        <v>84</v>
      </c>
      <c r="AB103" s="1" t="s">
        <v>1134</v>
      </c>
      <c r="AC103" s="1">
        <v>1</v>
      </c>
      <c r="AD103" s="1">
        <v>1</v>
      </c>
      <c r="AE103" s="1">
        <v>1</v>
      </c>
      <c r="AF103" s="1">
        <v>1</v>
      </c>
      <c r="AG103" s="1" t="s">
        <v>1135</v>
      </c>
      <c r="AH103" s="1" t="s">
        <v>42</v>
      </c>
      <c r="AI103" s="5">
        <v>41081</v>
      </c>
      <c r="AK103" s="1" t="s">
        <v>1134</v>
      </c>
      <c r="AM103" s="1" t="s">
        <v>43</v>
      </c>
      <c r="AN103">
        <v>0.11858243148113499</v>
      </c>
      <c r="AO103">
        <v>2.91904236003778E-2</v>
      </c>
      <c r="AP103" s="1" t="str">
        <f>VLOOKUP(AK103,Sheet2!A:F,4,FALSE)</f>
        <v>ovary</v>
      </c>
      <c r="AT103">
        <v>0.33018068888129298</v>
      </c>
      <c r="AU103">
        <v>0</v>
      </c>
      <c r="AV103">
        <v>2</v>
      </c>
      <c r="AZ103" s="1" t="e">
        <f t="shared" si="3"/>
        <v>#DIV/0!</v>
      </c>
      <c r="BA103" s="10">
        <f>LOG(AZ104, 2)</f>
        <v>1.6761149465919591</v>
      </c>
      <c r="CE103" s="2"/>
    </row>
    <row r="104" spans="1:83" x14ac:dyDescent="0.35">
      <c r="A104" s="1">
        <v>32</v>
      </c>
      <c r="B104" s="1" t="s">
        <v>1882</v>
      </c>
      <c r="C104" s="1">
        <v>225</v>
      </c>
      <c r="D104" s="1">
        <v>0.90259450900000004</v>
      </c>
      <c r="E104" s="3">
        <v>0.70499999999999996</v>
      </c>
      <c r="F104" s="1">
        <v>0.50720056099999999</v>
      </c>
      <c r="G104" s="1">
        <v>0.31783036199999998</v>
      </c>
      <c r="H104" s="1">
        <v>0.19288376600000001</v>
      </c>
      <c r="I104" s="3">
        <v>6.6400000000000001E-2</v>
      </c>
      <c r="J104" s="3">
        <v>2.8299999999999999E-2</v>
      </c>
      <c r="K104" s="3">
        <v>1.2999999999999999E-2</v>
      </c>
      <c r="L104" s="3">
        <v>8.5599999999999999E-3</v>
      </c>
      <c r="M104" s="1">
        <v>164</v>
      </c>
      <c r="N104" s="1">
        <v>164</v>
      </c>
      <c r="O104" s="4">
        <v>684547.25</v>
      </c>
      <c r="P104" s="3">
        <v>0.24099999999999999</v>
      </c>
      <c r="Q104" s="3">
        <v>0.106</v>
      </c>
      <c r="R104" s="3">
        <v>8.5699999999999995E-3</v>
      </c>
      <c r="S104" s="3">
        <v>4.1700000000000001E-2</v>
      </c>
      <c r="T104" s="3">
        <v>3.48E-3</v>
      </c>
      <c r="U104" s="3">
        <v>1.24E-2</v>
      </c>
      <c r="V104" s="1">
        <v>2.3570000000000002</v>
      </c>
      <c r="X104" s="1" t="s">
        <v>1883</v>
      </c>
      <c r="Y104" s="1" t="s">
        <v>1883</v>
      </c>
      <c r="Z104" s="1" t="s">
        <v>272</v>
      </c>
      <c r="AA104" s="1" t="s">
        <v>84</v>
      </c>
      <c r="AB104" s="1" t="s">
        <v>1884</v>
      </c>
      <c r="AC104" s="1">
        <v>1</v>
      </c>
      <c r="AD104" s="1">
        <v>1</v>
      </c>
      <c r="AE104" s="1">
        <v>1</v>
      </c>
      <c r="AF104" s="1">
        <v>1</v>
      </c>
      <c r="AG104" s="1" t="s">
        <v>1885</v>
      </c>
      <c r="AH104" s="1" t="s">
        <v>142</v>
      </c>
      <c r="AI104" s="5">
        <v>41207</v>
      </c>
      <c r="AK104" s="1" t="s">
        <v>1884</v>
      </c>
      <c r="AM104" s="1" t="s">
        <v>43</v>
      </c>
      <c r="AN104">
        <v>0.16713856361878701</v>
      </c>
      <c r="AO104">
        <v>7.0424381123187399E-2</v>
      </c>
      <c r="AP104" s="1" t="str">
        <f>VLOOKUP(AK104,Sheet2!A:F,4,FALSE)</f>
        <v>endometrium</v>
      </c>
      <c r="AT104">
        <v>0.26465225543085702</v>
      </c>
      <c r="AU104">
        <v>8.2816090403686704E-2</v>
      </c>
      <c r="AV104">
        <v>2</v>
      </c>
      <c r="AZ104" s="1">
        <f t="shared" si="3"/>
        <v>3.1956622697450539</v>
      </c>
      <c r="BA104" s="10" t="e">
        <f>LOG(AZ105, 2)</f>
        <v>#DIV/0!</v>
      </c>
      <c r="CE104" s="2"/>
    </row>
    <row r="105" spans="1:83" x14ac:dyDescent="0.35">
      <c r="A105" s="1">
        <v>36</v>
      </c>
      <c r="B105" s="1" t="s">
        <v>746</v>
      </c>
      <c r="C105" s="1">
        <v>25</v>
      </c>
      <c r="D105" s="1">
        <v>0.95035332500000003</v>
      </c>
      <c r="E105" s="3">
        <v>0.875</v>
      </c>
      <c r="F105" s="1">
        <v>0.79927375700000003</v>
      </c>
      <c r="G105" s="1">
        <v>0.65943406599999999</v>
      </c>
      <c r="H105" s="1">
        <v>0.45636384699999999</v>
      </c>
      <c r="I105" s="1">
        <v>0.27083454699999998</v>
      </c>
      <c r="J105" s="1">
        <v>0.215404816</v>
      </c>
      <c r="K105" s="3">
        <v>5.4600000000000003E-2</v>
      </c>
      <c r="L105" s="3">
        <v>2.4500000000000001E-2</v>
      </c>
      <c r="M105" s="1">
        <v>166</v>
      </c>
      <c r="N105" s="1">
        <v>166</v>
      </c>
      <c r="O105" s="4">
        <v>576485.26</v>
      </c>
      <c r="P105" s="3">
        <v>0.42699999999999999</v>
      </c>
      <c r="Q105" s="3">
        <v>0.23200000000000001</v>
      </c>
      <c r="R105" s="3">
        <v>5.6000000000000001E-2</v>
      </c>
      <c r="S105" s="3">
        <v>0.11700000000000001</v>
      </c>
      <c r="T105" s="3">
        <v>1.2699999999999999E-2</v>
      </c>
      <c r="U105" s="3">
        <v>6.3899999999999998E-2</v>
      </c>
      <c r="V105" s="1">
        <v>3.7570000000000001</v>
      </c>
      <c r="X105" s="1" t="s">
        <v>747</v>
      </c>
      <c r="Y105" s="1" t="s">
        <v>747</v>
      </c>
      <c r="Z105" s="1" t="s">
        <v>145</v>
      </c>
      <c r="AA105" s="1" t="s">
        <v>84</v>
      </c>
      <c r="AB105" s="1" t="s">
        <v>748</v>
      </c>
      <c r="AC105" s="1">
        <v>1</v>
      </c>
      <c r="AD105" s="1">
        <v>1</v>
      </c>
      <c r="AE105" s="1">
        <v>1</v>
      </c>
      <c r="AF105" s="1">
        <v>1</v>
      </c>
      <c r="AG105" s="1" t="s">
        <v>749</v>
      </c>
      <c r="AH105" s="1" t="s">
        <v>65</v>
      </c>
      <c r="AI105" s="5">
        <v>41218</v>
      </c>
      <c r="AK105" s="1" t="s">
        <v>748</v>
      </c>
      <c r="AM105" s="1" t="s">
        <v>56</v>
      </c>
      <c r="AN105">
        <v>3.4190327641912703E-2</v>
      </c>
      <c r="AO105">
        <v>4.0337536834666003E-2</v>
      </c>
      <c r="AP105" s="1" t="str">
        <f>VLOOKUP(AK105,Sheet2!A:F,4,FALSE)</f>
        <v>upper_aerodigestive_tract</v>
      </c>
      <c r="AT105">
        <v>0.58154850230125499</v>
      </c>
      <c r="AU105">
        <v>0</v>
      </c>
      <c r="AV105">
        <v>1</v>
      </c>
      <c r="AZ105" s="1" t="e">
        <f t="shared" si="3"/>
        <v>#DIV/0!</v>
      </c>
      <c r="CE105" s="2"/>
    </row>
    <row r="106" spans="1:83" x14ac:dyDescent="0.35">
      <c r="A106" s="1">
        <v>24</v>
      </c>
      <c r="B106" s="1" t="s">
        <v>1576</v>
      </c>
      <c r="C106" s="1">
        <v>25</v>
      </c>
      <c r="D106" s="1">
        <v>0.94518576499999996</v>
      </c>
      <c r="E106" s="3">
        <v>0.75600000000000001</v>
      </c>
      <c r="F106" s="1">
        <v>0.56605976800000002</v>
      </c>
      <c r="G106" s="1">
        <v>0.35359109100000002</v>
      </c>
      <c r="H106" s="1">
        <v>0.30386015999999999</v>
      </c>
      <c r="I106" s="1">
        <v>0.20242687200000001</v>
      </c>
      <c r="J106" s="3">
        <v>9.2700000000000005E-2</v>
      </c>
      <c r="K106" s="3">
        <v>4.3900000000000002E-2</v>
      </c>
      <c r="L106" s="3">
        <v>2.1899999999999999E-2</v>
      </c>
      <c r="M106" s="1">
        <v>167</v>
      </c>
      <c r="N106" s="1">
        <v>167</v>
      </c>
      <c r="O106" s="4">
        <v>324243.03999999998</v>
      </c>
      <c r="P106" s="3">
        <v>0.26900000000000002</v>
      </c>
      <c r="Q106" s="3">
        <v>0.13600000000000001</v>
      </c>
      <c r="R106" s="3">
        <v>2.8299999999999999E-2</v>
      </c>
      <c r="S106" s="3">
        <v>8.1500000000000003E-2</v>
      </c>
      <c r="T106" s="3">
        <v>1.06E-2</v>
      </c>
      <c r="U106" s="3">
        <v>3.8800000000000001E-2</v>
      </c>
      <c r="V106" s="1">
        <v>2.782</v>
      </c>
      <c r="X106" s="1" t="s">
        <v>1577</v>
      </c>
      <c r="Y106" s="1" t="s">
        <v>1577</v>
      </c>
      <c r="Z106" s="1" t="s">
        <v>83</v>
      </c>
      <c r="AA106" s="1" t="s">
        <v>84</v>
      </c>
      <c r="AB106" s="1" t="s">
        <v>1578</v>
      </c>
      <c r="AC106" s="1">
        <v>1</v>
      </c>
      <c r="AD106" s="1">
        <v>1</v>
      </c>
      <c r="AE106" s="1">
        <v>1</v>
      </c>
      <c r="AF106" s="1">
        <v>1</v>
      </c>
      <c r="AG106" s="1" t="s">
        <v>1579</v>
      </c>
      <c r="AH106" s="1" t="s">
        <v>1580</v>
      </c>
      <c r="AI106" s="5">
        <v>41179</v>
      </c>
      <c r="AK106" s="1" t="s">
        <v>1578</v>
      </c>
      <c r="AM106" s="1" t="s">
        <v>56</v>
      </c>
      <c r="AN106">
        <v>0.18335282420516499</v>
      </c>
      <c r="AO106">
        <v>3.4368799457443901E-2</v>
      </c>
      <c r="AP106" s="1" t="str">
        <f>VLOOKUP(AK106,Sheet2!A:F,4,FALSE)</f>
        <v>thyroid</v>
      </c>
      <c r="AT106">
        <v>0.934548910331086</v>
      </c>
      <c r="AU106">
        <v>0</v>
      </c>
      <c r="AV106">
        <v>1</v>
      </c>
      <c r="AZ106" s="1" t="e">
        <f t="shared" si="3"/>
        <v>#DIV/0!</v>
      </c>
      <c r="BA106" s="10" t="e">
        <f t="shared" ref="BA106:BA122" si="4">LOG(AZ107, 2)</f>
        <v>#DIV/0!</v>
      </c>
      <c r="CE106" s="2"/>
    </row>
    <row r="107" spans="1:83" x14ac:dyDescent="0.35">
      <c r="A107" s="1">
        <v>34</v>
      </c>
      <c r="B107" s="1" t="s">
        <v>81</v>
      </c>
      <c r="C107" s="1">
        <v>225</v>
      </c>
      <c r="D107" s="1">
        <v>1.223910689</v>
      </c>
      <c r="E107" s="3">
        <v>1.1299999999999999</v>
      </c>
      <c r="F107" s="1">
        <v>1.0384951060000001</v>
      </c>
      <c r="G107" s="1">
        <v>1.103543972</v>
      </c>
      <c r="H107" s="1">
        <v>0.92604733299999997</v>
      </c>
      <c r="I107" s="1">
        <v>0.67020650100000001</v>
      </c>
      <c r="J107" s="1">
        <v>0.32231567</v>
      </c>
      <c r="K107" s="3">
        <v>9.3700000000000006E-2</v>
      </c>
      <c r="L107" s="3">
        <v>1.3100000000000001E-2</v>
      </c>
      <c r="M107" s="1">
        <v>993</v>
      </c>
      <c r="N107" s="1">
        <v>993</v>
      </c>
      <c r="O107" s="4">
        <v>1097810.78</v>
      </c>
      <c r="P107" s="3">
        <v>0.627</v>
      </c>
      <c r="Q107" s="3">
        <v>0.42099999999999999</v>
      </c>
      <c r="R107" s="3">
        <v>8.6300000000000002E-2</v>
      </c>
      <c r="S107" s="3">
        <v>0.25700000000000001</v>
      </c>
      <c r="T107" s="3">
        <v>1.72E-2</v>
      </c>
      <c r="U107" s="3">
        <v>0.13100000000000001</v>
      </c>
      <c r="V107" s="1">
        <v>5.6260000000000003</v>
      </c>
      <c r="X107" s="1" t="s">
        <v>82</v>
      </c>
      <c r="Y107" s="1" t="s">
        <v>82</v>
      </c>
      <c r="Z107" s="1" t="s">
        <v>83</v>
      </c>
      <c r="AA107" s="1" t="s">
        <v>84</v>
      </c>
      <c r="AB107" s="1" t="s">
        <v>85</v>
      </c>
      <c r="AC107" s="1">
        <v>1</v>
      </c>
      <c r="AD107" s="1">
        <v>1</v>
      </c>
      <c r="AE107" s="1">
        <v>1</v>
      </c>
      <c r="AF107" s="1">
        <v>1</v>
      </c>
      <c r="AG107" s="1" t="s">
        <v>86</v>
      </c>
      <c r="AH107" s="1" t="s">
        <v>87</v>
      </c>
      <c r="AI107" s="5">
        <v>41214</v>
      </c>
      <c r="AK107" s="1" t="s">
        <v>85</v>
      </c>
      <c r="AM107" s="1" t="s">
        <v>56</v>
      </c>
      <c r="AN107">
        <v>0</v>
      </c>
      <c r="AO107">
        <v>2.0241952396206901E-2</v>
      </c>
      <c r="AP107" s="1" t="str">
        <f>VLOOKUP(AK107,Sheet2!A:F,4,FALSE)</f>
        <v>thyroid</v>
      </c>
      <c r="AT107">
        <v>0.89612460246487602</v>
      </c>
      <c r="AU107">
        <v>0</v>
      </c>
      <c r="AV107">
        <v>1</v>
      </c>
      <c r="AZ107" s="1" t="e">
        <f t="shared" si="3"/>
        <v>#DIV/0!</v>
      </c>
      <c r="BA107" s="10" t="e">
        <f t="shared" si="4"/>
        <v>#DIV/0!</v>
      </c>
      <c r="CE107" s="2"/>
    </row>
    <row r="108" spans="1:83" x14ac:dyDescent="0.35">
      <c r="A108" s="1">
        <v>16</v>
      </c>
      <c r="B108" s="1" t="s">
        <v>964</v>
      </c>
      <c r="C108" s="1">
        <v>75</v>
      </c>
      <c r="D108" s="1">
        <v>0.83994251600000003</v>
      </c>
      <c r="E108" s="3">
        <v>0.74199999999999999</v>
      </c>
      <c r="F108" s="1">
        <v>0.64458839999999995</v>
      </c>
      <c r="G108" s="1">
        <v>0.63496633499999999</v>
      </c>
      <c r="H108" s="1">
        <v>0.43448599500000001</v>
      </c>
      <c r="I108" s="1">
        <v>0.40185132699999998</v>
      </c>
      <c r="J108" s="1">
        <v>0.22198849700000001</v>
      </c>
      <c r="K108" s="1">
        <v>0.11729962200000001</v>
      </c>
      <c r="L108" s="1">
        <v>0.103432001</v>
      </c>
      <c r="M108" s="1">
        <v>169</v>
      </c>
      <c r="N108" s="1">
        <v>169</v>
      </c>
      <c r="O108" s="4">
        <v>237665.34</v>
      </c>
      <c r="P108" s="3">
        <v>0.374</v>
      </c>
      <c r="Q108" s="3">
        <v>0.222</v>
      </c>
      <c r="R108" s="3">
        <v>7.0400000000000004E-2</v>
      </c>
      <c r="S108" s="3">
        <v>0.13500000000000001</v>
      </c>
      <c r="T108" s="3">
        <v>3.5499999999999997E-2</v>
      </c>
      <c r="U108" s="3">
        <v>8.2000000000000003E-2</v>
      </c>
      <c r="V108" s="1">
        <v>3.5</v>
      </c>
      <c r="X108" s="1" t="s">
        <v>965</v>
      </c>
      <c r="Y108" s="1" t="s">
        <v>966</v>
      </c>
      <c r="Z108" s="1" t="s">
        <v>213</v>
      </c>
      <c r="AA108" s="1" t="s">
        <v>84</v>
      </c>
      <c r="AB108" s="1" t="s">
        <v>967</v>
      </c>
      <c r="AC108" s="1">
        <v>1</v>
      </c>
      <c r="AD108" s="1">
        <v>1</v>
      </c>
      <c r="AE108" s="1">
        <v>1</v>
      </c>
      <c r="AF108" s="1">
        <v>1</v>
      </c>
      <c r="AG108" s="1" t="s">
        <v>968</v>
      </c>
      <c r="AH108" s="1" t="s">
        <v>969</v>
      </c>
      <c r="AI108" s="5">
        <v>41123</v>
      </c>
      <c r="AK108" s="1" t="s">
        <v>967</v>
      </c>
      <c r="AM108" s="1" t="s">
        <v>43</v>
      </c>
      <c r="AN108">
        <v>0.18003548404272399</v>
      </c>
      <c r="AO108">
        <v>5.9484021372689603E-3</v>
      </c>
      <c r="AP108" s="1" t="str">
        <f>VLOOKUP(AK108,Sheet2!A:F,4,FALSE)</f>
        <v>ovary</v>
      </c>
      <c r="AT108">
        <v>0.29685584232058398</v>
      </c>
      <c r="AU108">
        <v>0</v>
      </c>
      <c r="AV108">
        <v>2</v>
      </c>
      <c r="AZ108" s="1" t="e">
        <f t="shared" si="3"/>
        <v>#DIV/0!</v>
      </c>
      <c r="BA108" s="10" t="e">
        <f t="shared" si="4"/>
        <v>#DIV/0!</v>
      </c>
      <c r="CE108" s="2"/>
    </row>
    <row r="109" spans="1:83" x14ac:dyDescent="0.35">
      <c r="A109" s="1">
        <v>48</v>
      </c>
      <c r="B109" s="1" t="s">
        <v>1997</v>
      </c>
      <c r="C109" s="1">
        <v>225</v>
      </c>
      <c r="D109" s="1">
        <v>0.69017795500000001</v>
      </c>
      <c r="E109" s="3">
        <v>0.56299999999999994</v>
      </c>
      <c r="F109" s="1">
        <v>0.435398332</v>
      </c>
      <c r="G109" s="1">
        <v>0.28644525700000001</v>
      </c>
      <c r="H109" s="1">
        <v>0.23346312699999999</v>
      </c>
      <c r="I109" s="1">
        <v>0.16856374499999999</v>
      </c>
      <c r="J109" s="1">
        <v>0.11400768</v>
      </c>
      <c r="K109" s="3">
        <v>6.4699999999999994E-2</v>
      </c>
      <c r="L109" s="3">
        <v>4.1200000000000001E-2</v>
      </c>
      <c r="M109" s="1">
        <v>170</v>
      </c>
      <c r="N109" s="1">
        <v>983</v>
      </c>
      <c r="O109" s="4">
        <v>541543.09</v>
      </c>
      <c r="P109" s="3">
        <v>0.21099999999999999</v>
      </c>
      <c r="Q109" s="3">
        <v>0.108</v>
      </c>
      <c r="R109" s="3">
        <v>3.7100000000000001E-2</v>
      </c>
      <c r="S109" s="3">
        <v>6.4699999999999994E-2</v>
      </c>
      <c r="T109" s="3">
        <v>1.7100000000000001E-2</v>
      </c>
      <c r="U109" s="3">
        <v>3.7199999999999997E-2</v>
      </c>
      <c r="V109" s="1">
        <v>2.1869999999999998</v>
      </c>
      <c r="Y109" s="1" t="s">
        <v>1998</v>
      </c>
      <c r="Z109" s="1" t="s">
        <v>628</v>
      </c>
      <c r="AA109" s="1" t="s">
        <v>35</v>
      </c>
      <c r="AB109" s="1" t="s">
        <v>1999</v>
      </c>
      <c r="AC109" s="1">
        <v>1</v>
      </c>
      <c r="AD109" s="1">
        <v>1</v>
      </c>
      <c r="AE109" s="1">
        <v>1</v>
      </c>
      <c r="AF109" s="1">
        <v>0</v>
      </c>
      <c r="AG109" s="1" t="s">
        <v>2000</v>
      </c>
      <c r="AH109" s="1" t="s">
        <v>2001</v>
      </c>
      <c r="AI109" s="5">
        <v>41277</v>
      </c>
      <c r="AN109">
        <v>0.404605701719152</v>
      </c>
      <c r="AO109">
        <v>0</v>
      </c>
      <c r="AP109" s="1" t="e">
        <f>VLOOKUP(AK109,Sheet2!A:F,4,FALSE)</f>
        <v>#N/A</v>
      </c>
      <c r="AT109">
        <v>0.33490595591211703</v>
      </c>
      <c r="AU109">
        <v>0</v>
      </c>
      <c r="AV109">
        <v>2</v>
      </c>
      <c r="AZ109" s="1" t="e">
        <f t="shared" si="3"/>
        <v>#DIV/0!</v>
      </c>
      <c r="BA109" s="10">
        <f t="shared" si="4"/>
        <v>7.3787152891275642</v>
      </c>
      <c r="CE109" s="2"/>
    </row>
    <row r="110" spans="1:83" x14ac:dyDescent="0.35">
      <c r="A110" s="1">
        <v>43</v>
      </c>
      <c r="B110" s="1" t="s">
        <v>2384</v>
      </c>
      <c r="C110" s="1">
        <v>75</v>
      </c>
      <c r="D110" s="1">
        <v>0.56933503299999999</v>
      </c>
      <c r="E110" s="3">
        <v>0.41499999999999998</v>
      </c>
      <c r="F110" s="1">
        <v>0.26113935500000002</v>
      </c>
      <c r="G110" s="1">
        <v>0.10451376499999999</v>
      </c>
      <c r="H110" s="3">
        <v>4.7800000000000002E-2</v>
      </c>
      <c r="I110" s="3">
        <v>2.1600000000000001E-2</v>
      </c>
      <c r="J110" s="3">
        <v>1.01E-2</v>
      </c>
      <c r="K110" s="3">
        <v>3.14E-3</v>
      </c>
      <c r="L110" s="3">
        <v>1.6800000000000001E-3</v>
      </c>
      <c r="M110" s="1">
        <v>172</v>
      </c>
      <c r="N110" s="1">
        <v>201</v>
      </c>
      <c r="O110" s="4">
        <v>1075048.49</v>
      </c>
      <c r="P110" s="3">
        <v>0.107</v>
      </c>
      <c r="Q110" s="3">
        <v>3.1600000000000003E-2</v>
      </c>
      <c r="R110" s="3">
        <v>2.7499999999999998E-3</v>
      </c>
      <c r="S110" s="3">
        <v>1.12E-2</v>
      </c>
      <c r="T110" s="3">
        <v>7.7499999999999997E-4</v>
      </c>
      <c r="U110" s="3">
        <v>4.1599999999999996E-3</v>
      </c>
      <c r="V110" s="1">
        <v>1.2070000000000001</v>
      </c>
      <c r="X110" s="1" t="s">
        <v>2385</v>
      </c>
      <c r="Y110" s="1" t="s">
        <v>2385</v>
      </c>
      <c r="Z110" s="1" t="s">
        <v>1424</v>
      </c>
      <c r="AA110" s="1" t="s">
        <v>35</v>
      </c>
      <c r="AB110" s="1" t="s">
        <v>2386</v>
      </c>
      <c r="AC110" s="1">
        <v>1</v>
      </c>
      <c r="AD110" s="1">
        <v>1</v>
      </c>
      <c r="AE110" s="1">
        <v>1</v>
      </c>
      <c r="AF110" s="1">
        <v>1</v>
      </c>
      <c r="AG110" s="1" t="s">
        <v>2387</v>
      </c>
      <c r="AH110" s="1" t="s">
        <v>125</v>
      </c>
      <c r="AI110" s="5">
        <v>41246</v>
      </c>
      <c r="AK110" s="1" t="s">
        <v>2386</v>
      </c>
      <c r="AM110" s="1" t="s">
        <v>56</v>
      </c>
      <c r="AN110">
        <v>0.68444111126845497</v>
      </c>
      <c r="AO110">
        <v>1.3440908856059801E-2</v>
      </c>
      <c r="AP110" s="1" t="str">
        <f>VLOOKUP(AK110,Sheet2!A:F,4,FALSE)</f>
        <v>soft_tissue</v>
      </c>
      <c r="AT110">
        <v>0.30912677695720903</v>
      </c>
      <c r="AU110">
        <v>1.8574707961449E-3</v>
      </c>
      <c r="AV110">
        <v>2</v>
      </c>
      <c r="AZ110" s="1">
        <f t="shared" si="3"/>
        <v>166.42349241710193</v>
      </c>
      <c r="BA110" s="10">
        <f t="shared" si="4"/>
        <v>1.2396966082819003</v>
      </c>
      <c r="CE110" s="2"/>
    </row>
    <row r="111" spans="1:83" x14ac:dyDescent="0.35">
      <c r="A111" s="1">
        <v>32</v>
      </c>
      <c r="B111" s="1" t="s">
        <v>2448</v>
      </c>
      <c r="C111" s="1">
        <v>225</v>
      </c>
      <c r="D111" s="1">
        <v>0.31438942399999997</v>
      </c>
      <c r="E111" s="3">
        <v>0.222</v>
      </c>
      <c r="F111" s="1">
        <v>0.12934683299999999</v>
      </c>
      <c r="G111" s="1">
        <v>0.10044373299999999</v>
      </c>
      <c r="H111" s="3">
        <v>6.4799999999999996E-2</v>
      </c>
      <c r="I111" s="3">
        <v>5.7799999999999997E-2</v>
      </c>
      <c r="J111" s="3">
        <v>5.1999999999999998E-2</v>
      </c>
      <c r="K111" s="3">
        <v>2.5100000000000001E-2</v>
      </c>
      <c r="L111" s="3">
        <v>2.92E-2</v>
      </c>
      <c r="M111" s="1">
        <v>173</v>
      </c>
      <c r="N111" s="1">
        <v>173</v>
      </c>
      <c r="O111" s="4">
        <v>304693.57</v>
      </c>
      <c r="P111" s="3">
        <v>6.7199999999999996E-2</v>
      </c>
      <c r="Q111" s="3">
        <v>3.4299999999999997E-2</v>
      </c>
      <c r="R111" s="3">
        <v>1.6E-2</v>
      </c>
      <c r="S111" s="3">
        <v>1.9699999999999999E-2</v>
      </c>
      <c r="T111" s="3">
        <v>8.7500000000000008E-3</v>
      </c>
      <c r="U111" s="3">
        <v>1.44E-2</v>
      </c>
      <c r="V111" s="1">
        <v>0.80600000000000005</v>
      </c>
      <c r="X111" s="1" t="s">
        <v>2449</v>
      </c>
      <c r="Y111" s="1" t="s">
        <v>2449</v>
      </c>
      <c r="Z111" s="1" t="s">
        <v>1424</v>
      </c>
      <c r="AA111" s="1" t="s">
        <v>84</v>
      </c>
      <c r="AB111" s="1" t="s">
        <v>2450</v>
      </c>
      <c r="AC111" s="1">
        <v>1</v>
      </c>
      <c r="AD111" s="1">
        <v>1</v>
      </c>
      <c r="AE111" s="1">
        <v>1</v>
      </c>
      <c r="AF111" s="1">
        <v>1</v>
      </c>
      <c r="AG111" s="1" t="s">
        <v>2451</v>
      </c>
      <c r="AH111" s="1" t="s">
        <v>125</v>
      </c>
      <c r="AI111" s="5">
        <v>41207</v>
      </c>
      <c r="AK111" s="1" t="s">
        <v>2450</v>
      </c>
      <c r="AM111" s="1" t="s">
        <v>43</v>
      </c>
      <c r="AN111">
        <v>1.2217735667396099</v>
      </c>
      <c r="AO111">
        <v>0</v>
      </c>
      <c r="AP111" s="1" t="str">
        <f>VLOOKUP(AK111,Sheet2!A:F,4,FALSE)</f>
        <v>soft_tissue</v>
      </c>
      <c r="AT111">
        <v>0.16674960151766599</v>
      </c>
      <c r="AU111">
        <v>7.0612069523646306E-2</v>
      </c>
      <c r="AV111">
        <v>2</v>
      </c>
      <c r="AZ111" s="1">
        <f t="shared" si="3"/>
        <v>2.3614886611109096</v>
      </c>
      <c r="BA111" s="10">
        <f t="shared" si="4"/>
        <v>5.6200651447753884</v>
      </c>
      <c r="CE111" s="2"/>
    </row>
    <row r="112" spans="1:83" x14ac:dyDescent="0.35">
      <c r="A112" s="1">
        <v>21</v>
      </c>
      <c r="B112" s="1" t="s">
        <v>192</v>
      </c>
      <c r="C112" s="1">
        <v>225</v>
      </c>
      <c r="D112" s="1">
        <v>0.96983609299999995</v>
      </c>
      <c r="E112" s="3">
        <v>0.97799999999999998</v>
      </c>
      <c r="F112" s="1">
        <v>0.98678526899999996</v>
      </c>
      <c r="G112" s="1">
        <v>0.87160018900000003</v>
      </c>
      <c r="H112" s="1">
        <v>0.84673848500000004</v>
      </c>
      <c r="I112" s="1">
        <v>0.76498210700000002</v>
      </c>
      <c r="J112" s="1">
        <v>0.53302943300000005</v>
      </c>
      <c r="K112" s="1">
        <v>0.161076676</v>
      </c>
      <c r="L112" s="3">
        <v>5.6599999999999998E-2</v>
      </c>
      <c r="M112" s="1">
        <v>175</v>
      </c>
      <c r="N112" s="1">
        <v>175</v>
      </c>
      <c r="O112" s="4">
        <v>590774.37</v>
      </c>
      <c r="P112" s="3">
        <v>0.54400000000000004</v>
      </c>
      <c r="Q112" s="3">
        <v>0.35699999999999998</v>
      </c>
      <c r="R112" s="3">
        <v>0.14399999999999999</v>
      </c>
      <c r="S112" s="3">
        <v>0.25900000000000001</v>
      </c>
      <c r="T112" s="3">
        <v>3.5000000000000003E-2</v>
      </c>
      <c r="U112" s="3">
        <v>0.17100000000000001</v>
      </c>
      <c r="V112" s="1">
        <v>5.242</v>
      </c>
      <c r="X112" s="1" t="s">
        <v>192</v>
      </c>
      <c r="Z112" s="1" t="s">
        <v>92</v>
      </c>
      <c r="AA112" s="1" t="s">
        <v>35</v>
      </c>
      <c r="AB112" s="1" t="s">
        <v>193</v>
      </c>
      <c r="AC112" s="1">
        <v>1</v>
      </c>
      <c r="AD112" s="1">
        <v>1</v>
      </c>
      <c r="AE112" s="1">
        <v>1</v>
      </c>
      <c r="AF112" s="1">
        <v>1</v>
      </c>
      <c r="AG112" s="1" t="s">
        <v>194</v>
      </c>
      <c r="AH112" s="1" t="s">
        <v>72</v>
      </c>
      <c r="AI112" s="5">
        <v>41144</v>
      </c>
      <c r="AK112" s="1" t="s">
        <v>193</v>
      </c>
      <c r="AM112" s="1" t="s">
        <v>43</v>
      </c>
      <c r="AN112">
        <v>0</v>
      </c>
      <c r="AO112">
        <v>1.8500608016944399E-2</v>
      </c>
      <c r="AP112" s="1" t="str">
        <f>VLOOKUP(AK112,Sheet2!A:F,4,FALSE)</f>
        <v>central_nervous_system</v>
      </c>
      <c r="AT112">
        <v>0.22365668162072699</v>
      </c>
      <c r="AU112">
        <v>4.5475102941981401E-3</v>
      </c>
      <c r="AV112">
        <v>2</v>
      </c>
      <c r="AZ112" s="1">
        <f t="shared" si="3"/>
        <v>49.182226570454468</v>
      </c>
      <c r="BA112" s="10">
        <f t="shared" si="4"/>
        <v>2.5124201696293991</v>
      </c>
      <c r="CE112" s="2"/>
    </row>
    <row r="113" spans="1:83" x14ac:dyDescent="0.35">
      <c r="A113" s="1">
        <v>4</v>
      </c>
      <c r="B113" s="1" t="s">
        <v>2155</v>
      </c>
      <c r="C113" s="1">
        <v>25</v>
      </c>
      <c r="D113" s="1">
        <v>0.76242936800000005</v>
      </c>
      <c r="E113" s="3">
        <v>0.55600000000000005</v>
      </c>
      <c r="F113" s="1">
        <v>0.34938422499999999</v>
      </c>
      <c r="G113" s="1">
        <v>0.21058101200000001</v>
      </c>
      <c r="H113" s="1">
        <v>0.12728373100000001</v>
      </c>
      <c r="I113" s="3">
        <v>6.4399999999999999E-2</v>
      </c>
      <c r="J113" s="3">
        <v>3.1699999999999999E-2</v>
      </c>
      <c r="K113" s="3">
        <v>1.7500000000000002E-2</v>
      </c>
      <c r="L113" s="3">
        <v>1.04E-2</v>
      </c>
      <c r="M113" s="1">
        <v>176</v>
      </c>
      <c r="N113" s="1">
        <v>176</v>
      </c>
      <c r="O113" s="4">
        <v>482422.86</v>
      </c>
      <c r="P113" s="3">
        <v>0.16400000000000001</v>
      </c>
      <c r="Q113" s="3">
        <v>7.0099999999999996E-2</v>
      </c>
      <c r="R113" s="3">
        <v>1.0200000000000001E-2</v>
      </c>
      <c r="S113" s="3">
        <v>3.09E-2</v>
      </c>
      <c r="T113" s="3">
        <v>4.4999999999999997E-3</v>
      </c>
      <c r="U113" s="3">
        <v>1.26E-2</v>
      </c>
      <c r="V113" s="1">
        <v>1.7869999999999999</v>
      </c>
      <c r="X113" s="1" t="s">
        <v>2156</v>
      </c>
      <c r="Y113" s="1" t="s">
        <v>2156</v>
      </c>
      <c r="Z113" s="1" t="s">
        <v>92</v>
      </c>
      <c r="AA113" s="1" t="s">
        <v>84</v>
      </c>
      <c r="AB113" s="1" t="s">
        <v>2157</v>
      </c>
      <c r="AC113" s="1">
        <v>1</v>
      </c>
      <c r="AD113" s="1">
        <v>1</v>
      </c>
      <c r="AE113" s="1">
        <v>1</v>
      </c>
      <c r="AF113" s="1">
        <v>0</v>
      </c>
      <c r="AG113" s="1" t="s">
        <v>2158</v>
      </c>
      <c r="AH113" s="1" t="s">
        <v>65</v>
      </c>
      <c r="AI113" s="5">
        <v>41074</v>
      </c>
      <c r="AK113" s="1" t="s">
        <v>2157</v>
      </c>
      <c r="AM113" s="1" t="s">
        <v>56</v>
      </c>
      <c r="AN113">
        <v>0.408850788812952</v>
      </c>
      <c r="AO113">
        <v>3.38430980484258E-2</v>
      </c>
      <c r="AP113" s="1" t="str">
        <f>VLOOKUP(AK113,Sheet2!A:F,4,FALSE)</f>
        <v>central_nervous_system</v>
      </c>
      <c r="AT113">
        <v>0.14717216324167601</v>
      </c>
      <c r="AU113">
        <v>2.5793592878358199E-2</v>
      </c>
      <c r="AV113">
        <v>2</v>
      </c>
      <c r="AZ113" s="1">
        <f t="shared" si="3"/>
        <v>5.7057643708550208</v>
      </c>
      <c r="BA113" s="10" t="e">
        <f t="shared" si="4"/>
        <v>#DIV/0!</v>
      </c>
      <c r="CE113" s="2"/>
    </row>
    <row r="114" spans="1:83" x14ac:dyDescent="0.35">
      <c r="A114" s="1">
        <v>44</v>
      </c>
      <c r="B114" s="1" t="s">
        <v>2049</v>
      </c>
      <c r="C114" s="1">
        <v>75</v>
      </c>
      <c r="D114" s="1">
        <v>0.59564049399999996</v>
      </c>
      <c r="E114" s="3">
        <v>0.56299999999999994</v>
      </c>
      <c r="F114" s="1">
        <v>0.53021681399999998</v>
      </c>
      <c r="G114" s="1">
        <v>0.21550660099999999</v>
      </c>
      <c r="H114" s="1">
        <v>0.22226146699999999</v>
      </c>
      <c r="I114" s="1">
        <v>0.20456279699999999</v>
      </c>
      <c r="J114" s="3">
        <v>4.2799999999999998E-2</v>
      </c>
      <c r="K114" s="3">
        <v>3.4099999999999998E-2</v>
      </c>
      <c r="L114" s="3">
        <v>1.0999999999999999E-2</v>
      </c>
      <c r="M114" s="1">
        <v>178</v>
      </c>
      <c r="N114" s="1">
        <v>847</v>
      </c>
      <c r="O114" s="4">
        <v>519251.9</v>
      </c>
      <c r="P114" s="3">
        <v>0.218</v>
      </c>
      <c r="Q114" s="3">
        <v>9.0800000000000006E-2</v>
      </c>
      <c r="R114" s="3">
        <v>1.5900000000000001E-2</v>
      </c>
      <c r="S114" s="3">
        <v>6.8699999999999997E-2</v>
      </c>
      <c r="T114" s="3">
        <v>7.2500000000000004E-3</v>
      </c>
      <c r="U114" s="3">
        <v>3.2500000000000001E-2</v>
      </c>
      <c r="V114" s="1">
        <v>2.0990000000000002</v>
      </c>
      <c r="X114" s="1" t="s">
        <v>2049</v>
      </c>
      <c r="Z114" s="1" t="s">
        <v>1424</v>
      </c>
      <c r="AA114" s="1" t="s">
        <v>35</v>
      </c>
      <c r="AB114" s="1" t="s">
        <v>2050</v>
      </c>
      <c r="AC114" s="1">
        <v>1</v>
      </c>
      <c r="AD114" s="1">
        <v>1</v>
      </c>
      <c r="AE114" s="1">
        <v>1</v>
      </c>
      <c r="AF114" s="1">
        <v>1</v>
      </c>
      <c r="AG114" s="1" t="s">
        <v>2051</v>
      </c>
      <c r="AH114" s="1" t="s">
        <v>125</v>
      </c>
      <c r="AI114" s="5">
        <v>41249</v>
      </c>
      <c r="AK114" s="1" t="s">
        <v>2050</v>
      </c>
      <c r="AM114" s="1" t="s">
        <v>56</v>
      </c>
      <c r="AN114">
        <v>0.42349969859737602</v>
      </c>
      <c r="AO114">
        <v>0</v>
      </c>
      <c r="AP114" s="1" t="str">
        <f>VLOOKUP(AK114,Sheet2!A:F,4,FALSE)</f>
        <v>soft_tissue</v>
      </c>
      <c r="AT114">
        <v>0.72465721737320299</v>
      </c>
      <c r="AU114">
        <v>0</v>
      </c>
      <c r="AV114">
        <v>1</v>
      </c>
      <c r="AZ114" s="1" t="e">
        <f t="shared" si="3"/>
        <v>#DIV/0!</v>
      </c>
      <c r="BA114" s="10" t="e">
        <f t="shared" si="4"/>
        <v>#NUM!</v>
      </c>
      <c r="CE114" s="2"/>
    </row>
    <row r="115" spans="1:83" x14ac:dyDescent="0.35">
      <c r="A115" s="1">
        <v>27</v>
      </c>
      <c r="B115" s="1" t="s">
        <v>1852</v>
      </c>
      <c r="C115" s="1">
        <v>225</v>
      </c>
      <c r="D115" s="1">
        <v>0.82071854600000005</v>
      </c>
      <c r="E115" s="3">
        <v>0.65700000000000003</v>
      </c>
      <c r="F115" s="1">
        <v>0.49289704099999998</v>
      </c>
      <c r="G115" s="1">
        <v>0.26270343299999999</v>
      </c>
      <c r="H115" s="1">
        <v>0.24784251400000001</v>
      </c>
      <c r="I115" s="1">
        <v>0.156755423</v>
      </c>
      <c r="J115" s="3">
        <v>8.3500000000000005E-2</v>
      </c>
      <c r="K115" s="3">
        <v>7.5600000000000001E-2</v>
      </c>
      <c r="L115" s="3">
        <v>5.9299999999999999E-2</v>
      </c>
      <c r="M115" s="1">
        <v>180</v>
      </c>
      <c r="N115" s="1">
        <v>180</v>
      </c>
      <c r="O115" s="4">
        <v>447064.68</v>
      </c>
      <c r="P115" s="3">
        <v>0.221</v>
      </c>
      <c r="Q115" s="3">
        <v>0.106</v>
      </c>
      <c r="R115" s="3">
        <v>3.3000000000000002E-2</v>
      </c>
      <c r="S115" s="3">
        <v>6.5100000000000005E-2</v>
      </c>
      <c r="T115" s="3">
        <v>2.1700000000000001E-2</v>
      </c>
      <c r="U115" s="3">
        <v>3.1600000000000003E-2</v>
      </c>
      <c r="V115" s="1">
        <v>2.3919999999999999</v>
      </c>
      <c r="X115" s="1" t="s">
        <v>1853</v>
      </c>
      <c r="Y115" s="1" t="s">
        <v>1853</v>
      </c>
      <c r="Z115" s="1" t="s">
        <v>92</v>
      </c>
      <c r="AA115" s="1" t="s">
        <v>84</v>
      </c>
      <c r="AB115" s="1" t="s">
        <v>1854</v>
      </c>
      <c r="AC115" s="1">
        <v>1</v>
      </c>
      <c r="AD115" s="1">
        <v>1</v>
      </c>
      <c r="AE115" s="1">
        <v>1</v>
      </c>
      <c r="AF115" s="1">
        <v>1</v>
      </c>
      <c r="AG115" s="1" t="s">
        <v>1855</v>
      </c>
      <c r="AH115" s="1" t="s">
        <v>72</v>
      </c>
      <c r="AI115" s="5">
        <v>41190</v>
      </c>
      <c r="AK115" s="1" t="s">
        <v>1854</v>
      </c>
      <c r="AM115" s="1" t="s">
        <v>56</v>
      </c>
      <c r="AN115">
        <v>0.34261732076075901</v>
      </c>
      <c r="AO115">
        <v>6.3114315447081902E-3</v>
      </c>
      <c r="AP115" s="1" t="str">
        <f>VLOOKUP(AK115,Sheet2!A:F,4,FALSE)</f>
        <v>central_nervous_system</v>
      </c>
      <c r="AT115">
        <v>0</v>
      </c>
      <c r="AU115">
        <v>3.23036433671679E-2</v>
      </c>
      <c r="AV115">
        <v>2</v>
      </c>
      <c r="AW115">
        <f>AVERAGE(AV94:AV115)</f>
        <v>1.6363636363636365</v>
      </c>
      <c r="AZ115" s="1">
        <f t="shared" si="3"/>
        <v>0</v>
      </c>
      <c r="BA115" s="10" t="e">
        <f t="shared" si="4"/>
        <v>#DIV/0!</v>
      </c>
      <c r="CE115" s="2"/>
    </row>
    <row r="116" spans="1:83" x14ac:dyDescent="0.35">
      <c r="A116" s="1">
        <v>34</v>
      </c>
      <c r="B116" s="1" t="s">
        <v>581</v>
      </c>
      <c r="C116" s="1">
        <v>225</v>
      </c>
      <c r="D116" s="1">
        <v>1.107483526</v>
      </c>
      <c r="E116" s="3">
        <v>0.90800000000000003</v>
      </c>
      <c r="F116" s="1">
        <v>0.70882478999999998</v>
      </c>
      <c r="G116" s="1">
        <v>0.70465319800000004</v>
      </c>
      <c r="H116" s="1">
        <v>0.48430963199999999</v>
      </c>
      <c r="I116" s="1">
        <v>0.357265004</v>
      </c>
      <c r="J116" s="1">
        <v>0.263202879</v>
      </c>
      <c r="K116" s="1">
        <v>0.116894585</v>
      </c>
      <c r="L116" s="3">
        <v>7.8600000000000003E-2</v>
      </c>
      <c r="M116" s="1">
        <v>182</v>
      </c>
      <c r="N116" s="1">
        <v>182</v>
      </c>
      <c r="O116" s="4">
        <v>378694.9</v>
      </c>
      <c r="P116" s="3">
        <v>0.41299999999999998</v>
      </c>
      <c r="Q116" s="3">
        <v>0.247</v>
      </c>
      <c r="R116" s="3">
        <v>7.8899999999999998E-2</v>
      </c>
      <c r="S116" s="3">
        <v>0.13500000000000001</v>
      </c>
      <c r="T116" s="3">
        <v>3.15E-2</v>
      </c>
      <c r="U116" s="3">
        <v>8.1600000000000006E-2</v>
      </c>
      <c r="V116" s="1">
        <v>3.9950000000000001</v>
      </c>
      <c r="X116" s="1" t="s">
        <v>582</v>
      </c>
      <c r="Y116" s="1" t="s">
        <v>582</v>
      </c>
      <c r="Z116" s="1" t="s">
        <v>92</v>
      </c>
      <c r="AA116" s="1" t="s">
        <v>84</v>
      </c>
      <c r="AB116" s="1" t="s">
        <v>583</v>
      </c>
      <c r="AC116" s="1">
        <v>1</v>
      </c>
      <c r="AD116" s="1">
        <v>1</v>
      </c>
      <c r="AE116" s="1">
        <v>1</v>
      </c>
      <c r="AF116" s="1">
        <v>1</v>
      </c>
      <c r="AG116" s="1" t="s">
        <v>584</v>
      </c>
      <c r="AH116" s="1" t="s">
        <v>585</v>
      </c>
      <c r="AI116" s="5">
        <v>41214</v>
      </c>
      <c r="AK116" s="1" t="s">
        <v>583</v>
      </c>
      <c r="AM116" s="1" t="s">
        <v>56</v>
      </c>
      <c r="AN116">
        <v>3.7669789658467998E-2</v>
      </c>
      <c r="AO116">
        <v>3.2253009791212497E-2</v>
      </c>
      <c r="AP116" s="1" t="str">
        <f>VLOOKUP(AK116,Sheet2!A:F,4,FALSE)</f>
        <v>central_nervous_system</v>
      </c>
      <c r="AT116">
        <v>0.28596749669178601</v>
      </c>
      <c r="AU116">
        <v>0</v>
      </c>
      <c r="AV116">
        <v>2</v>
      </c>
      <c r="AZ116" s="1" t="e">
        <f t="shared" si="3"/>
        <v>#DIV/0!</v>
      </c>
      <c r="BA116" s="10">
        <f t="shared" si="4"/>
        <v>8.7846796655483654</v>
      </c>
      <c r="CE116" s="2"/>
    </row>
    <row r="117" spans="1:83" x14ac:dyDescent="0.35">
      <c r="A117" s="1">
        <v>34</v>
      </c>
      <c r="B117" s="1" t="s">
        <v>526</v>
      </c>
      <c r="C117" s="1">
        <v>225</v>
      </c>
      <c r="D117" s="1">
        <v>0.92457770399999994</v>
      </c>
      <c r="E117" s="3">
        <v>0.80300000000000005</v>
      </c>
      <c r="F117" s="1">
        <v>0.68236919500000004</v>
      </c>
      <c r="G117" s="1">
        <v>0.60466820099999996</v>
      </c>
      <c r="H117" s="1">
        <v>0.50047117200000002</v>
      </c>
      <c r="I117" s="1">
        <v>0.43655574899999999</v>
      </c>
      <c r="J117" s="1">
        <v>0.43639720900000001</v>
      </c>
      <c r="K117" s="1">
        <v>0.37406236999999998</v>
      </c>
      <c r="L117" s="1">
        <v>0.35088699499999998</v>
      </c>
      <c r="M117" s="1">
        <v>183</v>
      </c>
      <c r="N117" s="1">
        <v>183</v>
      </c>
      <c r="O117" s="4">
        <v>328026.76</v>
      </c>
      <c r="P117" s="3">
        <v>0.376</v>
      </c>
      <c r="Q117" s="3">
        <v>0.22900000000000001</v>
      </c>
      <c r="R117" s="3">
        <v>0.16800000000000001</v>
      </c>
      <c r="S117" s="3">
        <v>0.151</v>
      </c>
      <c r="T117" s="3">
        <v>0.11700000000000001</v>
      </c>
      <c r="U117" s="3">
        <v>0.115</v>
      </c>
      <c r="V117" s="1">
        <v>4.13</v>
      </c>
      <c r="X117" s="1" t="s">
        <v>527</v>
      </c>
      <c r="Y117" s="1" t="s">
        <v>527</v>
      </c>
      <c r="Z117" s="1" t="s">
        <v>92</v>
      </c>
      <c r="AA117" s="1" t="s">
        <v>84</v>
      </c>
      <c r="AB117" s="1" t="s">
        <v>528</v>
      </c>
      <c r="AC117" s="1">
        <v>1</v>
      </c>
      <c r="AD117" s="1">
        <v>1</v>
      </c>
      <c r="AE117" s="1">
        <v>1</v>
      </c>
      <c r="AF117" s="1">
        <v>1</v>
      </c>
      <c r="AG117" s="1" t="s">
        <v>529</v>
      </c>
      <c r="AH117" s="1" t="s">
        <v>72</v>
      </c>
      <c r="AI117" s="5">
        <v>41214</v>
      </c>
      <c r="AK117" s="1" t="s">
        <v>528</v>
      </c>
      <c r="AM117" s="1" t="s">
        <v>56</v>
      </c>
      <c r="AN117">
        <v>0.144985868125033</v>
      </c>
      <c r="AO117">
        <v>0</v>
      </c>
      <c r="AP117" s="1" t="str">
        <f>VLOOKUP(AK117,Sheet2!A:F,4,FALSE)</f>
        <v>central_nervous_system</v>
      </c>
      <c r="AT117">
        <v>0.180170243856281</v>
      </c>
      <c r="AU117">
        <v>4.0853661365359097E-4</v>
      </c>
      <c r="AV117">
        <v>2</v>
      </c>
      <c r="AZ117" s="1">
        <f t="shared" si="3"/>
        <v>441.01370069379419</v>
      </c>
      <c r="BA117" s="10" t="e">
        <f t="shared" si="4"/>
        <v>#DIV/0!</v>
      </c>
      <c r="CE117" s="2"/>
    </row>
    <row r="118" spans="1:83" x14ac:dyDescent="0.35">
      <c r="A118" s="1">
        <v>25</v>
      </c>
      <c r="B118" s="1" t="s">
        <v>2102</v>
      </c>
      <c r="C118" s="1">
        <v>225</v>
      </c>
      <c r="D118" s="1">
        <v>0.58003246600000002</v>
      </c>
      <c r="E118" s="3">
        <v>0.47499999999999998</v>
      </c>
      <c r="F118" s="1">
        <v>0.36900306199999999</v>
      </c>
      <c r="G118" s="1">
        <v>0.20934586499999999</v>
      </c>
      <c r="H118" s="1">
        <v>0.172427258</v>
      </c>
      <c r="I118" s="1">
        <v>0.160205457</v>
      </c>
      <c r="J118" s="1">
        <v>0.14732909999999999</v>
      </c>
      <c r="K118" s="1">
        <v>0.14109781699999999</v>
      </c>
      <c r="L118" s="1">
        <v>0.12161145900000001</v>
      </c>
      <c r="M118" s="1">
        <v>184</v>
      </c>
      <c r="N118" s="1">
        <v>184</v>
      </c>
      <c r="O118" s="4">
        <v>258571.47</v>
      </c>
      <c r="P118" s="3">
        <v>0.16900000000000001</v>
      </c>
      <c r="Q118" s="3">
        <v>7.9200000000000007E-2</v>
      </c>
      <c r="R118" s="3">
        <v>5.9900000000000002E-2</v>
      </c>
      <c r="S118" s="3">
        <v>5.3499999999999999E-2</v>
      </c>
      <c r="T118" s="3">
        <v>4.2299999999999997E-2</v>
      </c>
      <c r="U118" s="3">
        <v>4.0399999999999998E-2</v>
      </c>
      <c r="V118" s="1">
        <v>1.9370000000000001</v>
      </c>
      <c r="X118" s="1" t="s">
        <v>2103</v>
      </c>
      <c r="Y118" s="1" t="s">
        <v>2103</v>
      </c>
      <c r="Z118" s="1" t="s">
        <v>52</v>
      </c>
      <c r="AA118" s="1" t="s">
        <v>35</v>
      </c>
      <c r="AB118" s="1" t="s">
        <v>2104</v>
      </c>
      <c r="AC118" s="1">
        <v>1</v>
      </c>
      <c r="AD118" s="1">
        <v>1</v>
      </c>
      <c r="AE118" s="1">
        <v>1</v>
      </c>
      <c r="AF118" s="1">
        <v>1</v>
      </c>
      <c r="AG118" s="1" t="s">
        <v>2105</v>
      </c>
      <c r="AH118" s="1" t="s">
        <v>1580</v>
      </c>
      <c r="AI118" s="5">
        <v>41183</v>
      </c>
      <c r="AK118" s="1" t="s">
        <v>2104</v>
      </c>
      <c r="AM118" s="1" t="s">
        <v>43</v>
      </c>
      <c r="AN118">
        <v>0.50482607842092497</v>
      </c>
      <c r="AO118">
        <v>0</v>
      </c>
      <c r="AP118" s="1" t="str">
        <f>VLOOKUP(AK118,Sheet2!A:F,4,FALSE)</f>
        <v>large_intestine</v>
      </c>
      <c r="AT118">
        <v>0.37560181983434199</v>
      </c>
      <c r="AU118">
        <v>0</v>
      </c>
      <c r="AV118">
        <v>2</v>
      </c>
      <c r="AZ118" s="1" t="e">
        <f t="shared" si="3"/>
        <v>#DIV/0!</v>
      </c>
      <c r="BA118" s="10" t="e">
        <f t="shared" si="4"/>
        <v>#NUM!</v>
      </c>
      <c r="CE118" s="2"/>
    </row>
    <row r="119" spans="1:83" x14ac:dyDescent="0.35">
      <c r="A119" s="1">
        <v>34</v>
      </c>
      <c r="B119" s="1" t="s">
        <v>1258</v>
      </c>
      <c r="C119" s="1">
        <v>225</v>
      </c>
      <c r="D119" s="1">
        <v>0.92608247300000002</v>
      </c>
      <c r="E119" s="3">
        <v>0.873</v>
      </c>
      <c r="F119" s="1">
        <v>0.82086532099999998</v>
      </c>
      <c r="G119" s="1">
        <v>0.37933858399999998</v>
      </c>
      <c r="H119" s="1">
        <v>0.27736328999999998</v>
      </c>
      <c r="I119" s="1">
        <v>0.16772373700000001</v>
      </c>
      <c r="J119" s="3">
        <v>7.6399999999999996E-2</v>
      </c>
      <c r="K119" s="3">
        <v>3.8399999999999997E-2</v>
      </c>
      <c r="L119" s="3">
        <v>3.6299999999999999E-2</v>
      </c>
      <c r="M119" s="1">
        <v>185</v>
      </c>
      <c r="N119" s="1">
        <v>27</v>
      </c>
      <c r="O119" s="4">
        <v>655755.92000000004</v>
      </c>
      <c r="P119" s="3">
        <v>0.35099999999999998</v>
      </c>
      <c r="Q119" s="3">
        <v>0.13600000000000001</v>
      </c>
      <c r="R119" s="3">
        <v>2.3800000000000002E-2</v>
      </c>
      <c r="S119" s="3">
        <v>7.1599999999999997E-2</v>
      </c>
      <c r="T119" s="3">
        <v>1.2E-2</v>
      </c>
      <c r="U119" s="3">
        <v>3.2099999999999997E-2</v>
      </c>
      <c r="V119" s="1">
        <v>3.1619999999999999</v>
      </c>
      <c r="X119" s="1" t="s">
        <v>1258</v>
      </c>
      <c r="Z119" s="1" t="s">
        <v>92</v>
      </c>
      <c r="AA119" s="1" t="s">
        <v>84</v>
      </c>
      <c r="AB119" s="1" t="s">
        <v>1259</v>
      </c>
      <c r="AC119" s="1">
        <v>1</v>
      </c>
      <c r="AD119" s="1">
        <v>1</v>
      </c>
      <c r="AE119" s="1">
        <v>1</v>
      </c>
      <c r="AF119" s="1">
        <v>1</v>
      </c>
      <c r="AJ119" s="1" t="s">
        <v>1149</v>
      </c>
      <c r="AK119" s="1" t="s">
        <v>1259</v>
      </c>
      <c r="AM119" s="1" t="s">
        <v>56</v>
      </c>
      <c r="AN119">
        <v>4.3700145398148701E-3</v>
      </c>
      <c r="AO119">
        <v>8.0096316104656298E-2</v>
      </c>
      <c r="AP119" s="1" t="str">
        <f>VLOOKUP(AK119,Sheet2!A:F,4,FALSE)</f>
        <v>central_nervous_system</v>
      </c>
      <c r="AT119">
        <v>0</v>
      </c>
      <c r="AU119">
        <v>2.5151669780606699E-2</v>
      </c>
      <c r="AV119">
        <v>2</v>
      </c>
      <c r="AZ119" s="1">
        <f t="shared" si="3"/>
        <v>0</v>
      </c>
      <c r="BA119" s="10" t="e">
        <f t="shared" si="4"/>
        <v>#DIV/0!</v>
      </c>
      <c r="CE119" s="2"/>
    </row>
    <row r="120" spans="1:83" x14ac:dyDescent="0.35">
      <c r="A120" s="1">
        <v>35</v>
      </c>
      <c r="B120" s="1" t="s">
        <v>948</v>
      </c>
      <c r="C120" s="1">
        <v>75</v>
      </c>
      <c r="D120" s="1">
        <v>1.1196947909999999</v>
      </c>
      <c r="E120" s="3">
        <v>0.88300000000000001</v>
      </c>
      <c r="F120" s="1">
        <v>0.64661208100000001</v>
      </c>
      <c r="G120" s="1">
        <v>0.49930308600000001</v>
      </c>
      <c r="H120" s="1">
        <v>0.44362532900000001</v>
      </c>
      <c r="I120" s="1">
        <v>0.45500127499999998</v>
      </c>
      <c r="J120" s="3">
        <v>8.43E-2</v>
      </c>
      <c r="K120" s="3">
        <v>5.1200000000000002E-2</v>
      </c>
      <c r="L120" s="3">
        <v>2.8899999999999999E-2</v>
      </c>
      <c r="M120" s="1">
        <v>186</v>
      </c>
      <c r="N120" s="1">
        <v>186</v>
      </c>
      <c r="O120" s="4">
        <v>530221.82999999996</v>
      </c>
      <c r="P120" s="3">
        <v>0.33500000000000002</v>
      </c>
      <c r="Q120" s="3">
        <v>0.19600000000000001</v>
      </c>
      <c r="R120" s="3">
        <v>2.81E-2</v>
      </c>
      <c r="S120" s="3">
        <v>0.14499999999999999</v>
      </c>
      <c r="T120" s="3">
        <v>1.29E-2</v>
      </c>
      <c r="U120" s="3">
        <v>7.0900000000000005E-2</v>
      </c>
      <c r="V120" s="1">
        <v>3.52</v>
      </c>
      <c r="X120" s="1" t="s">
        <v>948</v>
      </c>
      <c r="Z120" s="1" t="s">
        <v>34</v>
      </c>
      <c r="AA120" s="1" t="s">
        <v>35</v>
      </c>
      <c r="AB120" s="1" t="s">
        <v>949</v>
      </c>
      <c r="AC120" s="1">
        <v>1</v>
      </c>
      <c r="AD120" s="1">
        <v>1</v>
      </c>
      <c r="AE120" s="1">
        <v>1</v>
      </c>
      <c r="AF120" s="1">
        <v>1</v>
      </c>
      <c r="AG120" s="1" t="s">
        <v>950</v>
      </c>
      <c r="AH120" s="1" t="s">
        <v>42</v>
      </c>
      <c r="AI120" s="5">
        <v>41053</v>
      </c>
      <c r="AK120" s="1" t="s">
        <v>949</v>
      </c>
      <c r="AM120" s="1" t="s">
        <v>56</v>
      </c>
      <c r="AN120">
        <v>7.1933781864901097E-2</v>
      </c>
      <c r="AO120">
        <v>3.37893206837796E-2</v>
      </c>
      <c r="AP120" s="1" t="str">
        <f>VLOOKUP(AK120,Sheet2!A:F,4,FALSE)</f>
        <v>lung</v>
      </c>
      <c r="AT120">
        <v>0.22029212024300601</v>
      </c>
      <c r="AU120">
        <v>0</v>
      </c>
      <c r="AV120">
        <v>2</v>
      </c>
      <c r="AZ120" s="1" t="e">
        <f t="shared" si="3"/>
        <v>#DIV/0!</v>
      </c>
      <c r="BA120" s="10" t="e">
        <f t="shared" si="4"/>
        <v>#DIV/0!</v>
      </c>
      <c r="CE120" s="2"/>
    </row>
    <row r="121" spans="1:83" x14ac:dyDescent="0.35">
      <c r="A121" s="1">
        <v>4</v>
      </c>
      <c r="B121" s="1" t="s">
        <v>1282</v>
      </c>
      <c r="C121" s="1">
        <v>75</v>
      </c>
      <c r="D121" s="1">
        <v>0.80237287999999996</v>
      </c>
      <c r="E121" s="3">
        <v>0.67</v>
      </c>
      <c r="F121" s="1">
        <v>0.53766849000000005</v>
      </c>
      <c r="G121" s="1">
        <v>0.40276242400000001</v>
      </c>
      <c r="H121" s="1">
        <v>0.39855792800000001</v>
      </c>
      <c r="I121" s="1">
        <v>0.37366850400000001</v>
      </c>
      <c r="J121" s="1">
        <v>0.25474446699999997</v>
      </c>
      <c r="K121" s="1">
        <v>0.21678713299999999</v>
      </c>
      <c r="L121" s="1">
        <v>0.1944756</v>
      </c>
      <c r="M121" s="1">
        <v>837</v>
      </c>
      <c r="N121" s="1">
        <v>837</v>
      </c>
      <c r="O121" s="4">
        <v>205290.45</v>
      </c>
      <c r="P121" s="3">
        <v>0.27500000000000002</v>
      </c>
      <c r="Q121" s="3">
        <v>0.16600000000000001</v>
      </c>
      <c r="R121" s="3">
        <v>9.7900000000000001E-2</v>
      </c>
      <c r="S121" s="3">
        <v>0.124</v>
      </c>
      <c r="T121" s="3">
        <v>6.6199999999999995E-2</v>
      </c>
      <c r="U121" s="3">
        <v>8.2600000000000007E-2</v>
      </c>
      <c r="V121" s="1">
        <v>3.1240000000000001</v>
      </c>
      <c r="X121" s="1" t="s">
        <v>1283</v>
      </c>
      <c r="Y121" s="1" t="s">
        <v>1283</v>
      </c>
      <c r="Z121" s="1" t="s">
        <v>34</v>
      </c>
      <c r="AA121" s="1" t="s">
        <v>35</v>
      </c>
      <c r="AB121" s="1" t="s">
        <v>1284</v>
      </c>
      <c r="AC121" s="1">
        <v>1</v>
      </c>
      <c r="AD121" s="1">
        <v>1</v>
      </c>
      <c r="AE121" s="1">
        <v>1</v>
      </c>
      <c r="AF121" s="1">
        <v>1</v>
      </c>
      <c r="AG121" s="1" t="s">
        <v>1285</v>
      </c>
      <c r="AH121" s="1" t="s">
        <v>42</v>
      </c>
      <c r="AI121" s="5">
        <v>41074</v>
      </c>
      <c r="AK121" s="1" t="s">
        <v>1284</v>
      </c>
      <c r="AM121" s="1" t="s">
        <v>56</v>
      </c>
      <c r="AN121">
        <v>0.23889826482513399</v>
      </c>
      <c r="AO121">
        <v>0</v>
      </c>
      <c r="AP121" s="1" t="str">
        <f>VLOOKUP(AK121,Sheet2!A:F,4,FALSE)</f>
        <v>lung</v>
      </c>
      <c r="AT121">
        <v>0.14447912652919001</v>
      </c>
      <c r="AU121">
        <v>0</v>
      </c>
      <c r="AV121">
        <v>2</v>
      </c>
      <c r="AZ121" s="1" t="e">
        <f t="shared" si="3"/>
        <v>#DIV/0!</v>
      </c>
      <c r="BA121" s="10" t="e">
        <f t="shared" si="4"/>
        <v>#DIV/0!</v>
      </c>
      <c r="CE121" s="2"/>
    </row>
    <row r="122" spans="1:83" x14ac:dyDescent="0.35">
      <c r="A122" s="1">
        <v>14</v>
      </c>
      <c r="B122" s="1" t="s">
        <v>1926</v>
      </c>
      <c r="C122" s="1">
        <v>25</v>
      </c>
      <c r="D122" s="1">
        <v>0.791619403</v>
      </c>
      <c r="E122" s="3">
        <v>0.65900000000000003</v>
      </c>
      <c r="F122" s="1">
        <v>0.52661219000000004</v>
      </c>
      <c r="G122" s="1">
        <v>0.25545666500000003</v>
      </c>
      <c r="H122" s="1">
        <v>0.212553721</v>
      </c>
      <c r="I122" s="1">
        <v>0.107486312</v>
      </c>
      <c r="J122" s="3">
        <v>5.5800000000000002E-2</v>
      </c>
      <c r="K122" s="3">
        <v>2.63E-2</v>
      </c>
      <c r="L122" s="3">
        <v>1.8599999999999998E-2</v>
      </c>
      <c r="M122" s="1">
        <v>838</v>
      </c>
      <c r="N122" s="1">
        <v>838</v>
      </c>
      <c r="O122" s="4">
        <v>544159.69999999995</v>
      </c>
      <c r="P122" s="3">
        <v>0.22900000000000001</v>
      </c>
      <c r="Q122" s="3">
        <v>9.7100000000000006E-2</v>
      </c>
      <c r="R122" s="3">
        <v>1.7000000000000001E-2</v>
      </c>
      <c r="S122" s="3">
        <v>5.1499999999999997E-2</v>
      </c>
      <c r="T122" s="3">
        <v>7.2300000000000003E-3</v>
      </c>
      <c r="U122" s="3">
        <v>2.1499999999999998E-2</v>
      </c>
      <c r="V122" s="1">
        <v>2.2810000000000001</v>
      </c>
      <c r="X122" s="1" t="s">
        <v>1927</v>
      </c>
      <c r="Y122" s="1" t="s">
        <v>1927</v>
      </c>
      <c r="Z122" s="1" t="s">
        <v>34</v>
      </c>
      <c r="AA122" s="1" t="s">
        <v>35</v>
      </c>
      <c r="AB122" s="1" t="s">
        <v>1928</v>
      </c>
      <c r="AC122" s="1">
        <v>1</v>
      </c>
      <c r="AD122" s="1">
        <v>1</v>
      </c>
      <c r="AE122" s="1">
        <v>1</v>
      </c>
      <c r="AF122" s="1">
        <v>1</v>
      </c>
      <c r="AG122" s="1" t="s">
        <v>1929</v>
      </c>
      <c r="AH122" s="1" t="s">
        <v>42</v>
      </c>
      <c r="AI122" s="5">
        <v>41116</v>
      </c>
      <c r="AK122" s="1" t="s">
        <v>1928</v>
      </c>
      <c r="AM122" s="1" t="s">
        <v>56</v>
      </c>
      <c r="AN122">
        <v>0.28764070703945699</v>
      </c>
      <c r="AO122">
        <v>3.2893907526776997E-2</v>
      </c>
      <c r="AP122" s="1" t="str">
        <f>VLOOKUP(AK122,Sheet2!A:F,4,FALSE)</f>
        <v>lung</v>
      </c>
      <c r="AT122">
        <v>0.13929306906116201</v>
      </c>
      <c r="AU122">
        <v>0</v>
      </c>
      <c r="AV122">
        <v>2</v>
      </c>
      <c r="AZ122" s="1" t="e">
        <f t="shared" si="3"/>
        <v>#DIV/0!</v>
      </c>
      <c r="BA122" s="10" t="e">
        <f t="shared" si="4"/>
        <v>#DIV/0!</v>
      </c>
      <c r="CE122" s="2"/>
    </row>
    <row r="123" spans="1:83" x14ac:dyDescent="0.35">
      <c r="A123" s="1">
        <v>42</v>
      </c>
      <c r="B123" s="1" t="s">
        <v>38</v>
      </c>
      <c r="C123" s="1">
        <v>225</v>
      </c>
      <c r="D123" s="1">
        <v>0.97102825100000001</v>
      </c>
      <c r="E123" s="3">
        <v>0.95599999999999996</v>
      </c>
      <c r="F123" s="1">
        <v>0.94115663100000002</v>
      </c>
      <c r="G123" s="1">
        <v>0.92431569499999999</v>
      </c>
      <c r="H123" s="1">
        <v>0.91227422400000002</v>
      </c>
      <c r="I123" s="1">
        <v>0.81983074499999997</v>
      </c>
      <c r="J123" s="1">
        <v>0.81364488700000004</v>
      </c>
      <c r="K123" s="1">
        <v>0.74336015099999997</v>
      </c>
      <c r="L123" s="1">
        <v>0.72836566800000002</v>
      </c>
      <c r="M123" s="1">
        <v>190</v>
      </c>
      <c r="N123" s="1">
        <v>190</v>
      </c>
      <c r="O123" s="4">
        <v>215639.41</v>
      </c>
      <c r="P123" s="3">
        <v>0.54600000000000004</v>
      </c>
      <c r="Q123" s="3">
        <v>0.38100000000000001</v>
      </c>
      <c r="R123" s="3">
        <v>0.32300000000000001</v>
      </c>
      <c r="S123" s="3">
        <v>0.27900000000000003</v>
      </c>
      <c r="T123" s="3">
        <v>0.23699999999999999</v>
      </c>
      <c r="U123" s="3">
        <v>0.215</v>
      </c>
      <c r="V123" s="1">
        <v>6.1879999999999997</v>
      </c>
      <c r="X123" s="1" t="s">
        <v>38</v>
      </c>
      <c r="Z123" s="1" t="s">
        <v>39</v>
      </c>
      <c r="AA123" s="1" t="s">
        <v>35</v>
      </c>
      <c r="AB123" s="1" t="s">
        <v>40</v>
      </c>
      <c r="AC123" s="1">
        <v>1</v>
      </c>
      <c r="AD123" s="1">
        <v>1</v>
      </c>
      <c r="AE123" s="1">
        <v>1</v>
      </c>
      <c r="AF123" s="1">
        <v>1</v>
      </c>
      <c r="AG123" s="1" t="s">
        <v>41</v>
      </c>
      <c r="AH123" s="1" t="s">
        <v>42</v>
      </c>
      <c r="AI123" s="5">
        <v>41239</v>
      </c>
      <c r="AK123" s="1" t="s">
        <v>40</v>
      </c>
      <c r="AM123" s="1" t="s">
        <v>43</v>
      </c>
      <c r="AN123">
        <v>3.1351750073053498E-2</v>
      </c>
      <c r="AO123">
        <v>2.5102701554576598E-4</v>
      </c>
      <c r="AP123" s="1" t="str">
        <f>VLOOKUP(AK123,Sheet2!A:F,4,FALSE)</f>
        <v>breast</v>
      </c>
      <c r="AT123">
        <v>0.233451683108505</v>
      </c>
      <c r="AU123">
        <v>0</v>
      </c>
      <c r="AV123">
        <v>2</v>
      </c>
      <c r="AZ123" s="1" t="e">
        <f t="shared" si="3"/>
        <v>#DIV/0!</v>
      </c>
      <c r="CE123" s="2"/>
    </row>
    <row r="124" spans="1:83" x14ac:dyDescent="0.35">
      <c r="A124" s="1">
        <v>25</v>
      </c>
      <c r="B124" s="1" t="s">
        <v>1489</v>
      </c>
      <c r="C124" s="1">
        <v>225</v>
      </c>
      <c r="D124" s="1">
        <v>0.60950830199999995</v>
      </c>
      <c r="E124" s="3">
        <v>0.53</v>
      </c>
      <c r="F124" s="1">
        <v>0.45018754100000002</v>
      </c>
      <c r="G124" s="1">
        <v>0.39886470699999999</v>
      </c>
      <c r="H124" s="1">
        <v>0.39539033899999998</v>
      </c>
      <c r="I124" s="1">
        <v>0.29920928699999999</v>
      </c>
      <c r="J124" s="1">
        <v>0.30372563299999999</v>
      </c>
      <c r="K124" s="1">
        <v>0.31103989900000001</v>
      </c>
      <c r="L124" s="1">
        <v>0.31104981900000001</v>
      </c>
      <c r="M124" s="1">
        <v>191</v>
      </c>
      <c r="N124" s="1">
        <v>191</v>
      </c>
      <c r="O124" s="4">
        <v>165141.20000000001</v>
      </c>
      <c r="P124" s="3">
        <v>0.248</v>
      </c>
      <c r="Q124" s="3">
        <v>0.16500000000000001</v>
      </c>
      <c r="R124" s="3">
        <v>0.128</v>
      </c>
      <c r="S124" s="3">
        <v>0.112</v>
      </c>
      <c r="T124" s="3">
        <v>0.1</v>
      </c>
      <c r="U124" s="3">
        <v>7.9299999999999995E-2</v>
      </c>
      <c r="V124" s="1">
        <v>2.87</v>
      </c>
      <c r="X124" s="1" t="s">
        <v>1489</v>
      </c>
      <c r="Z124" s="1" t="s">
        <v>39</v>
      </c>
      <c r="AA124" s="1" t="s">
        <v>84</v>
      </c>
      <c r="AB124" s="1" t="s">
        <v>1490</v>
      </c>
      <c r="AC124" s="1">
        <v>1</v>
      </c>
      <c r="AD124" s="1">
        <v>1</v>
      </c>
      <c r="AE124" s="1">
        <v>1</v>
      </c>
      <c r="AF124" s="1">
        <v>1</v>
      </c>
      <c r="AG124" s="1" t="s">
        <v>1491</v>
      </c>
      <c r="AH124" s="1" t="s">
        <v>42</v>
      </c>
      <c r="AI124" s="5">
        <v>41183</v>
      </c>
      <c r="AK124" s="1" t="s">
        <v>1490</v>
      </c>
      <c r="AM124" s="1" t="s">
        <v>43</v>
      </c>
      <c r="AN124">
        <v>0.26692761822426903</v>
      </c>
      <c r="AO124">
        <v>0</v>
      </c>
      <c r="AP124" s="1" t="str">
        <f>VLOOKUP(AK124,Sheet2!A:F,4,FALSE)</f>
        <v>breast</v>
      </c>
      <c r="AT124">
        <v>0.59456827862255701</v>
      </c>
      <c r="AU124">
        <v>0</v>
      </c>
      <c r="AV124">
        <v>1</v>
      </c>
      <c r="AZ124" s="1" t="e">
        <f t="shared" si="3"/>
        <v>#DIV/0!</v>
      </c>
      <c r="BA124" s="10" t="e">
        <f t="shared" ref="BA124:BA146" si="5">LOG(AZ125, 2)</f>
        <v>#DIV/0!</v>
      </c>
      <c r="CE124" s="2"/>
    </row>
    <row r="125" spans="1:83" x14ac:dyDescent="0.35">
      <c r="A125" s="1">
        <v>46</v>
      </c>
      <c r="B125" s="1" t="s">
        <v>653</v>
      </c>
      <c r="C125" s="1">
        <v>225</v>
      </c>
      <c r="D125" s="1">
        <v>0.952919929</v>
      </c>
      <c r="E125" s="3">
        <v>0.90900000000000003</v>
      </c>
      <c r="F125" s="1">
        <v>0.86468512500000005</v>
      </c>
      <c r="G125" s="1">
        <v>0.64739194099999997</v>
      </c>
      <c r="H125" s="1">
        <v>0.546826794</v>
      </c>
      <c r="I125" s="1">
        <v>0.28623507599999998</v>
      </c>
      <c r="J125" s="1">
        <v>0.202780081</v>
      </c>
      <c r="K125" s="3">
        <v>3.5999999999999997E-2</v>
      </c>
      <c r="L125" s="3">
        <v>7.9699999999999997E-3</v>
      </c>
      <c r="M125" s="1">
        <v>840</v>
      </c>
      <c r="N125" s="1">
        <v>242</v>
      </c>
      <c r="O125" s="4">
        <v>704800.96</v>
      </c>
      <c r="P125" s="3">
        <v>0.442</v>
      </c>
      <c r="Q125" s="3">
        <v>0.248</v>
      </c>
      <c r="R125" s="3">
        <v>4.9599999999999998E-2</v>
      </c>
      <c r="S125" s="3">
        <v>0.13400000000000001</v>
      </c>
      <c r="T125" s="3">
        <v>7.0800000000000004E-3</v>
      </c>
      <c r="U125" s="3">
        <v>6.4299999999999996E-2</v>
      </c>
      <c r="V125" s="1">
        <v>3.907</v>
      </c>
      <c r="X125" s="1" t="s">
        <v>654</v>
      </c>
      <c r="Y125" s="1" t="s">
        <v>654</v>
      </c>
      <c r="Z125" s="1" t="s">
        <v>34</v>
      </c>
      <c r="AA125" s="1" t="s">
        <v>35</v>
      </c>
      <c r="AB125" s="1" t="s">
        <v>655</v>
      </c>
      <c r="AC125" s="1">
        <v>1</v>
      </c>
      <c r="AD125" s="1">
        <v>0</v>
      </c>
      <c r="AE125" s="1">
        <v>1</v>
      </c>
      <c r="AF125" s="1">
        <v>1</v>
      </c>
      <c r="AG125" s="1" t="s">
        <v>656</v>
      </c>
      <c r="AH125" s="1" t="s">
        <v>42</v>
      </c>
      <c r="AI125" s="5">
        <v>41260</v>
      </c>
      <c r="AK125" s="1" t="s">
        <v>655</v>
      </c>
      <c r="AM125" s="1" t="s">
        <v>56</v>
      </c>
      <c r="AN125">
        <v>0</v>
      </c>
      <c r="AO125">
        <v>4.4789562285734399E-2</v>
      </c>
      <c r="AP125" s="1" t="str">
        <f>VLOOKUP(AK125,Sheet2!A:F,4,FALSE)</f>
        <v>lung</v>
      </c>
      <c r="AT125">
        <v>0.22242126022074801</v>
      </c>
      <c r="AU125">
        <v>0</v>
      </c>
      <c r="AV125">
        <v>2</v>
      </c>
      <c r="AZ125" s="1" t="e">
        <f t="shared" si="3"/>
        <v>#DIV/0!</v>
      </c>
      <c r="BA125" s="10" t="e">
        <f t="shared" si="5"/>
        <v>#DIV/0!</v>
      </c>
      <c r="CE125" s="2"/>
    </row>
    <row r="126" spans="1:83" x14ac:dyDescent="0.35">
      <c r="A126" s="1">
        <v>35</v>
      </c>
      <c r="B126" s="1" t="s">
        <v>2062</v>
      </c>
      <c r="C126" s="1">
        <v>25</v>
      </c>
      <c r="D126" s="1">
        <v>0.69280898199999996</v>
      </c>
      <c r="E126" s="3">
        <v>0.58699999999999997</v>
      </c>
      <c r="F126" s="1">
        <v>0.48194317399999997</v>
      </c>
      <c r="G126" s="1">
        <v>0.24651774800000001</v>
      </c>
      <c r="H126" s="1">
        <v>0.12207786499999999</v>
      </c>
      <c r="I126" s="1">
        <v>0.14114961000000001</v>
      </c>
      <c r="J126" s="3">
        <v>8.6900000000000005E-2</v>
      </c>
      <c r="K126" s="3">
        <v>2.4E-2</v>
      </c>
      <c r="L126" s="3">
        <v>9.3299999999999998E-3</v>
      </c>
      <c r="M126" s="1">
        <v>195</v>
      </c>
      <c r="N126" s="1">
        <v>195</v>
      </c>
      <c r="O126" s="4">
        <v>292471.40999999997</v>
      </c>
      <c r="P126" s="3">
        <v>0.21299999999999999</v>
      </c>
      <c r="Q126" s="3">
        <v>7.6499999999999999E-2</v>
      </c>
      <c r="R126" s="3">
        <v>2.3E-2</v>
      </c>
      <c r="S126" s="3">
        <v>4.24E-2</v>
      </c>
      <c r="T126" s="3">
        <v>5.3600000000000002E-3</v>
      </c>
      <c r="U126" s="3">
        <v>0.03</v>
      </c>
      <c r="V126" s="1">
        <v>2.06</v>
      </c>
      <c r="X126" s="1" t="s">
        <v>2063</v>
      </c>
      <c r="Y126" s="1" t="s">
        <v>2063</v>
      </c>
      <c r="Z126" s="1" t="s">
        <v>34</v>
      </c>
      <c r="AA126" s="1" t="s">
        <v>35</v>
      </c>
      <c r="AB126" s="1" t="s">
        <v>2064</v>
      </c>
      <c r="AC126" s="1">
        <v>1</v>
      </c>
      <c r="AD126" s="1">
        <v>1</v>
      </c>
      <c r="AE126" s="1">
        <v>1</v>
      </c>
      <c r="AF126" s="1">
        <v>1</v>
      </c>
      <c r="AG126" s="1" t="s">
        <v>2065</v>
      </c>
      <c r="AH126" s="1" t="s">
        <v>42</v>
      </c>
      <c r="AI126" s="5">
        <v>41053</v>
      </c>
      <c r="AK126" s="1" t="s">
        <v>2064</v>
      </c>
      <c r="AM126" s="1" t="s">
        <v>56</v>
      </c>
      <c r="AN126">
        <v>0.42125593037827902</v>
      </c>
      <c r="AO126">
        <v>4.4916752141949401E-3</v>
      </c>
      <c r="AP126" s="1" t="str">
        <f>VLOOKUP(AK126,Sheet2!A:F,4,FALSE)</f>
        <v>lung</v>
      </c>
      <c r="AT126">
        <v>5.75954204808313E-2</v>
      </c>
      <c r="AU126">
        <v>0</v>
      </c>
      <c r="AV126">
        <v>2</v>
      </c>
      <c r="AZ126" s="1" t="e">
        <f t="shared" si="3"/>
        <v>#DIV/0!</v>
      </c>
      <c r="BA126" s="10">
        <f t="shared" si="5"/>
        <v>0.77880187841326343</v>
      </c>
      <c r="CE126" s="2"/>
    </row>
    <row r="127" spans="1:83" x14ac:dyDescent="0.35">
      <c r="A127" s="1">
        <v>10</v>
      </c>
      <c r="B127" s="1" t="s">
        <v>1147</v>
      </c>
      <c r="C127" s="1">
        <v>225</v>
      </c>
      <c r="D127" s="1">
        <v>0.67904634600000002</v>
      </c>
      <c r="E127" s="3">
        <v>0.64300000000000002</v>
      </c>
      <c r="F127" s="1">
        <v>0.60613768300000004</v>
      </c>
      <c r="G127" s="1">
        <v>0.50931952700000005</v>
      </c>
      <c r="H127" s="1">
        <v>0.41005155799999998</v>
      </c>
      <c r="I127" s="1">
        <v>0.42566263799999998</v>
      </c>
      <c r="J127" s="1">
        <v>0.24312364</v>
      </c>
      <c r="K127" s="1">
        <v>0.224932416</v>
      </c>
      <c r="L127" s="1">
        <v>0.209801233</v>
      </c>
      <c r="M127" s="1">
        <v>193</v>
      </c>
      <c r="N127" s="1">
        <v>244</v>
      </c>
      <c r="O127" s="4">
        <v>126959.89</v>
      </c>
      <c r="P127" s="3">
        <v>0.32600000000000001</v>
      </c>
      <c r="Q127" s="3">
        <v>0.191</v>
      </c>
      <c r="R127" s="3">
        <v>9.7100000000000006E-2</v>
      </c>
      <c r="S127" s="3">
        <v>0.13500000000000001</v>
      </c>
      <c r="T127" s="3">
        <v>7.0000000000000007E-2</v>
      </c>
      <c r="U127" s="3">
        <v>8.7999999999999995E-2</v>
      </c>
      <c r="V127" s="1">
        <v>3.2650000000000001</v>
      </c>
      <c r="X127" s="1" t="s">
        <v>1147</v>
      </c>
      <c r="Z127" s="1" t="s">
        <v>39</v>
      </c>
      <c r="AA127" s="1" t="s">
        <v>84</v>
      </c>
      <c r="AB127" s="1" t="s">
        <v>1148</v>
      </c>
      <c r="AC127" s="1">
        <v>1</v>
      </c>
      <c r="AD127" s="1">
        <v>1</v>
      </c>
      <c r="AE127" s="1">
        <v>1</v>
      </c>
      <c r="AF127" s="1">
        <v>1</v>
      </c>
      <c r="AJ127" s="1" t="s">
        <v>1149</v>
      </c>
      <c r="AK127" s="1" t="s">
        <v>1148</v>
      </c>
      <c r="AM127" s="1" t="s">
        <v>43</v>
      </c>
      <c r="AN127">
        <v>0.21973666121673199</v>
      </c>
      <c r="AO127">
        <v>0</v>
      </c>
      <c r="AP127" s="1" t="str">
        <f>VLOOKUP(AK127,Sheet2!A:F,4,FALSE)</f>
        <v>breast</v>
      </c>
      <c r="AT127">
        <v>0.11426646512776201</v>
      </c>
      <c r="AU127">
        <v>6.6600281752648399E-2</v>
      </c>
      <c r="AV127">
        <v>2</v>
      </c>
      <c r="AZ127" s="1">
        <f t="shared" si="3"/>
        <v>1.7157054312794726</v>
      </c>
      <c r="BA127" s="10">
        <f t="shared" si="5"/>
        <v>7.7233860112437487</v>
      </c>
      <c r="CE127" s="2"/>
    </row>
    <row r="128" spans="1:83" x14ac:dyDescent="0.35">
      <c r="A128" s="1">
        <v>7</v>
      </c>
      <c r="B128" s="1" t="s">
        <v>1519</v>
      </c>
      <c r="C128" s="1">
        <v>225</v>
      </c>
      <c r="D128" s="1">
        <v>0.81372993500000002</v>
      </c>
      <c r="E128" s="3">
        <v>0.749</v>
      </c>
      <c r="F128" s="1">
        <v>0.68480152900000002</v>
      </c>
      <c r="G128" s="1">
        <v>0.34587493400000002</v>
      </c>
      <c r="H128" s="1">
        <v>0.23624599299999999</v>
      </c>
      <c r="I128" s="1">
        <v>0.195206835</v>
      </c>
      <c r="J128" s="1">
        <v>0.12402582400000001</v>
      </c>
      <c r="K128" s="3">
        <v>8.9800000000000005E-2</v>
      </c>
      <c r="L128" s="3">
        <v>7.2099999999999997E-2</v>
      </c>
      <c r="M128" s="1">
        <v>841</v>
      </c>
      <c r="N128" s="1">
        <v>841</v>
      </c>
      <c r="O128" s="4">
        <v>294745.03999999998</v>
      </c>
      <c r="P128" s="3">
        <v>0.30099999999999999</v>
      </c>
      <c r="Q128" s="3">
        <v>0.121</v>
      </c>
      <c r="R128" s="3">
        <v>4.4400000000000002E-2</v>
      </c>
      <c r="S128" s="3">
        <v>6.9400000000000003E-2</v>
      </c>
      <c r="T128" s="3">
        <v>2.6100000000000002E-2</v>
      </c>
      <c r="U128" s="3">
        <v>4.2000000000000003E-2</v>
      </c>
      <c r="V128" s="1">
        <v>2.8519999999999999</v>
      </c>
      <c r="X128" s="1" t="s">
        <v>1520</v>
      </c>
      <c r="Y128" s="1" t="s">
        <v>1520</v>
      </c>
      <c r="Z128" s="1" t="s">
        <v>34</v>
      </c>
      <c r="AA128" s="1" t="s">
        <v>84</v>
      </c>
      <c r="AB128" s="1" t="s">
        <v>1521</v>
      </c>
      <c r="AC128" s="1">
        <v>1</v>
      </c>
      <c r="AD128" s="1">
        <v>0</v>
      </c>
      <c r="AE128" s="1">
        <v>1</v>
      </c>
      <c r="AF128" s="1">
        <v>1</v>
      </c>
      <c r="AG128" s="1" t="s">
        <v>1522</v>
      </c>
      <c r="AH128" s="1" t="s">
        <v>42</v>
      </c>
      <c r="AI128" s="5">
        <v>41085</v>
      </c>
      <c r="AK128" s="1" t="s">
        <v>1521</v>
      </c>
      <c r="AM128" s="1" t="s">
        <v>43</v>
      </c>
      <c r="AN128">
        <v>0.21477520234991701</v>
      </c>
      <c r="AO128">
        <v>2.5296826188468499E-2</v>
      </c>
      <c r="AP128" s="1" t="str">
        <f>VLOOKUP(AK128,Sheet2!A:F,4,FALSE)</f>
        <v>lung</v>
      </c>
      <c r="AT128">
        <v>0.30984320082841799</v>
      </c>
      <c r="AU128">
        <v>1.46612538384441E-3</v>
      </c>
      <c r="AV128">
        <v>2</v>
      </c>
      <c r="AZ128" s="1">
        <f t="shared" si="3"/>
        <v>211.33472228409323</v>
      </c>
      <c r="BA128" s="10">
        <f t="shared" si="5"/>
        <v>6.1404874314074753</v>
      </c>
      <c r="CE128" s="2"/>
    </row>
    <row r="129" spans="1:83" x14ac:dyDescent="0.35">
      <c r="A129" s="1">
        <v>6</v>
      </c>
      <c r="B129" s="1" t="s">
        <v>740</v>
      </c>
      <c r="C129" s="1">
        <v>225</v>
      </c>
      <c r="D129" s="1">
        <v>0.88232734499999999</v>
      </c>
      <c r="E129" s="3">
        <v>0.85299999999999998</v>
      </c>
      <c r="F129" s="1">
        <v>0.82347240099999996</v>
      </c>
      <c r="G129" s="1">
        <v>0.71455276999999995</v>
      </c>
      <c r="H129" s="1">
        <v>0.47616043200000002</v>
      </c>
      <c r="I129" s="1">
        <v>0.322350992</v>
      </c>
      <c r="J129" s="1">
        <v>0.13996836900000001</v>
      </c>
      <c r="K129" s="3">
        <v>5.1700000000000003E-2</v>
      </c>
      <c r="L129" s="3">
        <v>3.0300000000000001E-2</v>
      </c>
      <c r="M129" s="1">
        <v>196</v>
      </c>
      <c r="N129" s="1">
        <v>196</v>
      </c>
      <c r="O129" s="4">
        <v>979057.05</v>
      </c>
      <c r="P129" s="3">
        <v>0.45</v>
      </c>
      <c r="Q129" s="3">
        <v>0.247</v>
      </c>
      <c r="R129" s="3">
        <v>3.9800000000000002E-2</v>
      </c>
      <c r="S129" s="3">
        <v>0.129</v>
      </c>
      <c r="T129" s="3">
        <v>1.32E-2</v>
      </c>
      <c r="U129" s="3">
        <v>6.08E-2</v>
      </c>
      <c r="V129" s="1">
        <v>3.7759999999999998</v>
      </c>
      <c r="X129" s="1" t="s">
        <v>740</v>
      </c>
      <c r="Z129" s="1" t="s">
        <v>39</v>
      </c>
      <c r="AA129" s="1" t="s">
        <v>84</v>
      </c>
      <c r="AB129" s="1" t="s">
        <v>741</v>
      </c>
      <c r="AC129" s="1">
        <v>1</v>
      </c>
      <c r="AD129" s="1">
        <v>1</v>
      </c>
      <c r="AE129" s="1">
        <v>1</v>
      </c>
      <c r="AF129" s="1">
        <v>1</v>
      </c>
      <c r="AG129" s="1" t="s">
        <v>742</v>
      </c>
      <c r="AH129" s="1" t="s">
        <v>42</v>
      </c>
      <c r="AI129" s="5">
        <v>41081</v>
      </c>
      <c r="AK129" s="1" t="s">
        <v>741</v>
      </c>
      <c r="AM129" s="1" t="s">
        <v>43</v>
      </c>
      <c r="AN129">
        <v>3.4675399362558E-2</v>
      </c>
      <c r="AO129">
        <v>3.8007567588522501E-2</v>
      </c>
      <c r="AP129" s="1" t="str">
        <f>VLOOKUP(AK129,Sheet2!A:F,4,FALSE)</f>
        <v>breast</v>
      </c>
      <c r="AT129">
        <v>0.27314704987312199</v>
      </c>
      <c r="AU129">
        <v>3.8719131699561401E-3</v>
      </c>
      <c r="AV129">
        <v>2</v>
      </c>
      <c r="AZ129" s="1">
        <f t="shared" si="3"/>
        <v>70.54575810030785</v>
      </c>
      <c r="BA129" s="10" t="e">
        <f t="shared" si="5"/>
        <v>#DIV/0!</v>
      </c>
      <c r="CE129" s="2"/>
    </row>
    <row r="130" spans="1:83" x14ac:dyDescent="0.35">
      <c r="A130" s="1">
        <v>7</v>
      </c>
      <c r="B130" s="1" t="s">
        <v>679</v>
      </c>
      <c r="C130" s="1">
        <v>225</v>
      </c>
      <c r="D130" s="1">
        <v>0.93134954800000003</v>
      </c>
      <c r="E130" s="3">
        <v>0.76100000000000001</v>
      </c>
      <c r="F130" s="1">
        <v>0.59013056399999997</v>
      </c>
      <c r="G130" s="1">
        <v>0.59922663700000001</v>
      </c>
      <c r="H130" s="1">
        <v>0.56719815699999998</v>
      </c>
      <c r="I130" s="1">
        <v>0.42728391900000001</v>
      </c>
      <c r="J130" s="1">
        <v>0.34902449600000002</v>
      </c>
      <c r="K130" s="1">
        <v>0.28739671900000002</v>
      </c>
      <c r="L130" s="1">
        <v>0.27745778100000001</v>
      </c>
      <c r="M130" s="1">
        <v>842</v>
      </c>
      <c r="N130" s="1">
        <v>842</v>
      </c>
      <c r="O130" s="4">
        <v>78409.39</v>
      </c>
      <c r="P130" s="3">
        <v>0.34799999999999998</v>
      </c>
      <c r="Q130" s="3">
        <v>0.24199999999999999</v>
      </c>
      <c r="R130" s="3">
        <v>0.13200000000000001</v>
      </c>
      <c r="S130" s="3">
        <v>0.16</v>
      </c>
      <c r="T130" s="3">
        <v>9.0899999999999995E-2</v>
      </c>
      <c r="U130" s="3">
        <v>0.10199999999999999</v>
      </c>
      <c r="V130" s="1">
        <v>3.8679999999999999</v>
      </c>
      <c r="X130" s="1" t="s">
        <v>680</v>
      </c>
      <c r="Y130" s="1" t="s">
        <v>680</v>
      </c>
      <c r="Z130" s="1" t="s">
        <v>34</v>
      </c>
      <c r="AA130" s="1" t="s">
        <v>35</v>
      </c>
      <c r="AB130" s="1" t="s">
        <v>681</v>
      </c>
      <c r="AC130" s="1">
        <v>1</v>
      </c>
      <c r="AD130" s="1">
        <v>0</v>
      </c>
      <c r="AE130" s="1">
        <v>1</v>
      </c>
      <c r="AF130" s="1">
        <v>1</v>
      </c>
      <c r="AG130" s="1" t="s">
        <v>682</v>
      </c>
      <c r="AH130" s="1" t="s">
        <v>42</v>
      </c>
      <c r="AI130" s="5">
        <v>41085</v>
      </c>
      <c r="AK130" s="1" t="s">
        <v>681</v>
      </c>
      <c r="AN130">
        <v>0.16349390944799899</v>
      </c>
      <c r="AO130">
        <v>0</v>
      </c>
      <c r="AP130" s="1" t="str">
        <f>VLOOKUP(AK130,Sheet2!A:F,4,FALSE)</f>
        <v>lung</v>
      </c>
      <c r="AT130">
        <v>0.91430126488466001</v>
      </c>
      <c r="AU130">
        <v>0</v>
      </c>
      <c r="AV130">
        <v>1</v>
      </c>
      <c r="AZ130" s="1" t="e">
        <f t="shared" si="3"/>
        <v>#DIV/0!</v>
      </c>
      <c r="BA130" s="10" t="e">
        <f t="shared" si="5"/>
        <v>#DIV/0!</v>
      </c>
      <c r="CE130" s="2"/>
    </row>
    <row r="131" spans="1:83" x14ac:dyDescent="0.35">
      <c r="A131" s="1">
        <v>12</v>
      </c>
      <c r="B131" s="1" t="s">
        <v>308</v>
      </c>
      <c r="C131" s="1">
        <v>225</v>
      </c>
      <c r="D131" s="1">
        <v>0.82818788200000004</v>
      </c>
      <c r="E131" s="3">
        <v>0.73599999999999999</v>
      </c>
      <c r="F131" s="1">
        <v>0.64302205999999995</v>
      </c>
      <c r="G131" s="1">
        <v>0.64653733400000002</v>
      </c>
      <c r="H131" s="1">
        <v>0.60256591400000004</v>
      </c>
      <c r="I131" s="1">
        <v>0.81949744199999996</v>
      </c>
      <c r="J131" s="1">
        <v>0.60770288500000003</v>
      </c>
      <c r="K131" s="1">
        <v>0.60774013699999996</v>
      </c>
      <c r="L131" s="1">
        <v>0.55514021199999997</v>
      </c>
      <c r="M131" s="1">
        <v>197</v>
      </c>
      <c r="N131" s="1">
        <v>197</v>
      </c>
      <c r="O131" s="4">
        <v>50276.45</v>
      </c>
      <c r="P131" s="3">
        <v>0.377</v>
      </c>
      <c r="Q131" s="3">
        <v>0.25900000000000001</v>
      </c>
      <c r="R131" s="3">
        <v>0.252</v>
      </c>
      <c r="S131" s="3">
        <v>0.22900000000000001</v>
      </c>
      <c r="T131" s="3">
        <v>0.187</v>
      </c>
      <c r="U131" s="3">
        <v>0.188</v>
      </c>
      <c r="V131" s="1">
        <v>4.6950000000000003</v>
      </c>
      <c r="X131" s="1" t="s">
        <v>308</v>
      </c>
      <c r="Z131" s="1" t="s">
        <v>39</v>
      </c>
      <c r="AA131" s="1" t="s">
        <v>84</v>
      </c>
      <c r="AB131" s="1" t="s">
        <v>309</v>
      </c>
      <c r="AC131" s="1">
        <v>1</v>
      </c>
      <c r="AD131" s="1">
        <v>1</v>
      </c>
      <c r="AE131" s="1">
        <v>1</v>
      </c>
      <c r="AF131" s="1">
        <v>0</v>
      </c>
      <c r="AG131" s="1" t="s">
        <v>310</v>
      </c>
      <c r="AH131" s="1" t="s">
        <v>42</v>
      </c>
      <c r="AI131" s="5">
        <v>41106</v>
      </c>
      <c r="AK131" s="1" t="s">
        <v>309</v>
      </c>
      <c r="AM131" s="1" t="s">
        <v>43</v>
      </c>
      <c r="AN131">
        <v>8.1046316623062706E-2</v>
      </c>
      <c r="AO131">
        <v>0</v>
      </c>
      <c r="AP131" s="1" t="str">
        <f>VLOOKUP(AK131,Sheet2!A:F,4,FALSE)</f>
        <v>breast</v>
      </c>
      <c r="AT131">
        <v>0.135281663193414</v>
      </c>
      <c r="AU131">
        <v>0</v>
      </c>
      <c r="AV131">
        <v>2</v>
      </c>
      <c r="AW131">
        <f>AVERAGE(AV116:AV131)</f>
        <v>1.875</v>
      </c>
      <c r="AZ131" s="1" t="e">
        <f t="shared" ref="AZ131:AZ194" si="6">AT131/AU131</f>
        <v>#DIV/0!</v>
      </c>
      <c r="BA131" s="10" t="e">
        <f t="shared" si="5"/>
        <v>#DIV/0!</v>
      </c>
      <c r="CE131" s="2"/>
    </row>
    <row r="132" spans="1:83" x14ac:dyDescent="0.35">
      <c r="A132" s="1">
        <v>6</v>
      </c>
      <c r="B132" s="1" t="s">
        <v>1744</v>
      </c>
      <c r="C132" s="1">
        <v>225</v>
      </c>
      <c r="D132" s="1">
        <v>0.73183562000000002</v>
      </c>
      <c r="E132" s="3">
        <v>0.64700000000000002</v>
      </c>
      <c r="F132" s="1">
        <v>0.56312251999999996</v>
      </c>
      <c r="G132" s="1">
        <v>0.34231703400000002</v>
      </c>
      <c r="H132" s="1">
        <v>0.272159912</v>
      </c>
      <c r="I132" s="1">
        <v>0.194713735</v>
      </c>
      <c r="J132" s="1">
        <v>0.135887333</v>
      </c>
      <c r="K132" s="3">
        <v>7.7499999999999999E-2</v>
      </c>
      <c r="L132" s="3">
        <v>3.5999999999999997E-2</v>
      </c>
      <c r="M132" s="1">
        <v>198</v>
      </c>
      <c r="N132" s="1">
        <v>198</v>
      </c>
      <c r="O132" s="4">
        <v>211152.65</v>
      </c>
      <c r="P132" s="3">
        <v>0.26500000000000001</v>
      </c>
      <c r="Q132" s="3">
        <v>0.128</v>
      </c>
      <c r="R132" s="3">
        <v>4.4299999999999999E-2</v>
      </c>
      <c r="S132" s="3">
        <v>7.51E-2</v>
      </c>
      <c r="T132" s="3">
        <v>1.83E-2</v>
      </c>
      <c r="U132" s="3">
        <v>4.3499999999999997E-2</v>
      </c>
      <c r="V132" s="1">
        <v>2.573</v>
      </c>
      <c r="X132" s="1" t="s">
        <v>1744</v>
      </c>
      <c r="Z132" s="1" t="s">
        <v>39</v>
      </c>
      <c r="AA132" s="1" t="s">
        <v>84</v>
      </c>
      <c r="AB132" s="1" t="s">
        <v>1745</v>
      </c>
      <c r="AC132" s="1">
        <v>1</v>
      </c>
      <c r="AD132" s="1">
        <v>1</v>
      </c>
      <c r="AE132" s="1">
        <v>1</v>
      </c>
      <c r="AF132" s="1">
        <v>1</v>
      </c>
      <c r="AG132" s="1" t="s">
        <v>1746</v>
      </c>
      <c r="AH132" s="1" t="s">
        <v>42</v>
      </c>
      <c r="AI132" s="5">
        <v>41081</v>
      </c>
      <c r="AK132" s="1" t="s">
        <v>1745</v>
      </c>
      <c r="AM132" s="1" t="s">
        <v>43</v>
      </c>
      <c r="AN132">
        <v>0.33288498426374702</v>
      </c>
      <c r="AO132">
        <v>0</v>
      </c>
      <c r="AP132" s="1" t="str">
        <f>VLOOKUP(AK132,Sheet2!A:F,4,FALSE)</f>
        <v>breast</v>
      </c>
      <c r="AT132">
        <v>0.40707383767425098</v>
      </c>
      <c r="AU132">
        <v>0</v>
      </c>
      <c r="AV132">
        <v>2</v>
      </c>
      <c r="AZ132" s="1" t="e">
        <f t="shared" si="6"/>
        <v>#DIV/0!</v>
      </c>
      <c r="BA132" s="10" t="e">
        <f t="shared" si="5"/>
        <v>#DIV/0!</v>
      </c>
      <c r="CE132" s="2"/>
    </row>
    <row r="133" spans="1:83" x14ac:dyDescent="0.35">
      <c r="A133" s="1">
        <v>26</v>
      </c>
      <c r="B133" s="1" t="s">
        <v>276</v>
      </c>
      <c r="C133" s="1">
        <v>225</v>
      </c>
      <c r="D133" s="1">
        <v>0.890071952</v>
      </c>
      <c r="E133" s="3">
        <v>0.84599999999999997</v>
      </c>
      <c r="F133" s="1">
        <v>0.80157362899999995</v>
      </c>
      <c r="G133" s="1">
        <v>0.69908844699999995</v>
      </c>
      <c r="H133" s="1">
        <v>0.71271687500000003</v>
      </c>
      <c r="I133" s="1">
        <v>0.62797016900000002</v>
      </c>
      <c r="J133" s="1">
        <v>0.55898993100000005</v>
      </c>
      <c r="K133" s="1">
        <v>0.44622616500000001</v>
      </c>
      <c r="L133" s="1">
        <v>0.41202614199999998</v>
      </c>
      <c r="M133" s="1">
        <v>199</v>
      </c>
      <c r="N133" s="1">
        <v>199</v>
      </c>
      <c r="O133" s="4">
        <v>65837.62</v>
      </c>
      <c r="P133" s="3">
        <v>0.439</v>
      </c>
      <c r="Q133" s="3">
        <v>0.29299999999999998</v>
      </c>
      <c r="R133" s="3">
        <v>0.20899999999999999</v>
      </c>
      <c r="S133" s="3">
        <v>0.216</v>
      </c>
      <c r="T133" s="3">
        <v>0.13800000000000001</v>
      </c>
      <c r="U133" s="3">
        <v>0.156</v>
      </c>
      <c r="V133" s="1">
        <v>4.8390000000000004</v>
      </c>
      <c r="X133" s="1" t="s">
        <v>276</v>
      </c>
      <c r="Z133" s="1" t="s">
        <v>39</v>
      </c>
      <c r="AA133" s="1" t="s">
        <v>84</v>
      </c>
      <c r="AB133" s="1" t="s">
        <v>277</v>
      </c>
      <c r="AC133" s="1">
        <v>1</v>
      </c>
      <c r="AD133" s="1">
        <v>1</v>
      </c>
      <c r="AE133" s="1">
        <v>1</v>
      </c>
      <c r="AF133" s="1">
        <v>1</v>
      </c>
      <c r="AG133" s="1" t="s">
        <v>278</v>
      </c>
      <c r="AH133" s="1" t="s">
        <v>42</v>
      </c>
      <c r="AI133" s="5">
        <v>41186</v>
      </c>
      <c r="AK133" s="1" t="s">
        <v>277</v>
      </c>
      <c r="AM133" s="1" t="s">
        <v>43</v>
      </c>
      <c r="AN133">
        <v>9.7073515240536604E-2</v>
      </c>
      <c r="AO133">
        <v>0</v>
      </c>
      <c r="AP133" s="1" t="str">
        <f>VLOOKUP(AK133,Sheet2!A:F,4,FALSE)</f>
        <v>breast</v>
      </c>
      <c r="AT133">
        <v>0.55538079985111</v>
      </c>
      <c r="AU133">
        <v>0</v>
      </c>
      <c r="AV133">
        <v>1</v>
      </c>
      <c r="AZ133" s="1" t="e">
        <f t="shared" si="6"/>
        <v>#DIV/0!</v>
      </c>
      <c r="BA133" s="10">
        <f t="shared" si="5"/>
        <v>4.9663379294395966</v>
      </c>
      <c r="CE133" s="2"/>
    </row>
    <row r="134" spans="1:83" x14ac:dyDescent="0.35">
      <c r="A134" s="1">
        <v>9</v>
      </c>
      <c r="B134" s="1" t="s">
        <v>1890</v>
      </c>
      <c r="C134" s="1">
        <v>75</v>
      </c>
      <c r="D134" s="1">
        <v>0.81401616600000004</v>
      </c>
      <c r="E134" s="3">
        <v>0.65500000000000003</v>
      </c>
      <c r="F134" s="1">
        <v>0.49530307499999998</v>
      </c>
      <c r="G134" s="1">
        <v>0.30632625899999999</v>
      </c>
      <c r="H134" s="1">
        <v>0.19333834499999999</v>
      </c>
      <c r="I134" s="1">
        <v>0.14915510900000001</v>
      </c>
      <c r="J134" s="3">
        <v>9.2100000000000001E-2</v>
      </c>
      <c r="K134" s="3">
        <v>3.7199999999999997E-2</v>
      </c>
      <c r="L134" s="3">
        <v>2.5899999999999999E-2</v>
      </c>
      <c r="M134" s="1">
        <v>843</v>
      </c>
      <c r="N134" s="1">
        <v>843</v>
      </c>
      <c r="O134" s="4">
        <v>596949.41</v>
      </c>
      <c r="P134" s="3">
        <v>0.23400000000000001</v>
      </c>
      <c r="Q134" s="3">
        <v>0.104</v>
      </c>
      <c r="R134" s="3">
        <v>2.6800000000000001E-2</v>
      </c>
      <c r="S134" s="3">
        <v>5.5100000000000003E-2</v>
      </c>
      <c r="T134" s="3">
        <v>1.01E-2</v>
      </c>
      <c r="U134" s="3">
        <v>3.1699999999999999E-2</v>
      </c>
      <c r="V134" s="1">
        <v>2.3530000000000002</v>
      </c>
      <c r="X134" s="1" t="s">
        <v>1891</v>
      </c>
      <c r="Y134" s="1" t="s">
        <v>1891</v>
      </c>
      <c r="Z134" s="1" t="s">
        <v>34</v>
      </c>
      <c r="AA134" s="1" t="s">
        <v>35</v>
      </c>
      <c r="AB134" s="1" t="s">
        <v>1892</v>
      </c>
      <c r="AC134" s="1">
        <v>1</v>
      </c>
      <c r="AD134" s="1">
        <v>0</v>
      </c>
      <c r="AE134" s="1">
        <v>1</v>
      </c>
      <c r="AF134" s="1">
        <v>1</v>
      </c>
      <c r="AG134" s="1" t="s">
        <v>1893</v>
      </c>
      <c r="AH134" s="1" t="s">
        <v>42</v>
      </c>
      <c r="AI134" s="5">
        <v>41092</v>
      </c>
      <c r="AK134" s="1" t="s">
        <v>1892</v>
      </c>
      <c r="AM134" s="1" t="s">
        <v>56</v>
      </c>
      <c r="AN134">
        <v>0.310467791728188</v>
      </c>
      <c r="AO134">
        <v>1.9335732531356099E-2</v>
      </c>
      <c r="AP134" s="1" t="str">
        <f>VLOOKUP(AK134,Sheet2!A:F,4,FALSE)</f>
        <v>lung</v>
      </c>
      <c r="AT134">
        <v>0.22941284644231899</v>
      </c>
      <c r="AU134">
        <v>7.3383943831872196E-3</v>
      </c>
      <c r="AV134">
        <v>2</v>
      </c>
      <c r="AZ134" s="1">
        <f t="shared" si="6"/>
        <v>31.261994717525681</v>
      </c>
      <c r="BA134" s="10" t="e">
        <f t="shared" si="5"/>
        <v>#DIV/0!</v>
      </c>
      <c r="CE134" s="2"/>
    </row>
    <row r="135" spans="1:83" x14ac:dyDescent="0.35">
      <c r="A135" s="1">
        <v>7</v>
      </c>
      <c r="B135" s="1" t="s">
        <v>1466</v>
      </c>
      <c r="C135" s="1">
        <v>225</v>
      </c>
      <c r="D135" s="1">
        <v>0.87940841300000006</v>
      </c>
      <c r="E135" s="3">
        <v>0.68899999999999995</v>
      </c>
      <c r="F135" s="1">
        <v>0.49868241200000002</v>
      </c>
      <c r="G135" s="1">
        <v>0.47315226500000002</v>
      </c>
      <c r="H135" s="1">
        <v>0.32965277700000001</v>
      </c>
      <c r="I135" s="1">
        <v>0.23049477900000001</v>
      </c>
      <c r="J135" s="1">
        <v>0.17472763099999999</v>
      </c>
      <c r="K135" s="1">
        <v>0.10877036399999999</v>
      </c>
      <c r="L135" s="3">
        <v>0.09</v>
      </c>
      <c r="M135" s="1">
        <v>844</v>
      </c>
      <c r="N135" s="1">
        <v>844</v>
      </c>
      <c r="O135" s="4">
        <v>165656.47</v>
      </c>
      <c r="P135" s="3">
        <v>0.28399999999999997</v>
      </c>
      <c r="Q135" s="3">
        <v>0.16700000000000001</v>
      </c>
      <c r="R135" s="3">
        <v>5.8799999999999998E-2</v>
      </c>
      <c r="S135" s="3">
        <v>9.0200000000000002E-2</v>
      </c>
      <c r="T135" s="3">
        <v>3.2000000000000001E-2</v>
      </c>
      <c r="U135" s="3">
        <v>5.33E-2</v>
      </c>
      <c r="V135" s="1">
        <v>2.8959999999999999</v>
      </c>
      <c r="X135" s="1" t="s">
        <v>1467</v>
      </c>
      <c r="Y135" s="1" t="s">
        <v>1467</v>
      </c>
      <c r="Z135" s="1" t="s">
        <v>34</v>
      </c>
      <c r="AA135" s="1" t="s">
        <v>84</v>
      </c>
      <c r="AB135" s="1" t="s">
        <v>1468</v>
      </c>
      <c r="AC135" s="1">
        <v>1</v>
      </c>
      <c r="AD135" s="1">
        <v>1</v>
      </c>
      <c r="AE135" s="1">
        <v>1</v>
      </c>
      <c r="AF135" s="1">
        <v>1</v>
      </c>
      <c r="AG135" s="1" t="s">
        <v>1469</v>
      </c>
      <c r="AH135" s="1" t="s">
        <v>42</v>
      </c>
      <c r="AI135" s="5">
        <v>41085</v>
      </c>
      <c r="AK135" s="1" t="s">
        <v>1468</v>
      </c>
      <c r="AM135" s="1" t="s">
        <v>43</v>
      </c>
      <c r="AN135">
        <v>0.27905857514337201</v>
      </c>
      <c r="AO135">
        <v>0</v>
      </c>
      <c r="AP135" s="1" t="str">
        <f>VLOOKUP(AK135,Sheet2!A:F,4,FALSE)</f>
        <v>lung</v>
      </c>
      <c r="AT135">
        <v>0.139058126450292</v>
      </c>
      <c r="AU135">
        <v>0</v>
      </c>
      <c r="AV135">
        <v>2</v>
      </c>
      <c r="AZ135" s="1" t="e">
        <f t="shared" si="6"/>
        <v>#DIV/0!</v>
      </c>
      <c r="BA135" s="10">
        <f t="shared" si="5"/>
        <v>6.5076800554482244</v>
      </c>
      <c r="CE135" s="2"/>
    </row>
    <row r="136" spans="1:83" x14ac:dyDescent="0.35">
      <c r="A136" s="1">
        <v>44</v>
      </c>
      <c r="B136" s="1" t="s">
        <v>567</v>
      </c>
      <c r="C136" s="1">
        <v>225</v>
      </c>
      <c r="D136" s="1">
        <v>0.821324999</v>
      </c>
      <c r="E136" s="3">
        <v>0.71399999999999997</v>
      </c>
      <c r="F136" s="1">
        <v>0.60755512199999995</v>
      </c>
      <c r="G136" s="1">
        <v>0.50883849000000003</v>
      </c>
      <c r="H136" s="1">
        <v>0.56290666899999997</v>
      </c>
      <c r="I136" s="1">
        <v>0.533524412</v>
      </c>
      <c r="J136" s="1">
        <v>0.45687772500000001</v>
      </c>
      <c r="K136" s="1">
        <v>0.456623958</v>
      </c>
      <c r="L136" s="1">
        <v>0.45944613200000001</v>
      </c>
      <c r="M136" s="1">
        <v>202</v>
      </c>
      <c r="N136" s="1">
        <v>249</v>
      </c>
      <c r="O136" s="4">
        <v>287726.96999999997</v>
      </c>
      <c r="P136" s="3">
        <v>0.32700000000000001</v>
      </c>
      <c r="Q136" s="3">
        <v>0.222</v>
      </c>
      <c r="R136" s="3">
        <v>0.19</v>
      </c>
      <c r="S136" s="3">
        <v>0.17599999999999999</v>
      </c>
      <c r="T136" s="3">
        <v>0.14699999999999999</v>
      </c>
      <c r="U136" s="3">
        <v>0.13</v>
      </c>
      <c r="V136" s="1">
        <v>4.0190000000000001</v>
      </c>
      <c r="X136" s="1" t="s">
        <v>567</v>
      </c>
      <c r="Z136" s="1" t="s">
        <v>34</v>
      </c>
      <c r="AA136" s="1" t="s">
        <v>35</v>
      </c>
      <c r="AB136" s="1" t="s">
        <v>568</v>
      </c>
      <c r="AC136" s="1">
        <v>1</v>
      </c>
      <c r="AD136" s="1">
        <v>1</v>
      </c>
      <c r="AE136" s="1">
        <v>1</v>
      </c>
      <c r="AF136" s="1">
        <v>1</v>
      </c>
      <c r="AG136" s="1" t="s">
        <v>569</v>
      </c>
      <c r="AH136" s="1" t="s">
        <v>42</v>
      </c>
      <c r="AI136" s="5">
        <v>41249</v>
      </c>
      <c r="AK136" s="1" t="s">
        <v>568</v>
      </c>
      <c r="AM136" s="1" t="s">
        <v>56</v>
      </c>
      <c r="AN136">
        <v>0.13230232527902699</v>
      </c>
      <c r="AO136">
        <v>0</v>
      </c>
      <c r="AP136" s="1" t="str">
        <f>VLOOKUP(AK136,Sheet2!A:F,4,FALSE)</f>
        <v>lung</v>
      </c>
      <c r="AT136">
        <v>0.194917496932802</v>
      </c>
      <c r="AU136">
        <v>2.1421206449861101E-3</v>
      </c>
      <c r="AV136">
        <v>2</v>
      </c>
      <c r="AZ136" s="1">
        <f t="shared" si="6"/>
        <v>90.992772694212974</v>
      </c>
      <c r="BA136" s="10">
        <f t="shared" si="5"/>
        <v>1.4605486649867101</v>
      </c>
      <c r="CE136" s="2"/>
    </row>
    <row r="137" spans="1:83" x14ac:dyDescent="0.35">
      <c r="A137" s="1">
        <v>1</v>
      </c>
      <c r="B137" s="1" t="s">
        <v>1975</v>
      </c>
      <c r="C137" s="1">
        <v>225</v>
      </c>
      <c r="D137" s="1">
        <v>0.621273191</v>
      </c>
      <c r="E137" s="3">
        <v>0.51400000000000001</v>
      </c>
      <c r="F137" s="1">
        <v>0.40700789199999998</v>
      </c>
      <c r="G137" s="1">
        <v>0.33505090999999998</v>
      </c>
      <c r="H137" s="1">
        <v>0.20933460400000001</v>
      </c>
      <c r="I137" s="1">
        <v>0.20749103799999999</v>
      </c>
      <c r="J137" s="1">
        <v>0.160617644</v>
      </c>
      <c r="K137" s="1">
        <v>0.12451918300000001</v>
      </c>
      <c r="L137" s="1">
        <v>0.101295228</v>
      </c>
      <c r="M137" s="1">
        <v>204</v>
      </c>
      <c r="N137" s="1">
        <v>204</v>
      </c>
      <c r="O137" s="4">
        <v>403024.96</v>
      </c>
      <c r="P137" s="3">
        <v>0.217</v>
      </c>
      <c r="Q137" s="3">
        <v>0.113</v>
      </c>
      <c r="R137" s="3">
        <v>5.9200000000000003E-2</v>
      </c>
      <c r="S137" s="3">
        <v>6.7100000000000007E-2</v>
      </c>
      <c r="T137" s="3">
        <v>3.6299999999999999E-2</v>
      </c>
      <c r="U137" s="3">
        <v>4.8399999999999999E-2</v>
      </c>
      <c r="V137" s="1">
        <v>2.2229999999999999</v>
      </c>
      <c r="X137" s="1" t="s">
        <v>1976</v>
      </c>
      <c r="Y137" s="1" t="s">
        <v>1976</v>
      </c>
      <c r="Z137" s="1" t="s">
        <v>34</v>
      </c>
      <c r="AA137" s="1" t="s">
        <v>84</v>
      </c>
      <c r="AB137" s="1" t="s">
        <v>1977</v>
      </c>
      <c r="AC137" s="1">
        <v>1</v>
      </c>
      <c r="AD137" s="1">
        <v>1</v>
      </c>
      <c r="AE137" s="1">
        <v>1</v>
      </c>
      <c r="AF137" s="1">
        <v>1</v>
      </c>
      <c r="AG137" s="1" t="s">
        <v>1978</v>
      </c>
      <c r="AH137" s="1" t="s">
        <v>42</v>
      </c>
      <c r="AI137" s="5">
        <v>41064</v>
      </c>
      <c r="AK137" s="1" t="s">
        <v>1977</v>
      </c>
      <c r="AM137" s="1" t="s">
        <v>43</v>
      </c>
      <c r="AN137">
        <v>0.407880474596933</v>
      </c>
      <c r="AO137">
        <v>0</v>
      </c>
      <c r="AP137" s="1" t="str">
        <f>VLOOKUP(AK137,Sheet2!A:F,4,FALSE)</f>
        <v>lung</v>
      </c>
      <c r="AT137">
        <v>0.109091676423847</v>
      </c>
      <c r="AU137">
        <v>3.96389970481602E-2</v>
      </c>
      <c r="AV137">
        <v>2</v>
      </c>
      <c r="AZ137" s="1">
        <f t="shared" si="6"/>
        <v>2.7521300877341539</v>
      </c>
      <c r="BA137" s="10" t="e">
        <f t="shared" si="5"/>
        <v>#DIV/0!</v>
      </c>
      <c r="CE137" s="2"/>
    </row>
    <row r="138" spans="1:83" x14ac:dyDescent="0.35">
      <c r="A138" s="1">
        <v>25</v>
      </c>
      <c r="B138" s="1" t="s">
        <v>1638</v>
      </c>
      <c r="C138" s="1">
        <v>225</v>
      </c>
      <c r="D138" s="1">
        <v>0.69221771499999996</v>
      </c>
      <c r="E138" s="3">
        <v>0.61499999999999999</v>
      </c>
      <c r="F138" s="1">
        <v>0.53808516500000003</v>
      </c>
      <c r="G138" s="1">
        <v>0.40955214899999998</v>
      </c>
      <c r="H138" s="1">
        <v>0.33413192200000003</v>
      </c>
      <c r="I138" s="1">
        <v>0.20775998000000001</v>
      </c>
      <c r="J138" s="1">
        <v>0.15657850400000001</v>
      </c>
      <c r="K138" s="1">
        <v>0.106416407</v>
      </c>
      <c r="L138" s="1">
        <v>0.10003656599999999</v>
      </c>
      <c r="M138" s="1">
        <v>937</v>
      </c>
      <c r="N138" s="1">
        <v>937</v>
      </c>
      <c r="O138" s="4">
        <v>89917.37</v>
      </c>
      <c r="P138" s="3">
        <v>0.27700000000000002</v>
      </c>
      <c r="Q138" s="3">
        <v>0.154</v>
      </c>
      <c r="R138" s="3">
        <v>5.4600000000000003E-2</v>
      </c>
      <c r="S138" s="3">
        <v>8.72E-2</v>
      </c>
      <c r="T138" s="3">
        <v>3.32E-2</v>
      </c>
      <c r="U138" s="3">
        <v>4.7899999999999998E-2</v>
      </c>
      <c r="V138" s="1">
        <v>2.6749999999999998</v>
      </c>
      <c r="X138" s="1" t="s">
        <v>1638</v>
      </c>
      <c r="Z138" s="1" t="s">
        <v>39</v>
      </c>
      <c r="AA138" s="1" t="s">
        <v>84</v>
      </c>
      <c r="AB138" s="1" t="s">
        <v>1639</v>
      </c>
      <c r="AC138" s="1">
        <v>1</v>
      </c>
      <c r="AD138" s="1">
        <v>1</v>
      </c>
      <c r="AE138" s="1">
        <v>1</v>
      </c>
      <c r="AF138" s="1">
        <v>1</v>
      </c>
      <c r="AG138" s="1" t="s">
        <v>1640</v>
      </c>
      <c r="AH138" s="1" t="s">
        <v>42</v>
      </c>
      <c r="AI138" s="5">
        <v>41183</v>
      </c>
      <c r="AK138" s="1" t="s">
        <v>1639</v>
      </c>
      <c r="AM138" s="1" t="s">
        <v>43</v>
      </c>
      <c r="AN138">
        <v>0.31206183266896698</v>
      </c>
      <c r="AO138">
        <v>0</v>
      </c>
      <c r="AP138" s="1" t="str">
        <f>VLOOKUP(AK138,Sheet2!A:F,4,FALSE)</f>
        <v>breast</v>
      </c>
      <c r="AT138">
        <v>0.23989860931823101</v>
      </c>
      <c r="AU138">
        <v>0</v>
      </c>
      <c r="AV138">
        <v>2</v>
      </c>
      <c r="AZ138" s="1" t="e">
        <f t="shared" si="6"/>
        <v>#DIV/0!</v>
      </c>
      <c r="BA138" s="10" t="e">
        <f t="shared" si="5"/>
        <v>#DIV/0!</v>
      </c>
      <c r="CE138" s="2"/>
    </row>
    <row r="139" spans="1:83" x14ac:dyDescent="0.35">
      <c r="A139" s="1">
        <v>36</v>
      </c>
      <c r="B139" s="1" t="s">
        <v>1486</v>
      </c>
      <c r="C139" s="1">
        <v>225</v>
      </c>
      <c r="D139" s="1">
        <v>0.72283368800000003</v>
      </c>
      <c r="E139" s="3">
        <v>0.69</v>
      </c>
      <c r="F139" s="1">
        <v>0.65736604899999995</v>
      </c>
      <c r="G139" s="1">
        <v>0.35765786999999999</v>
      </c>
      <c r="H139" s="1">
        <v>0.30709968900000001</v>
      </c>
      <c r="I139" s="1">
        <v>0.21338200900000001</v>
      </c>
      <c r="J139" s="1">
        <v>0.17938474800000001</v>
      </c>
      <c r="K139" s="1">
        <v>0.12163531900000001</v>
      </c>
      <c r="L139" s="1">
        <v>0.138793584</v>
      </c>
      <c r="M139" s="1">
        <v>205</v>
      </c>
      <c r="N139" s="1">
        <v>205</v>
      </c>
      <c r="O139" s="4">
        <v>410012.37</v>
      </c>
      <c r="P139" s="3">
        <v>0.29699999999999999</v>
      </c>
      <c r="Q139" s="3">
        <v>0.13800000000000001</v>
      </c>
      <c r="R139" s="3">
        <v>6.25E-2</v>
      </c>
      <c r="S139" s="3">
        <v>8.3799999999999999E-2</v>
      </c>
      <c r="T139" s="3">
        <v>4.19E-2</v>
      </c>
      <c r="U139" s="3">
        <v>5.1700000000000003E-2</v>
      </c>
      <c r="V139" s="1">
        <v>2.8759999999999999</v>
      </c>
      <c r="X139" s="1" t="s">
        <v>1486</v>
      </c>
      <c r="Z139" s="1" t="s">
        <v>34</v>
      </c>
      <c r="AA139" s="1" t="s">
        <v>35</v>
      </c>
      <c r="AB139" s="1" t="s">
        <v>1487</v>
      </c>
      <c r="AC139" s="1">
        <v>1</v>
      </c>
      <c r="AD139" s="1">
        <v>1</v>
      </c>
      <c r="AE139" s="1">
        <v>1</v>
      </c>
      <c r="AF139" s="1">
        <v>1</v>
      </c>
      <c r="AG139" s="1" t="s">
        <v>1488</v>
      </c>
      <c r="AH139" s="1" t="s">
        <v>42</v>
      </c>
      <c r="AI139" s="5">
        <v>41218</v>
      </c>
      <c r="AK139" s="1" t="s">
        <v>1487</v>
      </c>
      <c r="AM139" s="1" t="s">
        <v>56</v>
      </c>
      <c r="AN139">
        <v>0.28985546049938599</v>
      </c>
      <c r="AO139">
        <v>0</v>
      </c>
      <c r="AP139" s="1" t="str">
        <f>VLOOKUP(AK139,Sheet2!A:F,4,FALSE)</f>
        <v>lung</v>
      </c>
      <c r="AT139">
        <v>1.3368494974381</v>
      </c>
      <c r="AU139">
        <v>0</v>
      </c>
      <c r="AV139">
        <v>1</v>
      </c>
      <c r="AZ139" s="1" t="e">
        <f t="shared" si="6"/>
        <v>#DIV/0!</v>
      </c>
      <c r="BA139" s="10">
        <f t="shared" si="5"/>
        <v>1.245499579181172</v>
      </c>
      <c r="CE139" s="2"/>
    </row>
    <row r="140" spans="1:83" x14ac:dyDescent="0.35">
      <c r="A140" s="1">
        <v>4</v>
      </c>
      <c r="B140" s="1" t="s">
        <v>398</v>
      </c>
      <c r="C140" s="1">
        <v>75</v>
      </c>
      <c r="D140" s="1">
        <v>0.83583806599999999</v>
      </c>
      <c r="E140" s="3">
        <v>0.84499999999999997</v>
      </c>
      <c r="F140" s="1">
        <v>0.85331139199999995</v>
      </c>
      <c r="G140" s="1">
        <v>0.69403870400000001</v>
      </c>
      <c r="H140" s="1">
        <v>0.65985517199999999</v>
      </c>
      <c r="I140" s="1">
        <v>0.60596562399999998</v>
      </c>
      <c r="J140" s="1">
        <v>0.45489221200000002</v>
      </c>
      <c r="K140" s="1">
        <v>0.17584287100000001</v>
      </c>
      <c r="L140" s="3">
        <v>7.0199999999999999E-2</v>
      </c>
      <c r="M140" s="1">
        <v>206</v>
      </c>
      <c r="N140" s="1">
        <v>206</v>
      </c>
      <c r="O140" s="4">
        <v>910149.37</v>
      </c>
      <c r="P140" s="3">
        <v>0.45300000000000001</v>
      </c>
      <c r="Q140" s="3">
        <v>0.28100000000000003</v>
      </c>
      <c r="R140" s="3">
        <v>0.13100000000000001</v>
      </c>
      <c r="S140" s="3">
        <v>0.20399999999999999</v>
      </c>
      <c r="T140" s="3">
        <v>3.9600000000000003E-2</v>
      </c>
      <c r="U140" s="3">
        <v>0.14000000000000001</v>
      </c>
      <c r="V140" s="1">
        <v>4.4080000000000004</v>
      </c>
      <c r="X140" s="1" t="s">
        <v>399</v>
      </c>
      <c r="Y140" s="1" t="s">
        <v>399</v>
      </c>
      <c r="Z140" s="1" t="s">
        <v>34</v>
      </c>
      <c r="AA140" s="1" t="s">
        <v>35</v>
      </c>
      <c r="AB140" s="1" t="s">
        <v>400</v>
      </c>
      <c r="AC140" s="1">
        <v>1</v>
      </c>
      <c r="AD140" s="1">
        <v>1</v>
      </c>
      <c r="AE140" s="1">
        <v>1</v>
      </c>
      <c r="AF140" s="1">
        <v>1</v>
      </c>
      <c r="AG140" s="1" t="s">
        <v>401</v>
      </c>
      <c r="AH140" s="1" t="s">
        <v>42</v>
      </c>
      <c r="AI140" s="5">
        <v>41074</v>
      </c>
      <c r="AK140" s="1" t="s">
        <v>400</v>
      </c>
      <c r="AM140" s="1" t="s">
        <v>43</v>
      </c>
      <c r="AN140">
        <v>6.0554061148151803E-2</v>
      </c>
      <c r="AO140">
        <v>1.44968273472546E-2</v>
      </c>
      <c r="AP140" s="1" t="str">
        <f>VLOOKUP(AK140,Sheet2!A:F,4,FALSE)</f>
        <v>lung</v>
      </c>
      <c r="AT140">
        <v>0.23634024630749501</v>
      </c>
      <c r="AU140">
        <v>9.9679293435531405E-2</v>
      </c>
      <c r="AV140">
        <v>2</v>
      </c>
      <c r="AZ140" s="1">
        <f t="shared" si="6"/>
        <v>2.3710064363603305</v>
      </c>
      <c r="BA140" s="10">
        <f t="shared" si="5"/>
        <v>2.0158839591469428</v>
      </c>
      <c r="CE140" s="2"/>
    </row>
    <row r="141" spans="1:83" x14ac:dyDescent="0.35">
      <c r="A141" s="1">
        <v>42</v>
      </c>
      <c r="B141" s="1" t="s">
        <v>1308</v>
      </c>
      <c r="C141" s="1">
        <v>225</v>
      </c>
      <c r="D141" s="1">
        <v>0.77946037499999998</v>
      </c>
      <c r="E141" s="3">
        <v>0.72899999999999998</v>
      </c>
      <c r="F141" s="1">
        <v>0.67881833700000005</v>
      </c>
      <c r="G141" s="1">
        <v>0.45560612700000003</v>
      </c>
      <c r="H141" s="1">
        <v>0.42693642399999998</v>
      </c>
      <c r="I141" s="1">
        <v>0.27175299200000003</v>
      </c>
      <c r="J141" s="1">
        <v>0.187624813</v>
      </c>
      <c r="K141" s="3">
        <v>3.9E-2</v>
      </c>
      <c r="L141" s="3">
        <v>2.64E-2</v>
      </c>
      <c r="M141" s="1">
        <v>207</v>
      </c>
      <c r="N141" s="1">
        <v>207</v>
      </c>
      <c r="O141" s="4">
        <v>539457.68999999994</v>
      </c>
      <c r="P141" s="3">
        <v>0.33200000000000002</v>
      </c>
      <c r="Q141" s="3">
        <v>0.183</v>
      </c>
      <c r="R141" s="3">
        <v>4.7E-2</v>
      </c>
      <c r="S141" s="3">
        <v>0.112</v>
      </c>
      <c r="T141" s="3">
        <v>1.0500000000000001E-2</v>
      </c>
      <c r="U141" s="3">
        <v>6.0400000000000002E-2</v>
      </c>
      <c r="V141" s="1">
        <v>3.1070000000000002</v>
      </c>
      <c r="X141" s="1" t="s">
        <v>1309</v>
      </c>
      <c r="Y141" s="1" t="s">
        <v>1309</v>
      </c>
      <c r="Z141" s="1" t="s">
        <v>52</v>
      </c>
      <c r="AA141" s="1" t="s">
        <v>35</v>
      </c>
      <c r="AB141" s="1" t="s">
        <v>1310</v>
      </c>
      <c r="AC141" s="1">
        <v>1</v>
      </c>
      <c r="AD141" s="1">
        <v>1</v>
      </c>
      <c r="AE141" s="1">
        <v>1</v>
      </c>
      <c r="AF141" s="1">
        <v>1</v>
      </c>
      <c r="AG141" s="1" t="s">
        <v>1311</v>
      </c>
      <c r="AH141" s="1" t="s">
        <v>42</v>
      </c>
      <c r="AI141" s="5">
        <v>41239</v>
      </c>
      <c r="AK141" s="1" t="s">
        <v>1310</v>
      </c>
      <c r="AN141">
        <v>0.207213983184387</v>
      </c>
      <c r="AO141">
        <v>1.15194905354759E-2</v>
      </c>
      <c r="AP141" s="1" t="str">
        <f>VLOOKUP(AK141,Sheet2!A:F,4,FALSE)</f>
        <v>large_intestine</v>
      </c>
      <c r="AT141">
        <v>0.38198537653433001</v>
      </c>
      <c r="AU141">
        <v>9.4450703653594897E-2</v>
      </c>
      <c r="AV141">
        <v>2</v>
      </c>
      <c r="AZ141" s="1">
        <f t="shared" si="6"/>
        <v>4.0442830149290394</v>
      </c>
      <c r="BA141" s="10">
        <f t="shared" si="5"/>
        <v>3.2055614096495333</v>
      </c>
      <c r="CE141" s="2"/>
    </row>
    <row r="142" spans="1:83" x14ac:dyDescent="0.35">
      <c r="A142" s="1">
        <v>2</v>
      </c>
      <c r="B142" s="1" t="s">
        <v>2134</v>
      </c>
      <c r="C142" s="1">
        <v>150</v>
      </c>
      <c r="D142" s="1">
        <v>0.67954214599999996</v>
      </c>
      <c r="E142" s="3">
        <v>0.55600000000000005</v>
      </c>
      <c r="F142" s="1">
        <v>0.432438039</v>
      </c>
      <c r="G142" s="1">
        <v>0.175725725</v>
      </c>
      <c r="H142" s="1">
        <v>0.102574867</v>
      </c>
      <c r="I142" s="3">
        <v>8.7300000000000003E-2</v>
      </c>
      <c r="J142" s="3">
        <v>7.7600000000000002E-2</v>
      </c>
      <c r="K142" s="3">
        <v>4.0500000000000001E-2</v>
      </c>
      <c r="L142" s="3">
        <v>3.7600000000000001E-2</v>
      </c>
      <c r="M142" s="1">
        <v>209</v>
      </c>
      <c r="N142" s="1">
        <v>209</v>
      </c>
      <c r="O142" s="4">
        <v>621043.93999999994</v>
      </c>
      <c r="P142" s="3">
        <v>0.17799999999999999</v>
      </c>
      <c r="Q142" s="3">
        <v>5.7799999999999997E-2</v>
      </c>
      <c r="R142" s="3">
        <v>2.4500000000000001E-2</v>
      </c>
      <c r="S142" s="3">
        <v>3.0599999999999999E-2</v>
      </c>
      <c r="T142" s="3">
        <v>1.26E-2</v>
      </c>
      <c r="U142" s="3">
        <v>2.1700000000000001E-2</v>
      </c>
      <c r="V142" s="1">
        <v>1.8560000000000001</v>
      </c>
      <c r="X142" s="1" t="s">
        <v>2135</v>
      </c>
      <c r="Y142" s="1" t="s">
        <v>2135</v>
      </c>
      <c r="Z142" s="1" t="s">
        <v>34</v>
      </c>
      <c r="AA142" s="1" t="s">
        <v>35</v>
      </c>
      <c r="AB142" s="1" t="s">
        <v>2136</v>
      </c>
      <c r="AC142" s="1">
        <v>1</v>
      </c>
      <c r="AD142" s="1">
        <v>1</v>
      </c>
      <c r="AE142" s="1">
        <v>1</v>
      </c>
      <c r="AF142" s="1">
        <v>1</v>
      </c>
      <c r="AG142" s="1" t="s">
        <v>2137</v>
      </c>
      <c r="AH142" s="1" t="s">
        <v>42</v>
      </c>
      <c r="AI142" s="5">
        <v>41067</v>
      </c>
      <c r="AK142" s="1" t="s">
        <v>2136</v>
      </c>
      <c r="AM142" s="1" t="s">
        <v>56</v>
      </c>
      <c r="AN142">
        <v>0.46614987474179997</v>
      </c>
      <c r="AO142">
        <v>9.69703141538273E-3</v>
      </c>
      <c r="AP142" s="1" t="str">
        <f>VLOOKUP(AK142,Sheet2!A:F,4,FALSE)</f>
        <v>lung</v>
      </c>
      <c r="AT142">
        <v>0.27415107001788402</v>
      </c>
      <c r="AU142">
        <v>2.97180157159526E-2</v>
      </c>
      <c r="AV142">
        <v>2</v>
      </c>
      <c r="AZ142" s="1">
        <f t="shared" si="6"/>
        <v>9.2250799191387465</v>
      </c>
      <c r="BA142" s="10" t="e">
        <f t="shared" si="5"/>
        <v>#NUM!</v>
      </c>
      <c r="CE142" s="2"/>
    </row>
    <row r="143" spans="1:83" x14ac:dyDescent="0.35">
      <c r="A143" s="1">
        <v>9</v>
      </c>
      <c r="B143" s="1" t="s">
        <v>1686</v>
      </c>
      <c r="C143" s="1">
        <v>75</v>
      </c>
      <c r="D143" s="1">
        <v>0.83403360999999998</v>
      </c>
      <c r="E143" s="3">
        <v>0.66400000000000003</v>
      </c>
      <c r="F143" s="1">
        <v>0.49388405099999999</v>
      </c>
      <c r="G143" s="1">
        <v>0.37336725199999998</v>
      </c>
      <c r="H143" s="1">
        <v>0.22294610300000001</v>
      </c>
      <c r="I143" s="1">
        <v>0.22323984399999999</v>
      </c>
      <c r="J143" s="1">
        <v>0.129941098</v>
      </c>
      <c r="K143" s="1">
        <v>0.115318663</v>
      </c>
      <c r="L143" s="1">
        <v>0.100191636</v>
      </c>
      <c r="M143" s="1">
        <v>823</v>
      </c>
      <c r="N143" s="1">
        <v>823</v>
      </c>
      <c r="O143" s="4">
        <v>306656.01</v>
      </c>
      <c r="P143" s="3">
        <v>0.254</v>
      </c>
      <c r="Q143" s="3">
        <v>0.124</v>
      </c>
      <c r="R143" s="3">
        <v>5.0900000000000001E-2</v>
      </c>
      <c r="S143" s="3">
        <v>7.1800000000000003E-2</v>
      </c>
      <c r="T143" s="3">
        <v>3.4700000000000002E-2</v>
      </c>
      <c r="U143" s="3">
        <v>4.6399999999999997E-2</v>
      </c>
      <c r="V143" s="1">
        <v>2.6240000000000001</v>
      </c>
      <c r="X143" s="1" t="s">
        <v>1686</v>
      </c>
      <c r="Z143" s="1" t="s">
        <v>34</v>
      </c>
      <c r="AA143" s="1" t="s">
        <v>35</v>
      </c>
      <c r="AB143" s="1" t="s">
        <v>1687</v>
      </c>
      <c r="AC143" s="1">
        <v>1</v>
      </c>
      <c r="AD143" s="1">
        <v>1</v>
      </c>
      <c r="AE143" s="1">
        <v>1</v>
      </c>
      <c r="AF143" s="1">
        <v>1</v>
      </c>
      <c r="AG143" s="1" t="s">
        <v>1688</v>
      </c>
      <c r="AH143" s="1" t="s">
        <v>42</v>
      </c>
      <c r="AI143" s="5">
        <v>41092</v>
      </c>
      <c r="AK143" s="1" t="s">
        <v>1687</v>
      </c>
      <c r="AM143" s="1" t="s">
        <v>43</v>
      </c>
      <c r="AN143">
        <v>0.322865518722529</v>
      </c>
      <c r="AO143">
        <v>0</v>
      </c>
      <c r="AP143" s="1" t="str">
        <f>VLOOKUP(AK143,Sheet2!A:F,4,FALSE)</f>
        <v>lung</v>
      </c>
      <c r="AT143">
        <v>0</v>
      </c>
      <c r="AU143">
        <v>1.8518917433924802E-2</v>
      </c>
      <c r="AV143">
        <v>2</v>
      </c>
      <c r="AZ143" s="1">
        <f t="shared" si="6"/>
        <v>0</v>
      </c>
      <c r="BA143" s="10" t="e">
        <f t="shared" si="5"/>
        <v>#DIV/0!</v>
      </c>
      <c r="CE143" s="2"/>
    </row>
    <row r="144" spans="1:83" x14ac:dyDescent="0.35">
      <c r="A144" s="1">
        <v>40</v>
      </c>
      <c r="B144" s="1" t="s">
        <v>454</v>
      </c>
      <c r="C144" s="1">
        <v>225</v>
      </c>
      <c r="D144" s="1">
        <v>1.035823663</v>
      </c>
      <c r="E144" s="3">
        <v>0.91800000000000004</v>
      </c>
      <c r="F144" s="1">
        <v>0.80096544199999997</v>
      </c>
      <c r="G144" s="1">
        <v>0.69814069999999995</v>
      </c>
      <c r="H144" s="1">
        <v>0.61712431599999995</v>
      </c>
      <c r="I144" s="1">
        <v>0.51054173899999999</v>
      </c>
      <c r="J144" s="1">
        <v>0.30266882499999997</v>
      </c>
      <c r="K144" s="1">
        <v>0.121371597</v>
      </c>
      <c r="L144" s="3">
        <v>2.1600000000000001E-2</v>
      </c>
      <c r="M144" s="1">
        <v>845</v>
      </c>
      <c r="N144" s="1">
        <v>845</v>
      </c>
      <c r="O144" s="4">
        <v>621519.9</v>
      </c>
      <c r="P144" s="3">
        <v>0.438</v>
      </c>
      <c r="Q144" s="3">
        <v>0.27300000000000002</v>
      </c>
      <c r="R144" s="3">
        <v>8.7999999999999995E-2</v>
      </c>
      <c r="S144" s="3">
        <v>0.182</v>
      </c>
      <c r="T144" s="3">
        <v>2.3E-2</v>
      </c>
      <c r="U144" s="3">
        <v>0.107</v>
      </c>
      <c r="V144" s="1">
        <v>4.2759999999999998</v>
      </c>
      <c r="X144" s="1" t="s">
        <v>455</v>
      </c>
      <c r="Y144" s="1" t="s">
        <v>455</v>
      </c>
      <c r="Z144" s="1" t="s">
        <v>34</v>
      </c>
      <c r="AA144" s="1" t="s">
        <v>84</v>
      </c>
      <c r="AB144" s="1" t="s">
        <v>456</v>
      </c>
      <c r="AC144" s="1">
        <v>1</v>
      </c>
      <c r="AD144" s="1">
        <v>1</v>
      </c>
      <c r="AE144" s="1">
        <v>1</v>
      </c>
      <c r="AF144" s="1">
        <v>1</v>
      </c>
      <c r="AG144" s="1" t="s">
        <v>457</v>
      </c>
      <c r="AH144" s="1" t="s">
        <v>42</v>
      </c>
      <c r="AI144" s="5">
        <v>41039</v>
      </c>
      <c r="AK144" s="1" t="s">
        <v>456</v>
      </c>
      <c r="AM144" s="1" t="s">
        <v>56</v>
      </c>
      <c r="AN144">
        <v>2.21198237087014E-2</v>
      </c>
      <c r="AO144">
        <v>2.7365328130469199E-2</v>
      </c>
      <c r="AP144" s="1" t="str">
        <f>VLOOKUP(AK144,Sheet2!A:F,4,FALSE)</f>
        <v>lung</v>
      </c>
      <c r="AT144">
        <v>0.18341621532076399</v>
      </c>
      <c r="AU144">
        <v>0</v>
      </c>
      <c r="AV144">
        <v>2</v>
      </c>
      <c r="AZ144" s="1" t="e">
        <f t="shared" si="6"/>
        <v>#DIV/0!</v>
      </c>
      <c r="BA144" s="10" t="e">
        <f t="shared" si="5"/>
        <v>#DIV/0!</v>
      </c>
      <c r="CE144" s="2"/>
    </row>
    <row r="145" spans="1:83" x14ac:dyDescent="0.35">
      <c r="A145" s="1">
        <v>39</v>
      </c>
      <c r="B145" s="1" t="s">
        <v>2440</v>
      </c>
      <c r="C145" s="1">
        <v>25</v>
      </c>
      <c r="D145" s="1">
        <v>0.231255406</v>
      </c>
      <c r="E145" s="3">
        <v>0.19700000000000001</v>
      </c>
      <c r="F145" s="1">
        <v>0.16371693400000001</v>
      </c>
      <c r="G145" s="1">
        <v>0.21229598</v>
      </c>
      <c r="H145" s="3">
        <v>8.7900000000000006E-2</v>
      </c>
      <c r="I145" s="3">
        <v>4.7800000000000002E-2</v>
      </c>
      <c r="J145" s="3">
        <v>1.5100000000000001E-2</v>
      </c>
      <c r="K145" s="3">
        <v>1.67E-3</v>
      </c>
      <c r="L145" s="3">
        <v>6.7699999999999998E-4</v>
      </c>
      <c r="M145" s="1">
        <v>211</v>
      </c>
      <c r="N145" s="1">
        <v>211</v>
      </c>
      <c r="O145" s="4">
        <v>752201.2</v>
      </c>
      <c r="P145" s="3">
        <v>0.11</v>
      </c>
      <c r="Q145" s="3">
        <v>6.2300000000000001E-2</v>
      </c>
      <c r="R145" s="3">
        <v>3.48E-3</v>
      </c>
      <c r="S145" s="3">
        <v>2.18E-2</v>
      </c>
      <c r="T145" s="3">
        <v>3.7800000000000003E-4</v>
      </c>
      <c r="U145" s="3">
        <v>8.2799999999999992E-3</v>
      </c>
      <c r="V145" s="1">
        <v>0.85099999999999998</v>
      </c>
      <c r="X145" s="1" t="s">
        <v>2441</v>
      </c>
      <c r="Y145" s="1" t="s">
        <v>2441</v>
      </c>
      <c r="Z145" s="1" t="s">
        <v>52</v>
      </c>
      <c r="AA145" s="1" t="s">
        <v>84</v>
      </c>
      <c r="AB145" s="1" t="s">
        <v>2442</v>
      </c>
      <c r="AC145" s="1">
        <v>1</v>
      </c>
      <c r="AD145" s="1">
        <v>1</v>
      </c>
      <c r="AE145" s="1">
        <v>1</v>
      </c>
      <c r="AF145" s="1">
        <v>1</v>
      </c>
      <c r="AG145" s="1" t="s">
        <v>2443</v>
      </c>
      <c r="AH145" s="1" t="s">
        <v>42</v>
      </c>
      <c r="AI145" s="5">
        <v>41228</v>
      </c>
      <c r="AK145" s="1" t="s">
        <v>2442</v>
      </c>
      <c r="AM145" s="1" t="s">
        <v>56</v>
      </c>
      <c r="AN145">
        <v>1.3366776552061399</v>
      </c>
      <c r="AO145">
        <v>0</v>
      </c>
      <c r="AP145" s="1" t="str">
        <f>VLOOKUP(AK145,Sheet2!A:F,4,FALSE)</f>
        <v>large_intestine</v>
      </c>
      <c r="AT145">
        <v>0.52773847599199197</v>
      </c>
      <c r="AU145">
        <v>0</v>
      </c>
      <c r="AV145">
        <v>1</v>
      </c>
      <c r="AZ145" s="1" t="e">
        <f t="shared" si="6"/>
        <v>#DIV/0!</v>
      </c>
      <c r="BA145" s="10">
        <f t="shared" si="5"/>
        <v>4.7945626948067979</v>
      </c>
      <c r="CE145" s="2"/>
    </row>
    <row r="146" spans="1:83" x14ac:dyDescent="0.35">
      <c r="A146" s="1">
        <v>8</v>
      </c>
      <c r="B146" s="1" t="s">
        <v>1572</v>
      </c>
      <c r="C146" s="1">
        <v>225</v>
      </c>
      <c r="D146" s="1">
        <v>0.66964348399999996</v>
      </c>
      <c r="E146" s="3">
        <v>0.54600000000000004</v>
      </c>
      <c r="F146" s="1">
        <v>0.42238505599999998</v>
      </c>
      <c r="G146" s="1">
        <v>0.41799017700000002</v>
      </c>
      <c r="H146" s="1">
        <v>0.32502483300000001</v>
      </c>
      <c r="I146" s="1">
        <v>0.31805243399999999</v>
      </c>
      <c r="J146" s="1">
        <v>0.287273485</v>
      </c>
      <c r="K146" s="1">
        <v>0.264123153</v>
      </c>
      <c r="L146" s="1">
        <v>0.220677389</v>
      </c>
      <c r="M146" s="1">
        <v>215</v>
      </c>
      <c r="N146" s="1">
        <v>215</v>
      </c>
      <c r="O146" s="4">
        <v>639142.71</v>
      </c>
      <c r="P146" s="3">
        <v>0.246</v>
      </c>
      <c r="Q146" s="3">
        <v>0.154</v>
      </c>
      <c r="R146" s="3">
        <v>0.114</v>
      </c>
      <c r="S146" s="3">
        <v>0.104</v>
      </c>
      <c r="T146" s="3">
        <v>7.8E-2</v>
      </c>
      <c r="U146" s="3">
        <v>7.9600000000000004E-2</v>
      </c>
      <c r="V146" s="1">
        <v>2.7850000000000001</v>
      </c>
      <c r="X146" s="1" t="s">
        <v>1573</v>
      </c>
      <c r="Y146" s="1" t="s">
        <v>1573</v>
      </c>
      <c r="Z146" s="1" t="s">
        <v>272</v>
      </c>
      <c r="AA146" s="1" t="s">
        <v>35</v>
      </c>
      <c r="AB146" s="1" t="s">
        <v>1574</v>
      </c>
      <c r="AC146" s="1">
        <v>1</v>
      </c>
      <c r="AD146" s="1">
        <v>1</v>
      </c>
      <c r="AE146" s="1">
        <v>1</v>
      </c>
      <c r="AF146" s="1">
        <v>1</v>
      </c>
      <c r="AG146" s="1" t="s">
        <v>1575</v>
      </c>
      <c r="AH146" s="1" t="s">
        <v>1567</v>
      </c>
      <c r="AI146" s="5">
        <v>41088</v>
      </c>
      <c r="AK146" s="1" t="s">
        <v>1574</v>
      </c>
      <c r="AM146" s="1" t="s">
        <v>43</v>
      </c>
      <c r="AN146">
        <v>0.28508795063505299</v>
      </c>
      <c r="AO146">
        <v>0</v>
      </c>
      <c r="AP146" s="1" t="str">
        <f>VLOOKUP(AK146,Sheet2!A:F,4,FALSE)</f>
        <v>endometrium</v>
      </c>
      <c r="AT146">
        <v>0.140244113085185</v>
      </c>
      <c r="AU146">
        <v>5.0533275908060601E-3</v>
      </c>
      <c r="AV146">
        <v>2</v>
      </c>
      <c r="AZ146" s="1">
        <f t="shared" si="6"/>
        <v>27.752824364749834</v>
      </c>
      <c r="BA146" s="10" t="e">
        <f t="shared" si="5"/>
        <v>#DIV/0!</v>
      </c>
      <c r="CE146" s="2"/>
    </row>
    <row r="147" spans="1:83" x14ac:dyDescent="0.35">
      <c r="A147" s="1">
        <v>21</v>
      </c>
      <c r="B147" s="1" t="s">
        <v>2316</v>
      </c>
      <c r="C147" s="1">
        <v>75</v>
      </c>
      <c r="D147" s="1">
        <v>0.59472613100000005</v>
      </c>
      <c r="E147" s="3">
        <v>0.47</v>
      </c>
      <c r="F147" s="1">
        <v>0.34624465500000001</v>
      </c>
      <c r="G147" s="3">
        <v>8.2600000000000007E-2</v>
      </c>
      <c r="H147" s="3">
        <v>9.8900000000000002E-2</v>
      </c>
      <c r="I147" s="3">
        <v>4.9200000000000001E-2</v>
      </c>
      <c r="J147" s="3">
        <v>2.81E-2</v>
      </c>
      <c r="K147" s="3">
        <v>2.2599999999999999E-2</v>
      </c>
      <c r="L147" s="3">
        <v>2.3099999999999999E-2</v>
      </c>
      <c r="M147" s="1">
        <v>216</v>
      </c>
      <c r="N147" s="1">
        <v>216</v>
      </c>
      <c r="O147" s="4">
        <v>602142.34</v>
      </c>
      <c r="P147" s="3">
        <v>0.125</v>
      </c>
      <c r="Q147" s="3">
        <v>3.7699999999999997E-2</v>
      </c>
      <c r="R147" s="3">
        <v>1.0500000000000001E-2</v>
      </c>
      <c r="S147" s="3">
        <v>2.3800000000000002E-2</v>
      </c>
      <c r="T147" s="3">
        <v>7.3600000000000002E-3</v>
      </c>
      <c r="U147" s="3">
        <v>1.0200000000000001E-2</v>
      </c>
      <c r="V147" s="1">
        <v>1.444</v>
      </c>
      <c r="X147" s="1" t="s">
        <v>2317</v>
      </c>
      <c r="Y147" s="1" t="s">
        <v>2317</v>
      </c>
      <c r="Z147" s="1" t="s">
        <v>272</v>
      </c>
      <c r="AA147" s="1" t="s">
        <v>35</v>
      </c>
      <c r="AB147" s="1" t="s">
        <v>2318</v>
      </c>
      <c r="AC147" s="1">
        <v>1</v>
      </c>
      <c r="AD147" s="1">
        <v>1</v>
      </c>
      <c r="AE147" s="1">
        <v>1</v>
      </c>
      <c r="AF147" s="1">
        <v>1</v>
      </c>
      <c r="AG147" s="1" t="s">
        <v>2319</v>
      </c>
      <c r="AH147" s="1" t="s">
        <v>1567</v>
      </c>
      <c r="AI147" s="5">
        <v>41144</v>
      </c>
      <c r="AK147" s="1" t="s">
        <v>2318</v>
      </c>
      <c r="AM147" s="1" t="s">
        <v>43</v>
      </c>
      <c r="AN147">
        <v>0.61183856112606605</v>
      </c>
      <c r="AO147">
        <v>3.9100639753187902E-3</v>
      </c>
      <c r="AP147" s="1" t="str">
        <f>VLOOKUP(AK147,Sheet2!A:F,4,FALSE)</f>
        <v>endometrium</v>
      </c>
      <c r="AT147">
        <v>0.31229687433443498</v>
      </c>
      <c r="AU147">
        <v>0</v>
      </c>
      <c r="AV147">
        <v>2</v>
      </c>
      <c r="AZ147" s="1" t="e">
        <f t="shared" si="6"/>
        <v>#DIV/0!</v>
      </c>
      <c r="CE147" s="2"/>
    </row>
    <row r="148" spans="1:83" x14ac:dyDescent="0.35">
      <c r="A148" s="1">
        <v>45</v>
      </c>
      <c r="B148" s="1" t="s">
        <v>1747</v>
      </c>
      <c r="C148" s="1">
        <v>75</v>
      </c>
      <c r="D148" s="1">
        <v>0.78118113099999997</v>
      </c>
      <c r="E148" s="3">
        <v>0.65</v>
      </c>
      <c r="F148" s="1">
        <v>0.518870418</v>
      </c>
      <c r="G148" s="1">
        <v>0.2694222</v>
      </c>
      <c r="H148" s="1">
        <v>0.30667961700000002</v>
      </c>
      <c r="I148" s="1">
        <v>0.21925370799999999</v>
      </c>
      <c r="J148" s="1">
        <v>0.15453881899999999</v>
      </c>
      <c r="K148" s="3">
        <v>9.06E-2</v>
      </c>
      <c r="L148" s="3">
        <v>5.1900000000000002E-2</v>
      </c>
      <c r="M148" s="1">
        <v>217</v>
      </c>
      <c r="N148" s="1">
        <v>830</v>
      </c>
      <c r="O148" s="4">
        <v>530769.51</v>
      </c>
      <c r="P148" s="3">
        <v>0.23100000000000001</v>
      </c>
      <c r="Q148" s="3">
        <v>0.12</v>
      </c>
      <c r="R148" s="3">
        <v>5.0900000000000001E-2</v>
      </c>
      <c r="S148" s="3">
        <v>8.4699999999999998E-2</v>
      </c>
      <c r="T148" s="3">
        <v>2.29E-2</v>
      </c>
      <c r="U148" s="3">
        <v>4.9200000000000001E-2</v>
      </c>
      <c r="V148" s="1">
        <v>2.5449999999999999</v>
      </c>
      <c r="X148" s="1" t="s">
        <v>1748</v>
      </c>
      <c r="Y148" s="1" t="s">
        <v>1748</v>
      </c>
      <c r="Z148" s="1" t="s">
        <v>272</v>
      </c>
      <c r="AA148" s="1" t="s">
        <v>35</v>
      </c>
      <c r="AB148" s="1" t="s">
        <v>1749</v>
      </c>
      <c r="AC148" s="1">
        <v>1</v>
      </c>
      <c r="AD148" s="1">
        <v>1</v>
      </c>
      <c r="AE148" s="1">
        <v>1</v>
      </c>
      <c r="AF148" s="1">
        <v>1</v>
      </c>
      <c r="AG148" s="1" t="s">
        <v>1750</v>
      </c>
      <c r="AH148" s="1" t="s">
        <v>125</v>
      </c>
      <c r="AI148" s="5">
        <v>41253</v>
      </c>
      <c r="AK148" s="1" t="s">
        <v>1749</v>
      </c>
      <c r="AM148" s="1" t="s">
        <v>43</v>
      </c>
      <c r="AN148">
        <v>0.33394358077058001</v>
      </c>
      <c r="AO148">
        <v>0</v>
      </c>
      <c r="AP148" s="1" t="str">
        <f>VLOOKUP(AK148,Sheet2!A:F,4,FALSE)</f>
        <v>endometrium</v>
      </c>
      <c r="AT148">
        <v>0</v>
      </c>
      <c r="AU148">
        <v>1.09136853470872E-2</v>
      </c>
      <c r="AV148">
        <v>2</v>
      </c>
      <c r="AZ148" s="1">
        <f t="shared" si="6"/>
        <v>0</v>
      </c>
      <c r="BA148" s="10">
        <f>LOG(AZ149, 2)</f>
        <v>5.4125461966044153</v>
      </c>
      <c r="CE148" s="2"/>
    </row>
    <row r="149" spans="1:83" x14ac:dyDescent="0.35">
      <c r="A149" s="1">
        <v>5</v>
      </c>
      <c r="B149" s="1" t="s">
        <v>1482</v>
      </c>
      <c r="C149" s="1">
        <v>225</v>
      </c>
      <c r="D149" s="1">
        <v>0.82812087300000004</v>
      </c>
      <c r="E149" s="3">
        <v>0.71499999999999997</v>
      </c>
      <c r="F149" s="1">
        <v>0.60269814099999997</v>
      </c>
      <c r="G149" s="1">
        <v>0.19630297099999999</v>
      </c>
      <c r="H149" s="1">
        <v>0.28598628799999998</v>
      </c>
      <c r="I149" s="1">
        <v>0.29280927699999998</v>
      </c>
      <c r="J149" s="1">
        <v>0.260231671</v>
      </c>
      <c r="K149" s="1">
        <v>0.18896692400000001</v>
      </c>
      <c r="L149" s="1">
        <v>0.16230819399999999</v>
      </c>
      <c r="M149" s="1">
        <v>846</v>
      </c>
      <c r="N149" s="1">
        <v>846</v>
      </c>
      <c r="O149" s="4">
        <v>788736.69</v>
      </c>
      <c r="P149" s="3">
        <v>0.23400000000000001</v>
      </c>
      <c r="Q149" s="3">
        <v>0.1</v>
      </c>
      <c r="R149" s="3">
        <v>9.3200000000000005E-2</v>
      </c>
      <c r="S149" s="3">
        <v>9.3200000000000005E-2</v>
      </c>
      <c r="T149" s="3">
        <v>5.6500000000000002E-2</v>
      </c>
      <c r="U149" s="3">
        <v>7.2700000000000001E-2</v>
      </c>
      <c r="V149" s="1">
        <v>2.8759999999999999</v>
      </c>
      <c r="X149" s="1" t="s">
        <v>1483</v>
      </c>
      <c r="Y149" s="1" t="s">
        <v>1483</v>
      </c>
      <c r="Z149" s="1" t="s">
        <v>272</v>
      </c>
      <c r="AA149" s="1" t="s">
        <v>84</v>
      </c>
      <c r="AB149" s="1" t="s">
        <v>1484</v>
      </c>
      <c r="AC149" s="1">
        <v>1</v>
      </c>
      <c r="AD149" s="1">
        <v>1</v>
      </c>
      <c r="AE149" s="1">
        <v>1</v>
      </c>
      <c r="AF149" s="1">
        <v>1</v>
      </c>
      <c r="AG149" s="1" t="s">
        <v>1485</v>
      </c>
      <c r="AH149" s="1" t="s">
        <v>65</v>
      </c>
      <c r="AI149" s="5">
        <v>41078</v>
      </c>
      <c r="AK149" s="1" t="s">
        <v>1484</v>
      </c>
      <c r="AM149" s="1" t="s">
        <v>43</v>
      </c>
      <c r="AN149">
        <v>0.28754133719523201</v>
      </c>
      <c r="AO149">
        <v>0</v>
      </c>
      <c r="AP149" s="1" t="str">
        <f>VLOOKUP(AK149,Sheet2!A:F,4,FALSE)</f>
        <v>endometrium</v>
      </c>
      <c r="AT149">
        <v>0.27157220323211301</v>
      </c>
      <c r="AU149">
        <v>6.3759742960115299E-3</v>
      </c>
      <c r="AV149">
        <v>2</v>
      </c>
      <c r="AZ149" s="1">
        <f t="shared" si="6"/>
        <v>42.59305176339781</v>
      </c>
      <c r="BA149" s="10" t="e">
        <f>LOG(AZ150, 2)</f>
        <v>#DIV/0!</v>
      </c>
      <c r="CE149" s="2"/>
    </row>
    <row r="150" spans="1:83" x14ac:dyDescent="0.35">
      <c r="A150" s="1">
        <v>9</v>
      </c>
      <c r="B150" s="1" t="s">
        <v>2398</v>
      </c>
      <c r="C150" s="1">
        <v>225</v>
      </c>
      <c r="D150" s="1">
        <v>0.45663767199999999</v>
      </c>
      <c r="E150" s="3">
        <v>0.32300000000000001</v>
      </c>
      <c r="F150" s="1">
        <v>0.18867361099999999</v>
      </c>
      <c r="G150" s="3">
        <v>7.6200000000000004E-2</v>
      </c>
      <c r="H150" s="3">
        <v>5.9900000000000002E-2</v>
      </c>
      <c r="I150" s="3">
        <v>5.2999999999999999E-2</v>
      </c>
      <c r="J150" s="3">
        <v>4.6100000000000002E-2</v>
      </c>
      <c r="K150" s="3">
        <v>3.7999999999999999E-2</v>
      </c>
      <c r="L150" s="3">
        <v>4.3499999999999997E-2</v>
      </c>
      <c r="M150" s="1">
        <v>218</v>
      </c>
      <c r="N150" s="1">
        <v>218</v>
      </c>
      <c r="O150" s="4">
        <v>241479.17</v>
      </c>
      <c r="P150" s="3">
        <v>7.7499999999999999E-2</v>
      </c>
      <c r="Q150" s="3">
        <v>2.8199999999999999E-2</v>
      </c>
      <c r="R150" s="3">
        <v>1.7399999999999999E-2</v>
      </c>
      <c r="S150" s="3">
        <v>1.8200000000000001E-2</v>
      </c>
      <c r="T150" s="3">
        <v>1.3100000000000001E-2</v>
      </c>
      <c r="U150" s="3">
        <v>1.2999999999999999E-2</v>
      </c>
      <c r="V150" s="1">
        <v>1.0329999999999999</v>
      </c>
      <c r="X150" s="1" t="s">
        <v>2399</v>
      </c>
      <c r="Y150" s="1" t="s">
        <v>2399</v>
      </c>
      <c r="Z150" s="1" t="s">
        <v>272</v>
      </c>
      <c r="AA150" s="1" t="s">
        <v>35</v>
      </c>
      <c r="AB150" s="1" t="s">
        <v>2400</v>
      </c>
      <c r="AC150" s="1">
        <v>1</v>
      </c>
      <c r="AD150" s="1">
        <v>1</v>
      </c>
      <c r="AE150" s="1">
        <v>1</v>
      </c>
      <c r="AF150" s="1">
        <v>1</v>
      </c>
      <c r="AG150" s="1" t="s">
        <v>2401</v>
      </c>
      <c r="AH150" s="1" t="s">
        <v>1567</v>
      </c>
      <c r="AI150" s="5">
        <v>41092</v>
      </c>
      <c r="AK150" s="1" t="s">
        <v>2400</v>
      </c>
      <c r="AM150" s="1" t="s">
        <v>43</v>
      </c>
      <c r="AN150">
        <v>0.89386062984662595</v>
      </c>
      <c r="AO150">
        <v>0</v>
      </c>
      <c r="AP150" s="1" t="str">
        <f>VLOOKUP(AK150,Sheet2!A:F,4,FALSE)</f>
        <v>endometrium</v>
      </c>
      <c r="AT150">
        <v>0.62866593463855003</v>
      </c>
      <c r="AU150">
        <v>0</v>
      </c>
      <c r="AV150">
        <v>1</v>
      </c>
      <c r="AZ150" s="1" t="e">
        <f t="shared" si="6"/>
        <v>#DIV/0!</v>
      </c>
      <c r="BA150" s="10" t="e">
        <f>LOG(AZ151, 2)</f>
        <v>#DIV/0!</v>
      </c>
      <c r="CE150" s="2"/>
    </row>
    <row r="151" spans="1:83" x14ac:dyDescent="0.35">
      <c r="A151" s="1">
        <v>9</v>
      </c>
      <c r="B151" s="1" t="s">
        <v>2221</v>
      </c>
      <c r="C151" s="1">
        <v>75</v>
      </c>
      <c r="D151" s="1">
        <v>0.59492947299999999</v>
      </c>
      <c r="E151" s="3">
        <v>0.439</v>
      </c>
      <c r="F151" s="1">
        <v>0.283541877</v>
      </c>
      <c r="G151" s="1">
        <v>0.19581858099999999</v>
      </c>
      <c r="H151" s="1">
        <v>0.21261426999999999</v>
      </c>
      <c r="I151" s="3">
        <v>8.8200000000000001E-2</v>
      </c>
      <c r="J151" s="1">
        <v>0.109667735</v>
      </c>
      <c r="K151" s="3">
        <v>5.3400000000000003E-2</v>
      </c>
      <c r="L151" s="3">
        <v>3.5099999999999999E-2</v>
      </c>
      <c r="M151" s="1">
        <v>219</v>
      </c>
      <c r="N151" s="1">
        <v>219</v>
      </c>
      <c r="O151" s="4">
        <v>378710.23</v>
      </c>
      <c r="P151" s="3">
        <v>0.14000000000000001</v>
      </c>
      <c r="Q151" s="3">
        <v>8.48E-2</v>
      </c>
      <c r="R151" s="3">
        <v>3.3799999999999997E-2</v>
      </c>
      <c r="S151" s="3">
        <v>4.8399999999999999E-2</v>
      </c>
      <c r="T151" s="3">
        <v>1.4200000000000001E-2</v>
      </c>
      <c r="U151" s="3">
        <v>2.5999999999999999E-2</v>
      </c>
      <c r="V151" s="1">
        <v>1.6579999999999999</v>
      </c>
      <c r="X151" s="1" t="s">
        <v>2222</v>
      </c>
      <c r="Y151" s="1" t="s">
        <v>2222</v>
      </c>
      <c r="Z151" s="1" t="s">
        <v>272</v>
      </c>
      <c r="AA151" s="1" t="s">
        <v>35</v>
      </c>
      <c r="AB151" s="1" t="s">
        <v>2223</v>
      </c>
      <c r="AC151" s="1">
        <v>1</v>
      </c>
      <c r="AD151" s="1">
        <v>1</v>
      </c>
      <c r="AE151" s="1">
        <v>1</v>
      </c>
      <c r="AF151" s="1">
        <v>1</v>
      </c>
      <c r="AG151" s="1" t="s">
        <v>2224</v>
      </c>
      <c r="AH151" s="1" t="s">
        <v>1567</v>
      </c>
      <c r="AI151" s="5">
        <v>41092</v>
      </c>
      <c r="AK151" s="1" t="s">
        <v>2223</v>
      </c>
      <c r="AM151" s="1" t="s">
        <v>43</v>
      </c>
      <c r="AN151">
        <v>0.57102022128122498</v>
      </c>
      <c r="AO151">
        <v>0</v>
      </c>
      <c r="AP151" s="1" t="str">
        <f>VLOOKUP(AK151,Sheet2!A:F,4,FALSE)</f>
        <v>endometrium</v>
      </c>
      <c r="AT151">
        <v>0.16928292302126499</v>
      </c>
      <c r="AU151">
        <v>0</v>
      </c>
      <c r="AV151">
        <v>2</v>
      </c>
      <c r="AZ151" s="1" t="e">
        <f t="shared" si="6"/>
        <v>#DIV/0!</v>
      </c>
      <c r="BA151" s="10" t="e">
        <f>LOG(AZ152, 2)</f>
        <v>#DIV/0!</v>
      </c>
      <c r="CE151" s="2"/>
    </row>
    <row r="152" spans="1:83" x14ac:dyDescent="0.35">
      <c r="A152" s="1">
        <v>16</v>
      </c>
      <c r="B152" s="1" t="s">
        <v>2193</v>
      </c>
      <c r="C152" s="1">
        <v>25</v>
      </c>
      <c r="D152" s="1">
        <v>0.59705846600000001</v>
      </c>
      <c r="E152" s="3">
        <v>0.48099999999999998</v>
      </c>
      <c r="F152" s="1">
        <v>0.36462057399999998</v>
      </c>
      <c r="G152" s="1">
        <v>0.23257623699999999</v>
      </c>
      <c r="H152" s="1">
        <v>0.120713733</v>
      </c>
      <c r="I152" s="1">
        <v>0.106702781</v>
      </c>
      <c r="J152" s="3">
        <v>7.1400000000000005E-2</v>
      </c>
      <c r="K152" s="3">
        <v>2.58E-2</v>
      </c>
      <c r="L152" s="3">
        <v>1.3100000000000001E-2</v>
      </c>
      <c r="M152" s="1">
        <v>220</v>
      </c>
      <c r="N152" s="1">
        <v>220</v>
      </c>
      <c r="O152" s="4">
        <v>421247.4</v>
      </c>
      <c r="P152" s="3">
        <v>0.17499999999999999</v>
      </c>
      <c r="Q152" s="3">
        <v>7.3300000000000004E-2</v>
      </c>
      <c r="R152" s="3">
        <v>2.0199999999999999E-2</v>
      </c>
      <c r="S152" s="3">
        <v>3.6600000000000001E-2</v>
      </c>
      <c r="T152" s="3">
        <v>6.2500000000000003E-3</v>
      </c>
      <c r="U152" s="3">
        <v>2.3400000000000001E-2</v>
      </c>
      <c r="V152" s="1">
        <v>1.718</v>
      </c>
      <c r="X152" s="1" t="s">
        <v>2194</v>
      </c>
      <c r="Y152" s="1" t="s">
        <v>2194</v>
      </c>
      <c r="Z152" s="1" t="s">
        <v>272</v>
      </c>
      <c r="AA152" s="1" t="s">
        <v>84</v>
      </c>
      <c r="AB152" s="1" t="s">
        <v>2195</v>
      </c>
      <c r="AC152" s="1">
        <v>1</v>
      </c>
      <c r="AD152" s="1">
        <v>1</v>
      </c>
      <c r="AE152" s="1">
        <v>1</v>
      </c>
      <c r="AF152" s="1">
        <v>1</v>
      </c>
      <c r="AG152" s="1" t="s">
        <v>2196</v>
      </c>
      <c r="AH152" s="1" t="s">
        <v>1567</v>
      </c>
      <c r="AI152" s="5">
        <v>41123</v>
      </c>
      <c r="AK152" s="1" t="s">
        <v>2195</v>
      </c>
      <c r="AM152" s="1" t="s">
        <v>43</v>
      </c>
      <c r="AN152">
        <v>0.53469627112719098</v>
      </c>
      <c r="AO152">
        <v>0</v>
      </c>
      <c r="AP152" s="1" t="str">
        <f>VLOOKUP(AK152,Sheet2!A:F,4,FALSE)</f>
        <v>endometrium</v>
      </c>
      <c r="AT152">
        <v>0.15270893315791301</v>
      </c>
      <c r="AU152">
        <v>0</v>
      </c>
      <c r="AV152">
        <v>2</v>
      </c>
      <c r="AZ152" s="1" t="e">
        <f t="shared" si="6"/>
        <v>#DIV/0!</v>
      </c>
      <c r="CE152" s="2"/>
    </row>
    <row r="153" spans="1:83" x14ac:dyDescent="0.35">
      <c r="A153" s="1">
        <v>8</v>
      </c>
      <c r="B153" s="1" t="s">
        <v>1563</v>
      </c>
      <c r="C153" s="1">
        <v>225</v>
      </c>
      <c r="D153" s="1">
        <v>0.68580310899999997</v>
      </c>
      <c r="E153" s="3">
        <v>0.65800000000000003</v>
      </c>
      <c r="F153" s="1">
        <v>0.63066154299999999</v>
      </c>
      <c r="G153" s="1">
        <v>0.42182142500000003</v>
      </c>
      <c r="H153" s="1">
        <v>0.35085064900000001</v>
      </c>
      <c r="I153" s="1">
        <v>0.18197340200000001</v>
      </c>
      <c r="J153" s="1">
        <v>0.13020248500000001</v>
      </c>
      <c r="K153" s="1">
        <v>0.100301694</v>
      </c>
      <c r="L153" s="3">
        <v>7.7100000000000002E-2</v>
      </c>
      <c r="M153" s="1">
        <v>221</v>
      </c>
      <c r="N153" s="1">
        <v>221</v>
      </c>
      <c r="O153" s="4">
        <v>429556.46</v>
      </c>
      <c r="P153" s="3">
        <v>0.308</v>
      </c>
      <c r="Q153" s="3">
        <v>0.16</v>
      </c>
      <c r="R153" s="3">
        <v>4.7800000000000002E-2</v>
      </c>
      <c r="S153" s="3">
        <v>8.5800000000000001E-2</v>
      </c>
      <c r="T153" s="3">
        <v>2.86E-2</v>
      </c>
      <c r="U153" s="3">
        <v>4.1099999999999998E-2</v>
      </c>
      <c r="V153" s="1">
        <v>2.802</v>
      </c>
      <c r="X153" s="1" t="s">
        <v>1564</v>
      </c>
      <c r="Y153" s="1" t="s">
        <v>1564</v>
      </c>
      <c r="Z153" s="1" t="s">
        <v>272</v>
      </c>
      <c r="AA153" s="1" t="s">
        <v>35</v>
      </c>
      <c r="AB153" s="1" t="s">
        <v>1565</v>
      </c>
      <c r="AC153" s="1">
        <v>1</v>
      </c>
      <c r="AD153" s="1">
        <v>1</v>
      </c>
      <c r="AE153" s="1">
        <v>1</v>
      </c>
      <c r="AF153" s="1">
        <v>1</v>
      </c>
      <c r="AG153" s="1" t="s">
        <v>1566</v>
      </c>
      <c r="AH153" s="1" t="s">
        <v>1567</v>
      </c>
      <c r="AI153" s="5">
        <v>41088</v>
      </c>
      <c r="AK153" s="1" t="s">
        <v>1565</v>
      </c>
      <c r="AM153" s="1" t="s">
        <v>43</v>
      </c>
      <c r="AN153">
        <v>0.29802214715812803</v>
      </c>
      <c r="AO153">
        <v>0</v>
      </c>
      <c r="AP153" s="1" t="str">
        <f>VLOOKUP(AK153,Sheet2!A:F,4,FALSE)</f>
        <v>endometrium</v>
      </c>
      <c r="AT153">
        <v>0.13541679763297901</v>
      </c>
      <c r="AU153">
        <v>3.2692472841135599E-2</v>
      </c>
      <c r="AV153">
        <v>2</v>
      </c>
      <c r="AZ153" s="1">
        <f t="shared" si="6"/>
        <v>4.1421399442929134</v>
      </c>
      <c r="BA153" s="10">
        <f>LOG(AZ154, 2)</f>
        <v>4.2687076278816951</v>
      </c>
      <c r="CE153" s="2"/>
    </row>
    <row r="154" spans="1:83" x14ac:dyDescent="0.35">
      <c r="A154" s="1">
        <v>9</v>
      </c>
      <c r="B154" s="1" t="s">
        <v>2110</v>
      </c>
      <c r="C154" s="1">
        <v>225</v>
      </c>
      <c r="D154" s="1">
        <v>0.87237991800000003</v>
      </c>
      <c r="E154" s="3">
        <v>0.60199999999999998</v>
      </c>
      <c r="F154" s="1">
        <v>0.33219304399999999</v>
      </c>
      <c r="G154" s="1">
        <v>0.25569859499999997</v>
      </c>
      <c r="H154" s="1">
        <v>0.102072914</v>
      </c>
      <c r="I154" s="3">
        <v>5.2699999999999997E-2</v>
      </c>
      <c r="J154" s="3">
        <v>3.2300000000000002E-2</v>
      </c>
      <c r="K154" s="3">
        <v>2.2599999999999999E-2</v>
      </c>
      <c r="L154" s="3">
        <v>2.5600000000000001E-2</v>
      </c>
      <c r="M154" s="1">
        <v>222</v>
      </c>
      <c r="N154" s="1">
        <v>222</v>
      </c>
      <c r="O154" s="4">
        <v>256006.39999999999</v>
      </c>
      <c r="P154" s="3">
        <v>0.17199999999999999</v>
      </c>
      <c r="Q154" s="3">
        <v>7.4200000000000002E-2</v>
      </c>
      <c r="R154" s="3">
        <v>1.14E-2</v>
      </c>
      <c r="S154" s="3">
        <v>2.4899999999999999E-2</v>
      </c>
      <c r="T154" s="3">
        <v>7.7600000000000004E-3</v>
      </c>
      <c r="U154" s="3">
        <v>1.12E-2</v>
      </c>
      <c r="V154" s="1">
        <v>1.9039999999999999</v>
      </c>
      <c r="X154" s="1" t="s">
        <v>2111</v>
      </c>
      <c r="Y154" s="1" t="s">
        <v>2111</v>
      </c>
      <c r="Z154" s="1" t="s">
        <v>272</v>
      </c>
      <c r="AA154" s="1" t="s">
        <v>35</v>
      </c>
      <c r="AB154" s="1" t="s">
        <v>2112</v>
      </c>
      <c r="AC154" s="1">
        <v>1</v>
      </c>
      <c r="AD154" s="1">
        <v>1</v>
      </c>
      <c r="AE154" s="1">
        <v>1</v>
      </c>
      <c r="AF154" s="1">
        <v>1</v>
      </c>
      <c r="AG154" s="1" t="s">
        <v>2113</v>
      </c>
      <c r="AH154" s="1" t="s">
        <v>1567</v>
      </c>
      <c r="AI154" s="5">
        <v>41092</v>
      </c>
      <c r="AK154" s="1" t="s">
        <v>2112</v>
      </c>
      <c r="AM154" s="1" t="s">
        <v>43</v>
      </c>
      <c r="AN154">
        <v>0.268895156858319</v>
      </c>
      <c r="AO154">
        <v>8.0282020786293706E-2</v>
      </c>
      <c r="AP154" s="1" t="str">
        <f>VLOOKUP(AK154,Sheet2!A:F,4,FALSE)</f>
        <v>endometrium</v>
      </c>
      <c r="AT154">
        <v>0.27771228533310199</v>
      </c>
      <c r="AU154">
        <v>1.44074145881391E-2</v>
      </c>
      <c r="AV154">
        <v>2</v>
      </c>
      <c r="AZ154" s="1">
        <f t="shared" si="6"/>
        <v>19.275650300348026</v>
      </c>
      <c r="BA154" s="10">
        <f>LOG(AZ155, 2)</f>
        <v>2.8478740059765904</v>
      </c>
      <c r="CE154" s="2"/>
    </row>
    <row r="155" spans="1:83" x14ac:dyDescent="0.35">
      <c r="A155" s="1">
        <v>37</v>
      </c>
      <c r="B155" s="1" t="s">
        <v>615</v>
      </c>
      <c r="C155" s="1">
        <v>75</v>
      </c>
      <c r="D155" s="1">
        <v>0.90360242999999996</v>
      </c>
      <c r="E155" s="3">
        <v>0.85899999999999999</v>
      </c>
      <c r="F155" s="1">
        <v>0.814886204</v>
      </c>
      <c r="G155" s="1">
        <v>0.58846583399999997</v>
      </c>
      <c r="H155" s="1">
        <v>0.54223069499999998</v>
      </c>
      <c r="I155" s="1">
        <v>0.42322342400000001</v>
      </c>
      <c r="J155" s="1">
        <v>0.285981292</v>
      </c>
      <c r="K155" s="1">
        <v>0.110754881</v>
      </c>
      <c r="L155" s="3">
        <v>3.3500000000000002E-2</v>
      </c>
      <c r="M155" s="1">
        <v>1185</v>
      </c>
      <c r="N155" s="1">
        <v>1185</v>
      </c>
      <c r="O155" s="4">
        <v>532208.9</v>
      </c>
      <c r="P155" s="3">
        <v>0.41</v>
      </c>
      <c r="Q155" s="3">
        <v>0.23499999999999999</v>
      </c>
      <c r="R155" s="3">
        <v>8.2299999999999998E-2</v>
      </c>
      <c r="S155" s="3">
        <v>0.155</v>
      </c>
      <c r="T155" s="3">
        <v>2.3199999999999998E-2</v>
      </c>
      <c r="U155" s="3">
        <v>9.3299999999999994E-2</v>
      </c>
      <c r="V155" s="1">
        <v>3.9159999999999999</v>
      </c>
      <c r="X155" s="1" t="s">
        <v>616</v>
      </c>
      <c r="Z155" s="1" t="s">
        <v>617</v>
      </c>
      <c r="AA155" s="1" t="s">
        <v>35</v>
      </c>
      <c r="AG155" s="1" t="s">
        <v>618</v>
      </c>
      <c r="AH155" s="1" t="s">
        <v>72</v>
      </c>
      <c r="AI155" s="5">
        <v>41162</v>
      </c>
      <c r="AN155">
        <v>8.39966357062054E-2</v>
      </c>
      <c r="AO155">
        <v>2.0715008423782801E-2</v>
      </c>
      <c r="AP155" s="1" t="e">
        <f>VLOOKUP(AK155,Sheet2!A:F,4,FALSE)</f>
        <v>#N/A</v>
      </c>
      <c r="AT155">
        <v>0.101960389771885</v>
      </c>
      <c r="AU155">
        <v>1.4162371661507399E-2</v>
      </c>
      <c r="AV155">
        <v>2</v>
      </c>
      <c r="AZ155" s="1">
        <f t="shared" si="6"/>
        <v>7.1993866711610259</v>
      </c>
      <c r="CE155" s="2"/>
    </row>
    <row r="156" spans="1:83" x14ac:dyDescent="0.35">
      <c r="A156" s="1">
        <v>5</v>
      </c>
      <c r="B156" s="1" t="s">
        <v>1321</v>
      </c>
      <c r="C156" s="1">
        <v>225</v>
      </c>
      <c r="D156" s="1">
        <v>0.80133019800000005</v>
      </c>
      <c r="E156" s="3">
        <v>0.72499999999999998</v>
      </c>
      <c r="F156" s="1">
        <v>0.649489176</v>
      </c>
      <c r="G156" s="1">
        <v>0.48802136400000001</v>
      </c>
      <c r="H156" s="1">
        <v>0.23079897999999999</v>
      </c>
      <c r="I156" s="1">
        <v>0.31209299099999999</v>
      </c>
      <c r="J156" s="1">
        <v>0.234325178</v>
      </c>
      <c r="K156" s="1">
        <v>0.113085386</v>
      </c>
      <c r="L156" s="3">
        <v>8.09E-2</v>
      </c>
      <c r="M156" s="1">
        <v>225</v>
      </c>
      <c r="N156" s="1">
        <v>225</v>
      </c>
      <c r="O156" s="4">
        <v>411793.23</v>
      </c>
      <c r="P156" s="3">
        <v>0.33300000000000002</v>
      </c>
      <c r="Q156" s="3">
        <v>0.14899999999999999</v>
      </c>
      <c r="R156" s="3">
        <v>7.2099999999999997E-2</v>
      </c>
      <c r="S156" s="3">
        <v>8.7400000000000005E-2</v>
      </c>
      <c r="T156" s="3">
        <v>3.1199999999999999E-2</v>
      </c>
      <c r="U156" s="3">
        <v>7.1900000000000006E-2</v>
      </c>
      <c r="V156" s="1">
        <v>3.097</v>
      </c>
      <c r="X156" s="1" t="s">
        <v>1322</v>
      </c>
      <c r="Y156" s="1" t="s">
        <v>1323</v>
      </c>
      <c r="Z156" s="1" t="s">
        <v>112</v>
      </c>
      <c r="AA156" s="1" t="s">
        <v>84</v>
      </c>
      <c r="AB156" s="1" t="s">
        <v>1324</v>
      </c>
      <c r="AC156" s="1">
        <v>1</v>
      </c>
      <c r="AD156" s="1">
        <v>1</v>
      </c>
      <c r="AE156" s="1">
        <v>1</v>
      </c>
      <c r="AF156" s="1">
        <v>0</v>
      </c>
      <c r="AG156" s="1" t="s">
        <v>1325</v>
      </c>
      <c r="AH156" s="1" t="s">
        <v>65</v>
      </c>
      <c r="AI156" s="5">
        <v>41078</v>
      </c>
      <c r="AK156" s="1" t="s">
        <v>1324</v>
      </c>
      <c r="AL156" s="1" t="s">
        <v>1326</v>
      </c>
      <c r="AM156" s="1" t="s">
        <v>56</v>
      </c>
      <c r="AN156">
        <v>0.257163343909727</v>
      </c>
      <c r="AO156">
        <v>8.8864214317656797E-4</v>
      </c>
      <c r="AP156" s="1" t="str">
        <f>VLOOKUP(AK156,Sheet2!A:F,4,FALSE)</f>
        <v>liver</v>
      </c>
      <c r="AT156">
        <v>0.14466614232612801</v>
      </c>
      <c r="AU156">
        <v>3.6745154431112897E-2</v>
      </c>
      <c r="AV156">
        <v>2</v>
      </c>
      <c r="AZ156" s="1">
        <f t="shared" si="6"/>
        <v>3.9370127725912112</v>
      </c>
      <c r="BA156" s="10" t="e">
        <f t="shared" ref="BA156:BA179" si="7">LOG(AZ157, 2)</f>
        <v>#DIV/0!</v>
      </c>
      <c r="CE156" s="2"/>
    </row>
    <row r="157" spans="1:83" x14ac:dyDescent="0.35">
      <c r="A157" s="1">
        <v>37</v>
      </c>
      <c r="B157" s="1" t="s">
        <v>203</v>
      </c>
      <c r="C157" s="1">
        <v>225</v>
      </c>
      <c r="D157" s="1">
        <v>1.0317567590000001</v>
      </c>
      <c r="E157" s="3">
        <v>0.96</v>
      </c>
      <c r="F157" s="1">
        <v>0.88806234500000003</v>
      </c>
      <c r="G157" s="1">
        <v>1.099227825</v>
      </c>
      <c r="H157" s="1">
        <v>0.82703959900000001</v>
      </c>
      <c r="I157" s="1">
        <v>0.35342182999999999</v>
      </c>
      <c r="J157" s="1">
        <v>0.514299748</v>
      </c>
      <c r="K157" s="1">
        <v>0.26785513500000002</v>
      </c>
      <c r="L157" s="1">
        <v>0.152828256</v>
      </c>
      <c r="M157" s="1">
        <v>226</v>
      </c>
      <c r="N157" s="1">
        <v>226</v>
      </c>
      <c r="O157" s="4">
        <v>163947.04</v>
      </c>
      <c r="P157" s="3">
        <v>0.58099999999999996</v>
      </c>
      <c r="Q157" s="3">
        <v>0.4</v>
      </c>
      <c r="R157" s="3">
        <v>0.16200000000000001</v>
      </c>
      <c r="S157" s="3">
        <v>0.19</v>
      </c>
      <c r="T157" s="3">
        <v>6.7699999999999996E-2</v>
      </c>
      <c r="U157" s="3">
        <v>0.114</v>
      </c>
      <c r="V157" s="1">
        <v>5.2149999999999999</v>
      </c>
      <c r="X157" s="1" t="s">
        <v>204</v>
      </c>
      <c r="Y157" s="1" t="s">
        <v>205</v>
      </c>
      <c r="Z157" s="1" t="s">
        <v>112</v>
      </c>
      <c r="AA157" s="1" t="s">
        <v>35</v>
      </c>
      <c r="AB157" s="1" t="s">
        <v>206</v>
      </c>
      <c r="AC157" s="1">
        <v>1</v>
      </c>
      <c r="AD157" s="1">
        <v>1</v>
      </c>
      <c r="AE157" s="1">
        <v>1</v>
      </c>
      <c r="AF157" s="1">
        <v>1</v>
      </c>
      <c r="AG157" s="1" t="s">
        <v>207</v>
      </c>
      <c r="AH157" s="1" t="s">
        <v>72</v>
      </c>
      <c r="AI157" s="5">
        <v>41162</v>
      </c>
      <c r="AK157" s="1" t="s">
        <v>206</v>
      </c>
      <c r="AM157" s="1" t="s">
        <v>56</v>
      </c>
      <c r="AN157">
        <v>0</v>
      </c>
      <c r="AO157">
        <v>2.03229191381387E-2</v>
      </c>
      <c r="AP157" s="1" t="str">
        <f>VLOOKUP(AK157,Sheet2!A:F,4,FALSE)</f>
        <v>liver</v>
      </c>
      <c r="AT157">
        <v>0.22049911754999599</v>
      </c>
      <c r="AU157">
        <v>0</v>
      </c>
      <c r="AV157">
        <v>2</v>
      </c>
      <c r="AZ157" s="1" t="e">
        <f t="shared" si="6"/>
        <v>#DIV/0!</v>
      </c>
      <c r="BA157" s="10" t="e">
        <f t="shared" si="7"/>
        <v>#DIV/0!</v>
      </c>
      <c r="CE157" s="2"/>
    </row>
    <row r="158" spans="1:83" x14ac:dyDescent="0.35">
      <c r="A158" s="1">
        <v>22</v>
      </c>
      <c r="B158" s="1" t="s">
        <v>2460</v>
      </c>
      <c r="C158" s="1">
        <v>25</v>
      </c>
      <c r="D158" s="1">
        <v>0.21642872199999999</v>
      </c>
      <c r="E158" s="3">
        <v>0.21</v>
      </c>
      <c r="F158" s="1">
        <v>0.20339521699999999</v>
      </c>
      <c r="G158" s="3">
        <v>2.0500000000000001E-2</v>
      </c>
      <c r="H158" s="1">
        <v>0.11921232499999999</v>
      </c>
      <c r="I158" s="3">
        <v>3.49E-2</v>
      </c>
      <c r="J158" s="3">
        <v>0.03</v>
      </c>
      <c r="K158" s="3">
        <v>1.8700000000000001E-2</v>
      </c>
      <c r="L158" s="3">
        <v>1.5599999999999999E-2</v>
      </c>
      <c r="M158" s="1">
        <v>227</v>
      </c>
      <c r="N158" s="1">
        <v>227</v>
      </c>
      <c r="O158" s="4">
        <v>615997.67000000004</v>
      </c>
      <c r="P158" s="3">
        <v>6.5500000000000003E-2</v>
      </c>
      <c r="Q158" s="3">
        <v>2.9000000000000001E-2</v>
      </c>
      <c r="R158" s="3">
        <v>1.01E-2</v>
      </c>
      <c r="S158" s="3">
        <v>2.4799999999999999E-2</v>
      </c>
      <c r="T158" s="3">
        <v>5.5199999999999997E-3</v>
      </c>
      <c r="U158" s="3">
        <v>8.5299999999999994E-3</v>
      </c>
      <c r="V158" s="1">
        <v>0.745</v>
      </c>
      <c r="X158" s="1" t="s">
        <v>2461</v>
      </c>
      <c r="Y158" s="1" t="s">
        <v>2461</v>
      </c>
      <c r="Z158" s="1" t="s">
        <v>213</v>
      </c>
      <c r="AA158" s="1" t="s">
        <v>35</v>
      </c>
      <c r="AB158" s="1" t="s">
        <v>2462</v>
      </c>
      <c r="AC158" s="1">
        <v>1</v>
      </c>
      <c r="AD158" s="1">
        <v>1</v>
      </c>
      <c r="AE158" s="1">
        <v>1</v>
      </c>
      <c r="AF158" s="1">
        <v>1</v>
      </c>
      <c r="AG158" s="1" t="s">
        <v>2463</v>
      </c>
      <c r="AH158" s="1" t="s">
        <v>200</v>
      </c>
      <c r="AI158" s="5">
        <v>41151</v>
      </c>
      <c r="AK158" s="1" t="s">
        <v>2462</v>
      </c>
      <c r="AM158" s="1" t="s">
        <v>43</v>
      </c>
      <c r="AN158">
        <v>1.3742121967299701</v>
      </c>
      <c r="AO158">
        <v>0</v>
      </c>
      <c r="AP158" s="1" t="str">
        <f>VLOOKUP(AK158,Sheet2!A:F,4,FALSE)</f>
        <v>ovary</v>
      </c>
      <c r="AT158">
        <v>0.34977666091072102</v>
      </c>
      <c r="AU158">
        <v>0</v>
      </c>
      <c r="AV158">
        <v>2</v>
      </c>
      <c r="AZ158" s="1" t="e">
        <f t="shared" si="6"/>
        <v>#DIV/0!</v>
      </c>
      <c r="BA158" s="10" t="e">
        <f t="shared" si="7"/>
        <v>#NUM!</v>
      </c>
      <c r="CE158" s="2"/>
    </row>
    <row r="159" spans="1:83" x14ac:dyDescent="0.35">
      <c r="A159" s="1">
        <v>33</v>
      </c>
      <c r="B159" s="1" t="s">
        <v>2106</v>
      </c>
      <c r="C159" s="1">
        <v>225</v>
      </c>
      <c r="D159" s="1">
        <v>0.68882188799999999</v>
      </c>
      <c r="E159" s="3">
        <v>0.54200000000000004</v>
      </c>
      <c r="F159" s="1">
        <v>0.39572190899999998</v>
      </c>
      <c r="G159" s="1">
        <v>0.17965624999999999</v>
      </c>
      <c r="H159" s="1">
        <v>0.18952660299999999</v>
      </c>
      <c r="I159" s="1">
        <v>0.12250822</v>
      </c>
      <c r="J159" s="3">
        <v>9.7100000000000006E-2</v>
      </c>
      <c r="K159" s="3">
        <v>6.2E-2</v>
      </c>
      <c r="L159" s="3">
        <v>5.2999999999999999E-2</v>
      </c>
      <c r="M159" s="1">
        <v>232</v>
      </c>
      <c r="N159" s="1">
        <v>232</v>
      </c>
      <c r="O159" s="4">
        <v>338967.25</v>
      </c>
      <c r="P159" s="3">
        <v>0.16800000000000001</v>
      </c>
      <c r="Q159" s="3">
        <v>7.6600000000000001E-2</v>
      </c>
      <c r="R159" s="3">
        <v>3.3000000000000002E-2</v>
      </c>
      <c r="S159" s="3">
        <v>5.0200000000000002E-2</v>
      </c>
      <c r="T159" s="3">
        <v>1.8499999999999999E-2</v>
      </c>
      <c r="U159" s="3">
        <v>2.8899999999999999E-2</v>
      </c>
      <c r="V159" s="1">
        <v>1.9339999999999999</v>
      </c>
      <c r="X159" s="1" t="s">
        <v>2106</v>
      </c>
      <c r="Y159" s="1" t="s">
        <v>2107</v>
      </c>
      <c r="Z159" s="1" t="s">
        <v>112</v>
      </c>
      <c r="AA159" s="1" t="s">
        <v>84</v>
      </c>
      <c r="AB159" s="1" t="s">
        <v>2108</v>
      </c>
      <c r="AC159" s="1">
        <v>1</v>
      </c>
      <c r="AD159" s="1">
        <v>1</v>
      </c>
      <c r="AE159" s="1">
        <v>1</v>
      </c>
      <c r="AF159" s="1">
        <v>1</v>
      </c>
      <c r="AG159" s="1" t="s">
        <v>2109</v>
      </c>
      <c r="AH159" s="1" t="s">
        <v>716</v>
      </c>
      <c r="AI159" s="5">
        <v>41212</v>
      </c>
      <c r="AK159" s="1" t="s">
        <v>2108</v>
      </c>
      <c r="AM159" s="1" t="s">
        <v>56</v>
      </c>
      <c r="AN159">
        <v>0.47009853383185402</v>
      </c>
      <c r="AO159">
        <v>0</v>
      </c>
      <c r="AP159" s="1" t="str">
        <f>VLOOKUP(AK159,Sheet2!A:F,4,FALSE)</f>
        <v>liver</v>
      </c>
      <c r="AT159">
        <v>0</v>
      </c>
      <c r="AU159">
        <v>1.30147498672697E-2</v>
      </c>
      <c r="AV159">
        <v>2</v>
      </c>
      <c r="AZ159" s="1">
        <f t="shared" si="6"/>
        <v>0</v>
      </c>
      <c r="BA159" s="10" t="e">
        <f t="shared" si="7"/>
        <v>#DIV/0!</v>
      </c>
      <c r="CE159" s="2"/>
    </row>
    <row r="160" spans="1:83" x14ac:dyDescent="0.35">
      <c r="A160" s="1">
        <v>8</v>
      </c>
      <c r="B160" s="1" t="s">
        <v>2456</v>
      </c>
      <c r="C160" s="1">
        <v>25</v>
      </c>
      <c r="D160" s="1">
        <v>0.37448362299999999</v>
      </c>
      <c r="E160" s="3">
        <v>0.22700000000000001</v>
      </c>
      <c r="F160" s="3">
        <v>7.9100000000000004E-2</v>
      </c>
      <c r="G160" s="3">
        <v>7.51E-2</v>
      </c>
      <c r="H160" s="1">
        <v>0.103886741</v>
      </c>
      <c r="I160" s="3">
        <v>7.1499999999999994E-2</v>
      </c>
      <c r="J160" s="3">
        <v>2.7400000000000001E-2</v>
      </c>
      <c r="K160" s="3">
        <v>5.9300000000000004E-3</v>
      </c>
      <c r="L160" s="3">
        <v>1.6000000000000001E-3</v>
      </c>
      <c r="M160" s="1">
        <v>234</v>
      </c>
      <c r="N160" s="1">
        <v>234</v>
      </c>
      <c r="O160" s="4">
        <v>938162.8</v>
      </c>
      <c r="P160" s="3">
        <v>4.5100000000000001E-2</v>
      </c>
      <c r="Q160" s="3">
        <v>3.7199999999999997E-2</v>
      </c>
      <c r="R160" s="3">
        <v>6.9199999999999999E-3</v>
      </c>
      <c r="S160" s="3">
        <v>2.8199999999999999E-2</v>
      </c>
      <c r="T160" s="3">
        <v>1.2099999999999999E-3</v>
      </c>
      <c r="U160" s="3">
        <v>1.2999999999999999E-2</v>
      </c>
      <c r="V160" s="1">
        <v>0.755</v>
      </c>
      <c r="X160" s="1" t="s">
        <v>2457</v>
      </c>
      <c r="Y160" s="1" t="s">
        <v>2457</v>
      </c>
      <c r="Z160" s="1" t="s">
        <v>39</v>
      </c>
      <c r="AA160" s="1" t="s">
        <v>84</v>
      </c>
      <c r="AB160" s="1" t="s">
        <v>2458</v>
      </c>
      <c r="AC160" s="1">
        <v>1</v>
      </c>
      <c r="AD160" s="1">
        <v>1</v>
      </c>
      <c r="AE160" s="1">
        <v>1</v>
      </c>
      <c r="AF160" s="1">
        <v>1</v>
      </c>
      <c r="AG160" s="1" t="s">
        <v>2459</v>
      </c>
      <c r="AH160" s="1" t="s">
        <v>42</v>
      </c>
      <c r="AI160" s="5">
        <v>41088</v>
      </c>
      <c r="AK160" s="1" t="s">
        <v>2458</v>
      </c>
      <c r="AM160" s="1" t="s">
        <v>43</v>
      </c>
      <c r="AN160">
        <v>1.17290582423844</v>
      </c>
      <c r="AO160">
        <v>0</v>
      </c>
      <c r="AP160" s="1" t="str">
        <f>VLOOKUP(AK160,Sheet2!A:F,4,FALSE)</f>
        <v>breast</v>
      </c>
      <c r="AT160">
        <v>0.74264194339806999</v>
      </c>
      <c r="AU160">
        <v>0</v>
      </c>
      <c r="AV160">
        <v>1</v>
      </c>
      <c r="AZ160" s="1" t="e">
        <f t="shared" si="6"/>
        <v>#DIV/0!</v>
      </c>
      <c r="BA160" s="10" t="e">
        <f t="shared" si="7"/>
        <v>#DIV/0!</v>
      </c>
      <c r="CE160" s="2"/>
    </row>
    <row r="161" spans="1:83" x14ac:dyDescent="0.35">
      <c r="A161" s="1">
        <v>34</v>
      </c>
      <c r="B161" s="1" t="s">
        <v>1014</v>
      </c>
      <c r="C161" s="1">
        <v>75</v>
      </c>
      <c r="D161" s="1">
        <v>0.90851117299999995</v>
      </c>
      <c r="E161" s="3">
        <v>0.71199999999999997</v>
      </c>
      <c r="F161" s="1">
        <v>0.51534065799999995</v>
      </c>
      <c r="G161" s="1">
        <v>0.74010921399999996</v>
      </c>
      <c r="H161" s="1">
        <v>0.54545899900000006</v>
      </c>
      <c r="I161" s="1">
        <v>0.36376615499999998</v>
      </c>
      <c r="J161" s="1">
        <v>0.18098671199999999</v>
      </c>
      <c r="K161" s="3">
        <v>5.57E-2</v>
      </c>
      <c r="L161" s="3">
        <v>1.6899999999999998E-2</v>
      </c>
      <c r="M161" s="1">
        <v>235</v>
      </c>
      <c r="N161" s="1">
        <v>235</v>
      </c>
      <c r="O161" s="4">
        <v>929353.8</v>
      </c>
      <c r="P161" s="3">
        <v>0.36699999999999999</v>
      </c>
      <c r="Q161" s="3">
        <v>0.26700000000000002</v>
      </c>
      <c r="R161" s="3">
        <v>4.9099999999999998E-2</v>
      </c>
      <c r="S161" s="3">
        <v>0.14599999999999999</v>
      </c>
      <c r="T161" s="3">
        <v>1.17E-2</v>
      </c>
      <c r="U161" s="3">
        <v>7.1599999999999997E-2</v>
      </c>
      <c r="V161" s="1">
        <v>3.4239999999999999</v>
      </c>
      <c r="X161" s="1" t="s">
        <v>1014</v>
      </c>
      <c r="Y161" s="1" t="s">
        <v>1015</v>
      </c>
      <c r="Z161" s="1" t="s">
        <v>62</v>
      </c>
      <c r="AA161" s="1" t="s">
        <v>84</v>
      </c>
      <c r="AB161" s="1" t="s">
        <v>1016</v>
      </c>
      <c r="AC161" s="1">
        <v>1</v>
      </c>
      <c r="AD161" s="1">
        <v>1</v>
      </c>
      <c r="AE161" s="1">
        <v>1</v>
      </c>
      <c r="AF161" s="1">
        <v>0</v>
      </c>
      <c r="AG161" s="1" t="s">
        <v>1017</v>
      </c>
      <c r="AH161" s="1" t="s">
        <v>200</v>
      </c>
      <c r="AI161" s="5">
        <v>41214</v>
      </c>
      <c r="AK161" s="1" t="s">
        <v>1016</v>
      </c>
      <c r="AN161">
        <v>0.14336744480506899</v>
      </c>
      <c r="AO161">
        <v>1.44498818524408E-2</v>
      </c>
      <c r="AP161" s="1" t="str">
        <f>VLOOKUP(AK161,Sheet2!A:F,4,FALSE)</f>
        <v>skin</v>
      </c>
      <c r="AT161">
        <v>0.57428786316289904</v>
      </c>
      <c r="AU161">
        <v>0</v>
      </c>
      <c r="AV161">
        <v>1</v>
      </c>
      <c r="AZ161" s="1" t="e">
        <f t="shared" si="6"/>
        <v>#DIV/0!</v>
      </c>
      <c r="BA161" s="10">
        <f t="shared" si="7"/>
        <v>1.0550497543230224</v>
      </c>
      <c r="CE161" s="2"/>
    </row>
    <row r="162" spans="1:83" x14ac:dyDescent="0.35">
      <c r="A162" s="1">
        <v>44</v>
      </c>
      <c r="B162" s="1" t="s">
        <v>2163</v>
      </c>
      <c r="C162" s="1">
        <v>225</v>
      </c>
      <c r="D162" s="1">
        <v>0.73953478299999997</v>
      </c>
      <c r="E162" s="3">
        <v>0.55700000000000005</v>
      </c>
      <c r="F162" s="1">
        <v>0.37511607200000002</v>
      </c>
      <c r="G162" s="1">
        <v>0.15050529200000001</v>
      </c>
      <c r="H162" s="1">
        <v>0.113765637</v>
      </c>
      <c r="I162" s="3">
        <v>7.4899999999999994E-2</v>
      </c>
      <c r="J162" s="3">
        <v>5.1499999999999997E-2</v>
      </c>
      <c r="K162" s="3">
        <v>3.5700000000000003E-2</v>
      </c>
      <c r="L162" s="3">
        <v>3.9600000000000003E-2</v>
      </c>
      <c r="M162" s="1">
        <v>1165</v>
      </c>
      <c r="N162" s="1">
        <v>795</v>
      </c>
      <c r="O162" s="4">
        <v>788471.42</v>
      </c>
      <c r="P162" s="3">
        <v>0.154</v>
      </c>
      <c r="Q162" s="3">
        <v>5.4800000000000001E-2</v>
      </c>
      <c r="R162" s="3">
        <v>1.8100000000000002E-2</v>
      </c>
      <c r="S162" s="3">
        <v>3.04E-2</v>
      </c>
      <c r="T162" s="3">
        <v>1.21E-2</v>
      </c>
      <c r="U162" s="3">
        <v>1.66E-2</v>
      </c>
      <c r="V162" s="1">
        <v>1.7769999999999999</v>
      </c>
      <c r="X162" s="1" t="s">
        <v>2164</v>
      </c>
      <c r="Y162" s="1" t="s">
        <v>2164</v>
      </c>
      <c r="Z162" s="1" t="s">
        <v>34</v>
      </c>
      <c r="AA162" s="1" t="s">
        <v>35</v>
      </c>
      <c r="AC162" s="1">
        <v>0</v>
      </c>
      <c r="AD162" s="1">
        <v>0</v>
      </c>
      <c r="AE162" s="1">
        <v>0</v>
      </c>
      <c r="AF162" s="1">
        <v>0</v>
      </c>
      <c r="AG162" s="1" t="s">
        <v>2165</v>
      </c>
      <c r="AH162" s="1" t="s">
        <v>37</v>
      </c>
      <c r="AI162" s="5">
        <v>41249</v>
      </c>
      <c r="AN162">
        <v>0.41011856220875598</v>
      </c>
      <c r="AO162">
        <v>4.11184635527009E-2</v>
      </c>
      <c r="AP162" s="1" t="e">
        <f>VLOOKUP(AK162,Sheet2!A:F,4,FALSE)</f>
        <v>#N/A</v>
      </c>
      <c r="AT162">
        <v>7.9660377826035994E-2</v>
      </c>
      <c r="AU162">
        <v>3.83389962929645E-2</v>
      </c>
      <c r="AV162">
        <v>2</v>
      </c>
      <c r="AZ162" s="1">
        <f t="shared" si="6"/>
        <v>2.0777898622414974</v>
      </c>
      <c r="BA162" s="10" t="e">
        <f t="shared" si="7"/>
        <v>#DIV/0!</v>
      </c>
      <c r="CE162" s="2"/>
    </row>
    <row r="163" spans="1:83" x14ac:dyDescent="0.35">
      <c r="A163" s="1">
        <v>46</v>
      </c>
      <c r="B163" s="1" t="s">
        <v>865</v>
      </c>
      <c r="C163" s="1">
        <v>225</v>
      </c>
      <c r="D163" s="1">
        <v>0.85104865299999999</v>
      </c>
      <c r="E163" s="3">
        <v>0.77400000000000002</v>
      </c>
      <c r="F163" s="1">
        <v>0.69623731600000005</v>
      </c>
      <c r="G163" s="1">
        <v>0.58954430599999996</v>
      </c>
      <c r="H163" s="1">
        <v>0.464143425</v>
      </c>
      <c r="I163" s="1">
        <v>0.30665571899999999</v>
      </c>
      <c r="J163" s="1">
        <v>0.262829971</v>
      </c>
      <c r="K163" s="1">
        <v>0.18796054500000001</v>
      </c>
      <c r="L163" s="1">
        <v>0.14581398500000001</v>
      </c>
      <c r="M163" s="1">
        <v>1166</v>
      </c>
      <c r="N163" s="1">
        <v>923</v>
      </c>
      <c r="O163" s="4">
        <v>125380.61</v>
      </c>
      <c r="P163" s="3">
        <v>0.376</v>
      </c>
      <c r="Q163" s="3">
        <v>0.219</v>
      </c>
      <c r="R163" s="3">
        <v>9.35E-2</v>
      </c>
      <c r="S163" s="3">
        <v>0.124</v>
      </c>
      <c r="T163" s="3">
        <v>5.3699999999999998E-2</v>
      </c>
      <c r="U163" s="3">
        <v>7.4899999999999994E-2</v>
      </c>
      <c r="V163" s="1">
        <v>3.613</v>
      </c>
      <c r="X163" s="1" t="s">
        <v>866</v>
      </c>
      <c r="Y163" s="1" t="s">
        <v>866</v>
      </c>
      <c r="Z163" s="1" t="s">
        <v>34</v>
      </c>
      <c r="AA163" s="1" t="s">
        <v>35</v>
      </c>
      <c r="AC163" s="1">
        <v>0</v>
      </c>
      <c r="AD163" s="1">
        <v>0</v>
      </c>
      <c r="AE163" s="1">
        <v>0</v>
      </c>
      <c r="AF163" s="1">
        <v>0</v>
      </c>
      <c r="AG163" s="1" t="s">
        <v>867</v>
      </c>
      <c r="AH163" s="1" t="s">
        <v>37</v>
      </c>
      <c r="AI163" s="5">
        <v>41260</v>
      </c>
      <c r="AN163">
        <v>0.19020499734096</v>
      </c>
      <c r="AO163">
        <v>2.57639354401358E-3</v>
      </c>
      <c r="AP163" s="1" t="e">
        <f>VLOOKUP(AK163,Sheet2!A:F,4,FALSE)</f>
        <v>#N/A</v>
      </c>
      <c r="AT163">
        <v>0.39575413345912702</v>
      </c>
      <c r="AU163">
        <v>0</v>
      </c>
      <c r="AV163">
        <v>2</v>
      </c>
      <c r="AZ163" s="1" t="e">
        <f t="shared" si="6"/>
        <v>#DIV/0!</v>
      </c>
      <c r="BA163" s="10" t="e">
        <f t="shared" si="7"/>
        <v>#DIV/0!</v>
      </c>
      <c r="CE163" s="2"/>
    </row>
    <row r="164" spans="1:83" x14ac:dyDescent="0.35">
      <c r="A164" s="1">
        <v>32</v>
      </c>
      <c r="B164" s="1" t="s">
        <v>1751</v>
      </c>
      <c r="C164" s="1">
        <v>25</v>
      </c>
      <c r="D164" s="1">
        <v>0.82526582999999998</v>
      </c>
      <c r="E164" s="3">
        <v>0.69599999999999995</v>
      </c>
      <c r="F164" s="1">
        <v>0.56580996100000003</v>
      </c>
      <c r="G164" s="1">
        <v>0.30588912800000001</v>
      </c>
      <c r="H164" s="1">
        <v>0.31803382200000002</v>
      </c>
      <c r="I164" s="1">
        <v>0.14935568900000001</v>
      </c>
      <c r="J164" s="3">
        <v>6.1600000000000002E-2</v>
      </c>
      <c r="K164" s="3">
        <v>2.6100000000000002E-2</v>
      </c>
      <c r="L164" s="3">
        <v>5.6899999999999997E-3</v>
      </c>
      <c r="M164" s="1">
        <v>237</v>
      </c>
      <c r="N164" s="1">
        <v>237</v>
      </c>
      <c r="O164" s="4">
        <v>734456.97</v>
      </c>
      <c r="P164" s="3">
        <v>0.255</v>
      </c>
      <c r="Q164" s="3">
        <v>0.129</v>
      </c>
      <c r="R164" s="3">
        <v>1.8200000000000001E-2</v>
      </c>
      <c r="S164" s="3">
        <v>7.5200000000000003E-2</v>
      </c>
      <c r="T164" s="3">
        <v>5.11E-3</v>
      </c>
      <c r="U164" s="3">
        <v>2.7699999999999999E-2</v>
      </c>
      <c r="V164" s="1">
        <v>2.5419999999999998</v>
      </c>
      <c r="X164" s="1" t="s">
        <v>1751</v>
      </c>
      <c r="Z164" s="1" t="s">
        <v>628</v>
      </c>
      <c r="AA164" s="1" t="s">
        <v>84</v>
      </c>
      <c r="AB164" s="1" t="s">
        <v>1752</v>
      </c>
      <c r="AC164" s="1">
        <v>1</v>
      </c>
      <c r="AD164" s="1">
        <v>1</v>
      </c>
      <c r="AE164" s="1">
        <v>1</v>
      </c>
      <c r="AF164" s="1">
        <v>1</v>
      </c>
      <c r="AG164" s="1" t="s">
        <v>1753</v>
      </c>
      <c r="AH164" s="1" t="s">
        <v>65</v>
      </c>
      <c r="AI164" s="5">
        <v>41207</v>
      </c>
      <c r="AK164" s="1" t="s">
        <v>1752</v>
      </c>
      <c r="AM164" s="1" t="s">
        <v>43</v>
      </c>
      <c r="AN164">
        <v>0.25245346657763201</v>
      </c>
      <c r="AO164">
        <v>2.4435458790606001E-2</v>
      </c>
      <c r="AP164" s="1" t="str">
        <f>VLOOKUP(AK164,Sheet2!A:F,4,FALSE)</f>
        <v>bone</v>
      </c>
      <c r="AT164">
        <v>0.65525968482479302</v>
      </c>
      <c r="AU164">
        <v>0</v>
      </c>
      <c r="AV164">
        <v>1</v>
      </c>
      <c r="AZ164" s="1" t="e">
        <f t="shared" si="6"/>
        <v>#DIV/0!</v>
      </c>
      <c r="BA164" s="10">
        <f t="shared" si="7"/>
        <v>2.3655540495593903</v>
      </c>
      <c r="CE164" s="2"/>
    </row>
    <row r="165" spans="1:83" x14ac:dyDescent="0.35">
      <c r="A165" s="1">
        <v>6</v>
      </c>
      <c r="B165" s="1" t="s">
        <v>1065</v>
      </c>
      <c r="C165" s="1">
        <v>75</v>
      </c>
      <c r="D165" s="1">
        <v>0.85562499400000003</v>
      </c>
      <c r="E165" s="3">
        <v>0.70399999999999996</v>
      </c>
      <c r="F165" s="1">
        <v>0.55283985999999996</v>
      </c>
      <c r="G165" s="1">
        <v>0.58044704499999999</v>
      </c>
      <c r="H165" s="1">
        <v>0.43618805100000002</v>
      </c>
      <c r="I165" s="1">
        <v>0.40063405499999999</v>
      </c>
      <c r="J165" s="1">
        <v>0.232170084</v>
      </c>
      <c r="K165" s="1">
        <v>0.17093040500000001</v>
      </c>
      <c r="L165" s="1">
        <v>0.137842876</v>
      </c>
      <c r="M165" s="1">
        <v>239</v>
      </c>
      <c r="N165" s="1">
        <v>239</v>
      </c>
      <c r="O165" s="4">
        <v>189980.48</v>
      </c>
      <c r="P165" s="3">
        <v>0.33100000000000002</v>
      </c>
      <c r="Q165" s="3">
        <v>0.21099999999999999</v>
      </c>
      <c r="R165" s="3">
        <v>8.3699999999999997E-2</v>
      </c>
      <c r="S165" s="3">
        <v>0.13500000000000001</v>
      </c>
      <c r="T165" s="3">
        <v>4.9700000000000001E-2</v>
      </c>
      <c r="U165" s="3">
        <v>8.3199999999999996E-2</v>
      </c>
      <c r="V165" s="1">
        <v>3.367</v>
      </c>
      <c r="X165" s="1" t="s">
        <v>1066</v>
      </c>
      <c r="Y165" s="1" t="s">
        <v>1066</v>
      </c>
      <c r="Z165" s="1" t="s">
        <v>163</v>
      </c>
      <c r="AA165" s="1" t="s">
        <v>84</v>
      </c>
      <c r="AB165" s="1" t="s">
        <v>1067</v>
      </c>
      <c r="AC165" s="1">
        <v>1</v>
      </c>
      <c r="AD165" s="1">
        <v>1</v>
      </c>
      <c r="AE165" s="1">
        <v>1</v>
      </c>
      <c r="AF165" s="1">
        <v>1</v>
      </c>
      <c r="AG165" s="1" t="s">
        <v>1068</v>
      </c>
      <c r="AH165" s="1" t="s">
        <v>65</v>
      </c>
      <c r="AI165" s="5">
        <v>41081</v>
      </c>
      <c r="AK165" s="1" t="s">
        <v>1067</v>
      </c>
      <c r="AM165" s="1" t="s">
        <v>56</v>
      </c>
      <c r="AN165">
        <v>0.214617772521245</v>
      </c>
      <c r="AO165">
        <v>0</v>
      </c>
      <c r="AP165" s="1" t="str">
        <f>VLOOKUP(AK165,Sheet2!A:F,4,FALSE)</f>
        <v>pancreas</v>
      </c>
      <c r="AT165">
        <v>0.439814877053471</v>
      </c>
      <c r="AU165">
        <v>8.5342859512709202E-2</v>
      </c>
      <c r="AV165">
        <v>2</v>
      </c>
      <c r="AZ165" s="1">
        <f t="shared" si="6"/>
        <v>5.1535052793488134</v>
      </c>
      <c r="BA165" s="10" t="e">
        <f t="shared" si="7"/>
        <v>#NUM!</v>
      </c>
      <c r="CE165" s="2"/>
    </row>
    <row r="166" spans="1:83" x14ac:dyDescent="0.35">
      <c r="A166" s="1">
        <v>32</v>
      </c>
      <c r="B166" s="1" t="s">
        <v>2175</v>
      </c>
      <c r="C166" s="1">
        <v>75</v>
      </c>
      <c r="D166" s="1">
        <v>0.47512015800000001</v>
      </c>
      <c r="E166" s="3">
        <v>0.41599999999999998</v>
      </c>
      <c r="F166" s="1">
        <v>0.35644409300000002</v>
      </c>
      <c r="G166" s="1">
        <v>0.19956122800000001</v>
      </c>
      <c r="H166" s="1">
        <v>0.19093107000000001</v>
      </c>
      <c r="I166" s="1">
        <v>0.17622954399999999</v>
      </c>
      <c r="J166" s="1">
        <v>0.11935897600000001</v>
      </c>
      <c r="K166" s="3">
        <v>9.1399999999999995E-2</v>
      </c>
      <c r="L166" s="3">
        <v>7.1999999999999995E-2</v>
      </c>
      <c r="M166" s="1">
        <v>243</v>
      </c>
      <c r="N166" s="1">
        <v>243</v>
      </c>
      <c r="O166" s="4">
        <v>143529.56</v>
      </c>
      <c r="P166" s="3">
        <v>0.16300000000000001</v>
      </c>
      <c r="Q166" s="3">
        <v>8.1000000000000003E-2</v>
      </c>
      <c r="R166" s="3">
        <v>4.3700000000000003E-2</v>
      </c>
      <c r="S166" s="3">
        <v>5.91E-2</v>
      </c>
      <c r="T166" s="3">
        <v>2.63E-2</v>
      </c>
      <c r="U166" s="3">
        <v>3.8899999999999997E-2</v>
      </c>
      <c r="V166" s="1">
        <v>1.744</v>
      </c>
      <c r="X166" s="1" t="s">
        <v>2176</v>
      </c>
      <c r="Y166" s="1" t="s">
        <v>2176</v>
      </c>
      <c r="Z166" s="1" t="s">
        <v>62</v>
      </c>
      <c r="AA166" s="1" t="s">
        <v>84</v>
      </c>
      <c r="AB166" s="1" t="s">
        <v>2177</v>
      </c>
      <c r="AC166" s="1">
        <v>1</v>
      </c>
      <c r="AD166" s="1">
        <v>1</v>
      </c>
      <c r="AE166" s="1">
        <v>1</v>
      </c>
      <c r="AF166" s="1">
        <v>0</v>
      </c>
      <c r="AG166" s="1" t="s">
        <v>2178</v>
      </c>
      <c r="AH166" s="1" t="s">
        <v>72</v>
      </c>
      <c r="AI166" s="5">
        <v>41207</v>
      </c>
      <c r="AK166" s="1" t="s">
        <v>2177</v>
      </c>
      <c r="AM166" s="1" t="s">
        <v>56</v>
      </c>
      <c r="AN166">
        <v>0.57979068826060898</v>
      </c>
      <c r="AO166">
        <v>0</v>
      </c>
      <c r="AP166" s="1" t="str">
        <f>VLOOKUP(AK166,Sheet2!A:F,4,FALSE)</f>
        <v>skin</v>
      </c>
      <c r="AT166">
        <v>0</v>
      </c>
      <c r="AU166">
        <v>2.3824629098493699E-2</v>
      </c>
      <c r="AV166">
        <v>2</v>
      </c>
      <c r="AZ166" s="1">
        <f t="shared" si="6"/>
        <v>0</v>
      </c>
      <c r="BA166" s="10" t="e">
        <f t="shared" si="7"/>
        <v>#NUM!</v>
      </c>
      <c r="CE166" s="2"/>
    </row>
    <row r="167" spans="1:83" x14ac:dyDescent="0.35">
      <c r="A167" s="1">
        <v>36</v>
      </c>
      <c r="B167" s="1" t="s">
        <v>90</v>
      </c>
      <c r="C167" s="1">
        <v>225</v>
      </c>
      <c r="D167" s="1">
        <v>1.175699453</v>
      </c>
      <c r="E167" s="3">
        <v>1.1599999999999999</v>
      </c>
      <c r="F167" s="1">
        <v>1.1529664390000001</v>
      </c>
      <c r="G167" s="1">
        <v>0.95123834399999996</v>
      </c>
      <c r="H167" s="1">
        <v>0.75562384500000002</v>
      </c>
      <c r="I167" s="1">
        <v>0.68290075100000003</v>
      </c>
      <c r="J167" s="1">
        <v>0.281567281</v>
      </c>
      <c r="K167" s="1">
        <v>0.25654384800000002</v>
      </c>
      <c r="L167" s="1">
        <v>0.121155213</v>
      </c>
      <c r="M167" s="1">
        <v>254</v>
      </c>
      <c r="N167" s="1">
        <v>254</v>
      </c>
      <c r="O167" s="4">
        <v>62933.49</v>
      </c>
      <c r="P167" s="3">
        <v>0.61499999999999999</v>
      </c>
      <c r="Q167" s="3">
        <v>0.35399999999999998</v>
      </c>
      <c r="R167" s="3">
        <v>0.112</v>
      </c>
      <c r="S167" s="3">
        <v>0.23200000000000001</v>
      </c>
      <c r="T167" s="3">
        <v>6.08E-2</v>
      </c>
      <c r="U167" s="3">
        <v>0.127</v>
      </c>
      <c r="V167" s="1">
        <v>5.6150000000000002</v>
      </c>
      <c r="X167" s="1" t="s">
        <v>91</v>
      </c>
      <c r="Y167" s="1" t="s">
        <v>91</v>
      </c>
      <c r="Z167" s="1" t="s">
        <v>92</v>
      </c>
      <c r="AA167" s="1" t="s">
        <v>84</v>
      </c>
      <c r="AB167" s="1" t="s">
        <v>93</v>
      </c>
      <c r="AC167" s="1">
        <v>1</v>
      </c>
      <c r="AD167" s="1">
        <v>1</v>
      </c>
      <c r="AE167" s="1">
        <v>1</v>
      </c>
      <c r="AF167" s="1">
        <v>1</v>
      </c>
      <c r="AG167" s="1" t="s">
        <v>94</v>
      </c>
      <c r="AH167" s="1" t="s">
        <v>72</v>
      </c>
      <c r="AI167" s="5">
        <v>41218</v>
      </c>
      <c r="AK167" s="1" t="s">
        <v>93</v>
      </c>
      <c r="AM167" s="1" t="s">
        <v>56</v>
      </c>
      <c r="AN167">
        <v>0</v>
      </c>
      <c r="AO167">
        <v>1.9547324245990601E-2</v>
      </c>
      <c r="AP167" s="1" t="str">
        <f>VLOOKUP(AK167,Sheet2!A:F,4,FALSE)</f>
        <v>central_nervous_system</v>
      </c>
      <c r="AT167">
        <v>0</v>
      </c>
      <c r="AU167">
        <v>1.3204126398869099E-2</v>
      </c>
      <c r="AV167">
        <v>2</v>
      </c>
      <c r="AZ167" s="1">
        <f t="shared" si="6"/>
        <v>0</v>
      </c>
      <c r="BA167" s="10">
        <f t="shared" si="7"/>
        <v>4.7568522818133498</v>
      </c>
      <c r="CE167" s="2"/>
    </row>
    <row r="168" spans="1:83" x14ac:dyDescent="0.35">
      <c r="A168" s="1">
        <v>36</v>
      </c>
      <c r="B168" s="1" t="s">
        <v>1422</v>
      </c>
      <c r="C168" s="1">
        <v>225</v>
      </c>
      <c r="D168" s="1">
        <v>0.68605891600000002</v>
      </c>
      <c r="E168" s="3">
        <v>0.63200000000000001</v>
      </c>
      <c r="F168" s="1">
        <v>0.57792740799999998</v>
      </c>
      <c r="G168" s="1">
        <v>0.39736126700000002</v>
      </c>
      <c r="H168" s="1">
        <v>0.35736860199999998</v>
      </c>
      <c r="I168" s="1">
        <v>0.31419267299999998</v>
      </c>
      <c r="J168" s="1">
        <v>0.26193063900000002</v>
      </c>
      <c r="K168" s="1">
        <v>0.15511802299999999</v>
      </c>
      <c r="L168" s="1">
        <v>0.15066521599999999</v>
      </c>
      <c r="M168" s="1">
        <v>258</v>
      </c>
      <c r="N168" s="1">
        <v>258</v>
      </c>
      <c r="O168" s="4">
        <v>245902.93</v>
      </c>
      <c r="P168" s="3">
        <v>0.28499999999999998</v>
      </c>
      <c r="Q168" s="3">
        <v>0.157</v>
      </c>
      <c r="R168" s="3">
        <v>8.6499999999999994E-2</v>
      </c>
      <c r="S168" s="3">
        <v>0.108</v>
      </c>
      <c r="T168" s="3">
        <v>4.9200000000000001E-2</v>
      </c>
      <c r="U168" s="3">
        <v>7.5800000000000006E-2</v>
      </c>
      <c r="V168" s="1">
        <v>2.9359999999999999</v>
      </c>
      <c r="X168" s="1" t="s">
        <v>1423</v>
      </c>
      <c r="Y168" s="1" t="s">
        <v>1423</v>
      </c>
      <c r="Z168" s="1" t="s">
        <v>1424</v>
      </c>
      <c r="AA168" s="1" t="s">
        <v>84</v>
      </c>
      <c r="AB168" s="1" t="s">
        <v>1425</v>
      </c>
      <c r="AC168" s="1">
        <v>1</v>
      </c>
      <c r="AD168" s="1">
        <v>1</v>
      </c>
      <c r="AE168" s="1">
        <v>1</v>
      </c>
      <c r="AF168" s="1">
        <v>1</v>
      </c>
      <c r="AG168" s="1" t="s">
        <v>1426</v>
      </c>
      <c r="AH168" s="1" t="s">
        <v>72</v>
      </c>
      <c r="AI168" s="5">
        <v>41218</v>
      </c>
      <c r="AK168" s="1" t="s">
        <v>1425</v>
      </c>
      <c r="AM168" s="1" t="s">
        <v>56</v>
      </c>
      <c r="AN168">
        <v>0.269142147652984</v>
      </c>
      <c r="AO168">
        <v>0</v>
      </c>
      <c r="AP168" s="1" t="str">
        <f>VLOOKUP(AK168,Sheet2!A:F,4,FALSE)</f>
        <v>soft_tissue</v>
      </c>
      <c r="AT168">
        <v>0.224103412097058</v>
      </c>
      <c r="AU168">
        <v>8.2888302793353696E-3</v>
      </c>
      <c r="AV168">
        <v>2</v>
      </c>
      <c r="AZ168" s="1">
        <f t="shared" si="6"/>
        <v>27.036795849923891</v>
      </c>
      <c r="BA168" s="10">
        <f t="shared" si="7"/>
        <v>5.6279846782078993</v>
      </c>
      <c r="CE168" s="2"/>
    </row>
    <row r="169" spans="1:83" x14ac:dyDescent="0.35">
      <c r="A169" s="1">
        <v>31</v>
      </c>
      <c r="B169" s="1" t="s">
        <v>376</v>
      </c>
      <c r="C169" s="1">
        <v>225</v>
      </c>
      <c r="D169" s="1">
        <v>0.79791034699999996</v>
      </c>
      <c r="E169" s="3">
        <v>0.76800000000000002</v>
      </c>
      <c r="F169" s="1">
        <v>0.73800655299999995</v>
      </c>
      <c r="G169" s="1">
        <v>0.550704576</v>
      </c>
      <c r="H169" s="1">
        <v>0.66022237399999995</v>
      </c>
      <c r="I169" s="1">
        <v>0.62906665799999995</v>
      </c>
      <c r="J169" s="1">
        <v>0.50959408799999995</v>
      </c>
      <c r="K169" s="1">
        <v>0.46835908199999998</v>
      </c>
      <c r="L169" s="1">
        <v>0.51637945900000004</v>
      </c>
      <c r="M169" s="1">
        <v>262</v>
      </c>
      <c r="N169" s="1">
        <v>262</v>
      </c>
      <c r="O169" s="4">
        <v>47026.32</v>
      </c>
      <c r="P169" s="3">
        <v>0.377</v>
      </c>
      <c r="Q169" s="3">
        <v>0.251</v>
      </c>
      <c r="R169" s="3">
        <v>0.20300000000000001</v>
      </c>
      <c r="S169" s="3">
        <v>0.20799999999999999</v>
      </c>
      <c r="T169" s="3">
        <v>0.159</v>
      </c>
      <c r="U169" s="3">
        <v>0.15</v>
      </c>
      <c r="V169" s="1">
        <v>4.4569999999999999</v>
      </c>
      <c r="X169" s="1" t="s">
        <v>377</v>
      </c>
      <c r="Y169" s="1" t="s">
        <v>377</v>
      </c>
      <c r="Z169" s="1" t="s">
        <v>378</v>
      </c>
      <c r="AA169" s="1" t="s">
        <v>84</v>
      </c>
      <c r="AB169" s="1" t="s">
        <v>379</v>
      </c>
      <c r="AC169" s="1">
        <v>1</v>
      </c>
      <c r="AD169" s="1">
        <v>1</v>
      </c>
      <c r="AE169" s="1">
        <v>1</v>
      </c>
      <c r="AF169" s="1">
        <v>1</v>
      </c>
      <c r="AG169" s="1" t="s">
        <v>380</v>
      </c>
      <c r="AH169" s="1" t="s">
        <v>72</v>
      </c>
      <c r="AI169" s="5">
        <v>41204</v>
      </c>
      <c r="AK169" s="1" t="s">
        <v>379</v>
      </c>
      <c r="AM169" s="1" t="s">
        <v>56</v>
      </c>
      <c r="AN169">
        <v>0.104252756327674</v>
      </c>
      <c r="AO169">
        <v>0</v>
      </c>
      <c r="AP169" s="1" t="str">
        <f>VLOOKUP(AK169,Sheet2!A:F,4,FALSE)</f>
        <v>stomach</v>
      </c>
      <c r="AT169">
        <v>0.37639686175461901</v>
      </c>
      <c r="AU169">
        <v>7.6112115044793E-3</v>
      </c>
      <c r="AV169">
        <v>2</v>
      </c>
      <c r="AZ169" s="1">
        <f t="shared" si="6"/>
        <v>49.452949971644387</v>
      </c>
      <c r="BA169" s="10">
        <f t="shared" si="7"/>
        <v>4.9348224086053918</v>
      </c>
      <c r="CE169" s="2"/>
    </row>
    <row r="170" spans="1:83" x14ac:dyDescent="0.35">
      <c r="A170" s="1">
        <v>48</v>
      </c>
      <c r="B170" s="1" t="s">
        <v>217</v>
      </c>
      <c r="C170" s="1">
        <v>225</v>
      </c>
      <c r="D170" s="1">
        <v>0.85816455599999997</v>
      </c>
      <c r="E170" s="3">
        <v>0.86599999999999999</v>
      </c>
      <c r="F170" s="1">
        <v>0.874086688</v>
      </c>
      <c r="G170" s="1">
        <v>0.66020968700000005</v>
      </c>
      <c r="H170" s="1">
        <v>0.623018497</v>
      </c>
      <c r="I170" s="1">
        <v>0.66979853300000003</v>
      </c>
      <c r="J170" s="1">
        <v>0.63055295899999997</v>
      </c>
      <c r="K170" s="1">
        <v>0.62455320199999997</v>
      </c>
      <c r="L170" s="1">
        <v>0.58849474300000004</v>
      </c>
      <c r="M170" s="1">
        <v>263</v>
      </c>
      <c r="N170" s="1">
        <v>941</v>
      </c>
      <c r="O170" s="4">
        <v>367475.31</v>
      </c>
      <c r="P170" s="3">
        <v>0.44900000000000001</v>
      </c>
      <c r="Q170" s="3">
        <v>0.26600000000000001</v>
      </c>
      <c r="R170" s="3">
        <v>0.26</v>
      </c>
      <c r="S170" s="3">
        <v>0.20799999999999999</v>
      </c>
      <c r="T170" s="3">
        <v>0.19500000000000001</v>
      </c>
      <c r="U170" s="3">
        <v>0.17100000000000001</v>
      </c>
      <c r="V170" s="1">
        <v>5.0910000000000002</v>
      </c>
      <c r="X170" s="1" t="s">
        <v>218</v>
      </c>
      <c r="Y170" s="1" t="s">
        <v>218</v>
      </c>
      <c r="Z170" s="1" t="s">
        <v>163</v>
      </c>
      <c r="AA170" s="1" t="s">
        <v>35</v>
      </c>
      <c r="AB170" s="1" t="s">
        <v>219</v>
      </c>
      <c r="AC170" s="1">
        <v>1</v>
      </c>
      <c r="AD170" s="1">
        <v>1</v>
      </c>
      <c r="AE170" s="1">
        <v>1</v>
      </c>
      <c r="AF170" s="1">
        <v>1</v>
      </c>
      <c r="AG170" s="1" t="s">
        <v>220</v>
      </c>
      <c r="AH170" s="1" t="s">
        <v>72</v>
      </c>
      <c r="AI170" s="5">
        <v>41277</v>
      </c>
      <c r="AK170" s="1" t="s">
        <v>219</v>
      </c>
      <c r="AM170" s="1" t="s">
        <v>56</v>
      </c>
      <c r="AN170">
        <v>7.5361384919534896E-2</v>
      </c>
      <c r="AO170">
        <v>0</v>
      </c>
      <c r="AP170" s="1" t="str">
        <f>VLOOKUP(AK170,Sheet2!A:F,4,FALSE)</f>
        <v>pancreas</v>
      </c>
      <c r="AT170">
        <v>0.201275477806307</v>
      </c>
      <c r="AU170">
        <v>6.5805364343555798E-3</v>
      </c>
      <c r="AV170">
        <v>2</v>
      </c>
      <c r="AZ170" s="1">
        <f t="shared" si="6"/>
        <v>30.58648482751202</v>
      </c>
      <c r="BA170" s="10">
        <f t="shared" si="7"/>
        <v>4.3406013420547405</v>
      </c>
      <c r="CE170" s="2"/>
    </row>
    <row r="171" spans="1:83" x14ac:dyDescent="0.35">
      <c r="A171" s="1">
        <v>8</v>
      </c>
      <c r="B171" s="1" t="s">
        <v>1739</v>
      </c>
      <c r="C171" s="1">
        <v>225</v>
      </c>
      <c r="D171" s="1">
        <v>0.42095895799999999</v>
      </c>
      <c r="E171" s="3">
        <v>0.307</v>
      </c>
      <c r="F171" s="1">
        <v>0.192837921</v>
      </c>
      <c r="G171" s="1">
        <v>0.36276863100000001</v>
      </c>
      <c r="H171" s="1">
        <v>0.64057039199999999</v>
      </c>
      <c r="I171" s="1">
        <v>0.44788884000000001</v>
      </c>
      <c r="J171" s="1">
        <v>0.45060548</v>
      </c>
      <c r="K171" s="1">
        <v>0.30272963000000003</v>
      </c>
      <c r="L171" s="1">
        <v>0.303359936</v>
      </c>
      <c r="M171" s="1">
        <v>264</v>
      </c>
      <c r="N171" s="1">
        <v>264</v>
      </c>
      <c r="O171" s="4">
        <v>627103.63</v>
      </c>
      <c r="P171" s="3">
        <v>0.16300000000000001</v>
      </c>
      <c r="Q171" s="3">
        <v>0.20799999999999999</v>
      </c>
      <c r="R171" s="3">
        <v>0.156</v>
      </c>
      <c r="S171" s="3">
        <v>0.17499999999999999</v>
      </c>
      <c r="T171" s="3">
        <v>9.7600000000000006E-2</v>
      </c>
      <c r="U171" s="3">
        <v>0.11799999999999999</v>
      </c>
      <c r="V171" s="1">
        <v>2.581</v>
      </c>
      <c r="X171" s="1" t="s">
        <v>1740</v>
      </c>
      <c r="Y171" s="1" t="s">
        <v>1741</v>
      </c>
      <c r="Z171" s="1" t="s">
        <v>628</v>
      </c>
      <c r="AA171" s="1" t="s">
        <v>84</v>
      </c>
      <c r="AB171" s="1" t="s">
        <v>1742</v>
      </c>
      <c r="AC171" s="1">
        <v>1</v>
      </c>
      <c r="AD171" s="1">
        <v>1</v>
      </c>
      <c r="AE171" s="1">
        <v>1</v>
      </c>
      <c r="AF171" s="1">
        <v>1</v>
      </c>
      <c r="AG171" s="1" t="s">
        <v>1743</v>
      </c>
      <c r="AH171" s="1" t="s">
        <v>72</v>
      </c>
      <c r="AI171" s="5">
        <v>41088</v>
      </c>
      <c r="AK171" s="1" t="s">
        <v>1742</v>
      </c>
      <c r="AM171" s="1" t="s">
        <v>56</v>
      </c>
      <c r="AN171">
        <v>0.270957663990949</v>
      </c>
      <c r="AO171">
        <v>0</v>
      </c>
      <c r="AP171" s="1" t="str">
        <f>VLOOKUP(AK171,Sheet2!A:F,4,FALSE)</f>
        <v>bone</v>
      </c>
      <c r="AT171">
        <v>0.48624632113948002</v>
      </c>
      <c r="AU171">
        <v>2.39996620006875E-2</v>
      </c>
      <c r="AV171">
        <v>1</v>
      </c>
      <c r="AZ171" s="1">
        <f t="shared" si="6"/>
        <v>20.260548716292377</v>
      </c>
      <c r="BA171" s="10" t="e">
        <f t="shared" si="7"/>
        <v>#DIV/0!</v>
      </c>
      <c r="CE171" s="2"/>
    </row>
    <row r="172" spans="1:83" x14ac:dyDescent="0.35">
      <c r="A172" s="1">
        <v>42</v>
      </c>
      <c r="B172" s="1" t="s">
        <v>547</v>
      </c>
      <c r="C172" s="1">
        <v>225</v>
      </c>
      <c r="D172" s="1">
        <v>0.78587609999999997</v>
      </c>
      <c r="E172" s="3">
        <v>0.72499999999999998</v>
      </c>
      <c r="F172" s="1">
        <v>0.66333932200000001</v>
      </c>
      <c r="G172" s="1">
        <v>0.585187346</v>
      </c>
      <c r="H172" s="1">
        <v>0.33103432799999999</v>
      </c>
      <c r="I172" s="1">
        <v>0.54844510199999996</v>
      </c>
      <c r="J172" s="1">
        <v>0.52044466599999994</v>
      </c>
      <c r="K172" s="1">
        <v>0.54076148899999998</v>
      </c>
      <c r="L172" s="1">
        <v>0.50388455499999996</v>
      </c>
      <c r="M172" s="1">
        <v>265</v>
      </c>
      <c r="N172" s="1">
        <v>265</v>
      </c>
      <c r="O172" s="4">
        <v>143271.07</v>
      </c>
      <c r="P172" s="3">
        <v>0.36499999999999999</v>
      </c>
      <c r="Q172" s="3">
        <v>0.19</v>
      </c>
      <c r="R172" s="3">
        <v>0.22</v>
      </c>
      <c r="S172" s="3">
        <v>0.14199999999999999</v>
      </c>
      <c r="T172" s="3">
        <v>0.16800000000000001</v>
      </c>
      <c r="U172" s="3">
        <v>0.14099999999999999</v>
      </c>
      <c r="V172" s="1">
        <v>4.1100000000000003</v>
      </c>
      <c r="X172" s="1" t="s">
        <v>548</v>
      </c>
      <c r="Y172" s="1" t="s">
        <v>549</v>
      </c>
      <c r="Z172" s="1" t="s">
        <v>62</v>
      </c>
      <c r="AA172" s="1" t="s">
        <v>35</v>
      </c>
      <c r="AB172" s="1" t="s">
        <v>550</v>
      </c>
      <c r="AC172" s="1">
        <v>1</v>
      </c>
      <c r="AD172" s="1">
        <v>1</v>
      </c>
      <c r="AE172" s="1">
        <v>1</v>
      </c>
      <c r="AF172" s="1">
        <v>1</v>
      </c>
      <c r="AG172" s="1" t="s">
        <v>551</v>
      </c>
      <c r="AH172" s="1" t="s">
        <v>72</v>
      </c>
      <c r="AI172" s="5">
        <v>41239</v>
      </c>
      <c r="AK172" s="1" t="s">
        <v>550</v>
      </c>
      <c r="AM172" s="1" t="s">
        <v>43</v>
      </c>
      <c r="AN172">
        <v>0.12777284128170799</v>
      </c>
      <c r="AO172">
        <v>0</v>
      </c>
      <c r="AP172" s="1" t="str">
        <f>VLOOKUP(AK172,Sheet2!A:F,4,FALSE)</f>
        <v>skin</v>
      </c>
      <c r="AT172">
        <v>0.76117465279407104</v>
      </c>
      <c r="AU172">
        <v>0</v>
      </c>
      <c r="AV172">
        <v>1</v>
      </c>
      <c r="AZ172" s="1" t="e">
        <f t="shared" si="6"/>
        <v>#DIV/0!</v>
      </c>
      <c r="BA172" s="10">
        <f t="shared" si="7"/>
        <v>7.9115042503404966</v>
      </c>
      <c r="CE172" s="2"/>
    </row>
    <row r="173" spans="1:83" x14ac:dyDescent="0.35">
      <c r="A173" s="1">
        <v>51</v>
      </c>
      <c r="B173" s="1" t="s">
        <v>625</v>
      </c>
      <c r="C173" s="1">
        <v>225</v>
      </c>
      <c r="D173" s="1">
        <v>0.81053562499999998</v>
      </c>
      <c r="E173" s="3">
        <v>0.69599999999999995</v>
      </c>
      <c r="F173" s="1">
        <v>0.58200842500000005</v>
      </c>
      <c r="G173" s="1">
        <v>0.52046792399999997</v>
      </c>
      <c r="H173" s="1">
        <v>0.51183042599999995</v>
      </c>
      <c r="I173" s="1">
        <v>0.46725824799999999</v>
      </c>
      <c r="J173" s="1">
        <v>0.48321301500000002</v>
      </c>
      <c r="K173" s="1">
        <v>0.45719853199999999</v>
      </c>
      <c r="L173" s="1">
        <v>0.45384302300000001</v>
      </c>
      <c r="M173" s="1">
        <v>270</v>
      </c>
      <c r="N173" s="1">
        <v>269</v>
      </c>
      <c r="O173" s="4">
        <v>122319.97</v>
      </c>
      <c r="P173" s="3">
        <v>0.32200000000000001</v>
      </c>
      <c r="Q173" s="3">
        <v>0.214</v>
      </c>
      <c r="R173" s="3">
        <v>0.19500000000000001</v>
      </c>
      <c r="S173" s="3">
        <v>0.158</v>
      </c>
      <c r="T173" s="3">
        <v>0.14699999999999999</v>
      </c>
      <c r="U173" s="3">
        <v>0.125</v>
      </c>
      <c r="V173" s="1">
        <v>3.9140000000000001</v>
      </c>
      <c r="X173" s="1" t="s">
        <v>626</v>
      </c>
      <c r="Y173" s="1" t="s">
        <v>627</v>
      </c>
      <c r="Z173" s="1" t="s">
        <v>628</v>
      </c>
      <c r="AA173" s="1" t="s">
        <v>84</v>
      </c>
      <c r="AB173" s="1" t="s">
        <v>629</v>
      </c>
      <c r="AC173" s="1">
        <v>1</v>
      </c>
      <c r="AD173" s="1">
        <v>1</v>
      </c>
      <c r="AE173" s="1">
        <v>1</v>
      </c>
      <c r="AF173" s="1">
        <v>1</v>
      </c>
      <c r="AG173" s="1" t="s">
        <v>630</v>
      </c>
      <c r="AH173" s="1" t="s">
        <v>631</v>
      </c>
      <c r="AI173" s="5">
        <v>41288</v>
      </c>
      <c r="AK173" s="1" t="s">
        <v>629</v>
      </c>
      <c r="AM173" s="1" t="s">
        <v>56</v>
      </c>
      <c r="AN173">
        <v>0.14159561637958001</v>
      </c>
      <c r="AO173">
        <v>0</v>
      </c>
      <c r="AP173" s="1" t="str">
        <f>VLOOKUP(AK173,Sheet2!A:F,4,FALSE)</f>
        <v>bone</v>
      </c>
      <c r="AT173">
        <v>0.30581179001262898</v>
      </c>
      <c r="AU173">
        <v>1.2701474324707199E-3</v>
      </c>
      <c r="AV173">
        <v>2</v>
      </c>
      <c r="AZ173" s="1">
        <f t="shared" si="6"/>
        <v>240.76873455371779</v>
      </c>
      <c r="BA173" s="10" t="e">
        <f t="shared" si="7"/>
        <v>#DIV/0!</v>
      </c>
      <c r="CE173" s="2"/>
    </row>
    <row r="174" spans="1:83" x14ac:dyDescent="0.35">
      <c r="A174" s="1">
        <v>38</v>
      </c>
      <c r="B174" s="1" t="s">
        <v>1211</v>
      </c>
      <c r="C174" s="1">
        <v>225</v>
      </c>
      <c r="D174" s="1">
        <v>0.61452099400000004</v>
      </c>
      <c r="E174" s="3">
        <v>0.56000000000000005</v>
      </c>
      <c r="F174" s="1">
        <v>0.50516457400000003</v>
      </c>
      <c r="G174" s="1">
        <v>0.41427406900000002</v>
      </c>
      <c r="H174" s="1">
        <v>0.405729689</v>
      </c>
      <c r="I174" s="1">
        <v>0.43039802500000002</v>
      </c>
      <c r="J174" s="1">
        <v>0.40606825099999999</v>
      </c>
      <c r="K174" s="1">
        <v>0.35744243599999997</v>
      </c>
      <c r="L174" s="1">
        <v>0.44196408199999998</v>
      </c>
      <c r="M174" s="1">
        <v>271</v>
      </c>
      <c r="N174" s="1">
        <v>271</v>
      </c>
      <c r="O174" s="4">
        <v>431994</v>
      </c>
      <c r="P174" s="3">
        <v>0.26900000000000002</v>
      </c>
      <c r="Q174" s="3">
        <v>0.17</v>
      </c>
      <c r="R174" s="3">
        <v>0.158</v>
      </c>
      <c r="S174" s="3">
        <v>0.13500000000000001</v>
      </c>
      <c r="T174" s="3">
        <v>0.129</v>
      </c>
      <c r="U174" s="3">
        <v>0.11</v>
      </c>
      <c r="V174" s="1">
        <v>3.2250000000000001</v>
      </c>
      <c r="X174" s="1" t="s">
        <v>1212</v>
      </c>
      <c r="Y174" s="1" t="s">
        <v>1213</v>
      </c>
      <c r="Z174" s="1" t="s">
        <v>62</v>
      </c>
      <c r="AA174" s="1" t="s">
        <v>84</v>
      </c>
      <c r="AB174" s="1" t="s">
        <v>1214</v>
      </c>
      <c r="AC174" s="1">
        <v>1</v>
      </c>
      <c r="AD174" s="1">
        <v>1</v>
      </c>
      <c r="AE174" s="1">
        <v>1</v>
      </c>
      <c r="AF174" s="1">
        <v>1</v>
      </c>
      <c r="AG174" s="1" t="s">
        <v>1215</v>
      </c>
      <c r="AH174" s="1" t="s">
        <v>72</v>
      </c>
      <c r="AI174" s="5">
        <v>41221</v>
      </c>
      <c r="AK174" s="1" t="s">
        <v>1214</v>
      </c>
      <c r="AM174" s="1" t="s">
        <v>43</v>
      </c>
      <c r="AN174">
        <v>0.20183166066265301</v>
      </c>
      <c r="AO174">
        <v>0</v>
      </c>
      <c r="AP174" s="1" t="str">
        <f>VLOOKUP(AK174,Sheet2!A:F,4,FALSE)</f>
        <v>skin</v>
      </c>
      <c r="AT174">
        <v>0.338030847425912</v>
      </c>
      <c r="AU174">
        <v>0</v>
      </c>
      <c r="AV174">
        <v>2</v>
      </c>
      <c r="AW174">
        <f>AVERAGE(AV132:AV174)</f>
        <v>1.7906976744186047</v>
      </c>
      <c r="AZ174" s="1" t="e">
        <f t="shared" si="6"/>
        <v>#DIV/0!</v>
      </c>
      <c r="BA174" s="10">
        <f t="shared" si="7"/>
        <v>3.0713380876701359</v>
      </c>
      <c r="CE174" s="2"/>
    </row>
    <row r="175" spans="1:83" x14ac:dyDescent="0.35">
      <c r="A175" s="1">
        <v>38</v>
      </c>
      <c r="B175" s="1" t="s">
        <v>1670</v>
      </c>
      <c r="C175" s="1">
        <v>75</v>
      </c>
      <c r="D175" s="1">
        <v>0.54747721299999996</v>
      </c>
      <c r="E175" s="3">
        <v>0.56100000000000005</v>
      </c>
      <c r="F175" s="1">
        <v>0.57533820400000002</v>
      </c>
      <c r="G175" s="1">
        <v>0.39103577899999997</v>
      </c>
      <c r="H175" s="1">
        <v>0.378623614</v>
      </c>
      <c r="I175" s="1">
        <v>0.22512416900000001</v>
      </c>
      <c r="J175" s="1">
        <v>0.24396184700000001</v>
      </c>
      <c r="K175" s="1">
        <v>0.115413697</v>
      </c>
      <c r="L175" s="3">
        <v>3.5200000000000002E-2</v>
      </c>
      <c r="M175" s="1">
        <v>272</v>
      </c>
      <c r="N175" s="1">
        <v>272</v>
      </c>
      <c r="O175" s="4">
        <v>612436.41</v>
      </c>
      <c r="P175" s="3">
        <v>0.28299999999999997</v>
      </c>
      <c r="Q175" s="3">
        <v>0.16</v>
      </c>
      <c r="R175" s="3">
        <v>7.46E-2</v>
      </c>
      <c r="S175" s="3">
        <v>9.7199999999999995E-2</v>
      </c>
      <c r="T175" s="3">
        <v>2.4199999999999999E-2</v>
      </c>
      <c r="U175" s="3">
        <v>6.1699999999999998E-2</v>
      </c>
      <c r="V175" s="1">
        <v>2.6579999999999999</v>
      </c>
      <c r="X175" s="1" t="s">
        <v>1671</v>
      </c>
      <c r="Y175" s="1" t="s">
        <v>1672</v>
      </c>
      <c r="Z175" s="1" t="s">
        <v>62</v>
      </c>
      <c r="AA175" s="1" t="s">
        <v>84</v>
      </c>
      <c r="AB175" s="1" t="s">
        <v>1673</v>
      </c>
      <c r="AC175" s="1">
        <v>1</v>
      </c>
      <c r="AD175" s="1">
        <v>1</v>
      </c>
      <c r="AE175" s="1">
        <v>1</v>
      </c>
      <c r="AF175" s="1">
        <v>1</v>
      </c>
      <c r="AG175" s="1" t="s">
        <v>1674</v>
      </c>
      <c r="AH175" s="1" t="s">
        <v>72</v>
      </c>
      <c r="AI175" s="5">
        <v>41221</v>
      </c>
      <c r="AK175" s="1" t="s">
        <v>1673</v>
      </c>
      <c r="AM175" s="1" t="s">
        <v>43</v>
      </c>
      <c r="AN175">
        <v>0.316083169663745</v>
      </c>
      <c r="AO175">
        <v>0</v>
      </c>
      <c r="AP175" s="1" t="str">
        <f>VLOOKUP(AK175,Sheet2!A:F,4,FALSE)</f>
        <v>skin</v>
      </c>
      <c r="AT175">
        <v>0.25191102371665602</v>
      </c>
      <c r="AU175">
        <v>2.9969692129687499E-2</v>
      </c>
      <c r="AV175">
        <v>2</v>
      </c>
      <c r="AZ175" s="1">
        <f t="shared" si="6"/>
        <v>8.4055259101950188</v>
      </c>
      <c r="BA175" s="10">
        <f t="shared" si="7"/>
        <v>3.9660566396909247</v>
      </c>
      <c r="CE175" s="2"/>
    </row>
    <row r="176" spans="1:83" x14ac:dyDescent="0.35">
      <c r="A176" s="1">
        <v>15</v>
      </c>
      <c r="B176" s="1" t="s">
        <v>2026</v>
      </c>
      <c r="C176" s="1">
        <v>225</v>
      </c>
      <c r="D176" s="1">
        <v>0.72817357900000002</v>
      </c>
      <c r="E176" s="3">
        <v>0.60699999999999998</v>
      </c>
      <c r="F176" s="1">
        <v>0.485103165</v>
      </c>
      <c r="G176" s="1">
        <v>0.23645960499999999</v>
      </c>
      <c r="H176" s="1">
        <v>0.15718252899999999</v>
      </c>
      <c r="I176" s="1">
        <v>0.11270443500000001</v>
      </c>
      <c r="J176" s="3">
        <v>8.1000000000000003E-2</v>
      </c>
      <c r="K176" s="3">
        <v>5.0099999999999999E-2</v>
      </c>
      <c r="L176" s="3">
        <v>3.49E-2</v>
      </c>
      <c r="M176" s="1">
        <v>276</v>
      </c>
      <c r="N176" s="1">
        <v>276</v>
      </c>
      <c r="O176" s="4">
        <v>381319.83</v>
      </c>
      <c r="P176" s="3">
        <v>0.21099999999999999</v>
      </c>
      <c r="Q176" s="3">
        <v>8.1699999999999995E-2</v>
      </c>
      <c r="R176" s="3">
        <v>2.7199999999999998E-2</v>
      </c>
      <c r="S176" s="3">
        <v>4.3400000000000001E-2</v>
      </c>
      <c r="T176" s="3">
        <v>1.37E-2</v>
      </c>
      <c r="U176" s="3">
        <v>2.5499999999999998E-2</v>
      </c>
      <c r="V176" s="1">
        <v>2.1269999999999998</v>
      </c>
      <c r="X176" s="1" t="s">
        <v>2027</v>
      </c>
      <c r="Y176" s="1" t="s">
        <v>2028</v>
      </c>
      <c r="Z176" s="1" t="s">
        <v>62</v>
      </c>
      <c r="AA176" s="1" t="s">
        <v>35</v>
      </c>
      <c r="AB176" s="1" t="s">
        <v>2029</v>
      </c>
      <c r="AC176" s="1">
        <v>1</v>
      </c>
      <c r="AD176" s="1">
        <v>1</v>
      </c>
      <c r="AE176" s="1">
        <v>1</v>
      </c>
      <c r="AF176" s="1">
        <v>1</v>
      </c>
      <c r="AG176" s="1" t="s">
        <v>2030</v>
      </c>
      <c r="AH176" s="1" t="s">
        <v>42</v>
      </c>
      <c r="AI176" s="5">
        <v>41120</v>
      </c>
      <c r="AK176" s="1" t="s">
        <v>2029</v>
      </c>
      <c r="AM176" s="1" t="s">
        <v>56</v>
      </c>
      <c r="AN176">
        <v>0.39190678259059702</v>
      </c>
      <c r="AO176">
        <v>1.0284431479570101E-2</v>
      </c>
      <c r="AP176" s="1" t="str">
        <f>VLOOKUP(AK176,Sheet2!A:F,4,FALSE)</f>
        <v>skin</v>
      </c>
      <c r="AT176">
        <v>0.19770523160089501</v>
      </c>
      <c r="AU176">
        <v>1.2650746362292801E-2</v>
      </c>
      <c r="AV176">
        <v>2</v>
      </c>
      <c r="AZ176" s="1">
        <f t="shared" si="6"/>
        <v>15.62794999907525</v>
      </c>
      <c r="BA176" s="10">
        <f t="shared" si="7"/>
        <v>3.2326320660593866</v>
      </c>
      <c r="CE176" s="2"/>
    </row>
    <row r="177" spans="1:83" x14ac:dyDescent="0.35">
      <c r="A177" s="1">
        <v>31</v>
      </c>
      <c r="B177" s="1" t="s">
        <v>255</v>
      </c>
      <c r="C177" s="1">
        <v>25</v>
      </c>
      <c r="D177" s="1">
        <v>1.109125189</v>
      </c>
      <c r="E177" s="3">
        <v>0.998</v>
      </c>
      <c r="F177" s="1">
        <v>0.88727946199999996</v>
      </c>
      <c r="G177" s="1">
        <v>0.91782130100000003</v>
      </c>
      <c r="H177" s="1">
        <v>0.60530985599999998</v>
      </c>
      <c r="I177" s="1">
        <v>0.76102446099999999</v>
      </c>
      <c r="J177" s="1">
        <v>0.39809429600000001</v>
      </c>
      <c r="K177" s="3">
        <v>7.5999999999999998E-2</v>
      </c>
      <c r="L177" s="3">
        <v>2.1100000000000001E-2</v>
      </c>
      <c r="M177" s="1">
        <v>277</v>
      </c>
      <c r="N177" s="1">
        <v>277</v>
      </c>
      <c r="O177" s="4">
        <v>672014.62</v>
      </c>
      <c r="P177" s="3">
        <v>0.52800000000000002</v>
      </c>
      <c r="Q177" s="3">
        <v>0.316</v>
      </c>
      <c r="R177" s="3">
        <v>9.8400000000000001E-2</v>
      </c>
      <c r="S177" s="3">
        <v>0.22</v>
      </c>
      <c r="T177" s="3">
        <v>1.5599999999999999E-2</v>
      </c>
      <c r="U177" s="3">
        <v>0.152</v>
      </c>
      <c r="V177" s="1">
        <v>4.907</v>
      </c>
      <c r="X177" s="1" t="s">
        <v>256</v>
      </c>
      <c r="Y177" s="1" t="s">
        <v>256</v>
      </c>
      <c r="Z177" s="1" t="s">
        <v>145</v>
      </c>
      <c r="AA177" s="1" t="s">
        <v>35</v>
      </c>
      <c r="AB177" s="1" t="s">
        <v>257</v>
      </c>
      <c r="AC177" s="1">
        <v>1</v>
      </c>
      <c r="AD177" s="1">
        <v>1</v>
      </c>
      <c r="AE177" s="1">
        <v>1</v>
      </c>
      <c r="AF177" s="1">
        <v>1</v>
      </c>
      <c r="AG177" s="1" t="s">
        <v>258</v>
      </c>
      <c r="AH177" s="1" t="s">
        <v>65</v>
      </c>
      <c r="AI177" s="5">
        <v>41204</v>
      </c>
      <c r="AK177" s="1" t="s">
        <v>257</v>
      </c>
      <c r="AM177" s="1" t="s">
        <v>56</v>
      </c>
      <c r="AN177">
        <v>0</v>
      </c>
      <c r="AO177">
        <v>2.3496152814518698E-2</v>
      </c>
      <c r="AP177" s="1" t="str">
        <f>VLOOKUP(AK177,Sheet2!A:F,4,FALSE)</f>
        <v>upper_aerodigestive_tract</v>
      </c>
      <c r="AT177">
        <v>0.14791083156962201</v>
      </c>
      <c r="AU177">
        <v>1.57355077751779E-2</v>
      </c>
      <c r="AV177">
        <v>2</v>
      </c>
      <c r="AZ177" s="1">
        <f t="shared" si="6"/>
        <v>9.3998130650060823</v>
      </c>
      <c r="BA177" s="10" t="e">
        <f t="shared" si="7"/>
        <v>#NUM!</v>
      </c>
      <c r="CE177" s="2"/>
    </row>
    <row r="178" spans="1:83" x14ac:dyDescent="0.35">
      <c r="A178" s="1">
        <v>13</v>
      </c>
      <c r="B178" s="1" t="s">
        <v>2151</v>
      </c>
      <c r="C178" s="1">
        <v>25</v>
      </c>
      <c r="D178" s="1">
        <v>0.54441673899999998</v>
      </c>
      <c r="E178" s="3">
        <v>0.46200000000000002</v>
      </c>
      <c r="F178" s="1">
        <v>0.37895822000000001</v>
      </c>
      <c r="G178" s="1">
        <v>0.31293272599999999</v>
      </c>
      <c r="H178" s="1">
        <v>0.15361080599999999</v>
      </c>
      <c r="I178" s="1">
        <v>0.15091448900000001</v>
      </c>
      <c r="J178" s="3">
        <v>6.6400000000000001E-2</v>
      </c>
      <c r="K178" s="3">
        <v>3.8600000000000002E-2</v>
      </c>
      <c r="L178" s="3">
        <v>4.3600000000000002E-3</v>
      </c>
      <c r="M178" s="1">
        <v>278</v>
      </c>
      <c r="N178" s="1">
        <v>278</v>
      </c>
      <c r="O178" s="4">
        <v>587622.47</v>
      </c>
      <c r="P178" s="3">
        <v>0.20200000000000001</v>
      </c>
      <c r="Q178" s="3">
        <v>9.6799999999999997E-2</v>
      </c>
      <c r="R178" s="3">
        <v>2.18E-2</v>
      </c>
      <c r="S178" s="3">
        <v>4.9000000000000002E-2</v>
      </c>
      <c r="T178" s="3">
        <v>6.9100000000000003E-3</v>
      </c>
      <c r="U178" s="3">
        <v>2.86E-2</v>
      </c>
      <c r="V178" s="1">
        <v>1.827</v>
      </c>
      <c r="X178" s="1" t="s">
        <v>2152</v>
      </c>
      <c r="Y178" s="1" t="s">
        <v>2152</v>
      </c>
      <c r="Z178" s="1" t="s">
        <v>145</v>
      </c>
      <c r="AA178" s="1" t="s">
        <v>84</v>
      </c>
      <c r="AB178" s="1" t="s">
        <v>2153</v>
      </c>
      <c r="AC178" s="1">
        <v>1</v>
      </c>
      <c r="AD178" s="1">
        <v>1</v>
      </c>
      <c r="AE178" s="1">
        <v>1</v>
      </c>
      <c r="AF178" s="1">
        <v>1</v>
      </c>
      <c r="AG178" s="1" t="s">
        <v>2154</v>
      </c>
      <c r="AH178" s="1" t="s">
        <v>65</v>
      </c>
      <c r="AI178" s="5">
        <v>41078</v>
      </c>
      <c r="AK178" s="1" t="s">
        <v>2153</v>
      </c>
      <c r="AM178" s="1" t="s">
        <v>56</v>
      </c>
      <c r="AN178">
        <v>0.50678818505800205</v>
      </c>
      <c r="AO178">
        <v>0</v>
      </c>
      <c r="AP178" s="1" t="str">
        <f>VLOOKUP(AK178,Sheet2!A:F,4,FALSE)</f>
        <v>upper_aerodigestive_tract</v>
      </c>
      <c r="AT178">
        <v>0</v>
      </c>
      <c r="AU178">
        <v>2.1642775327750399E-2</v>
      </c>
      <c r="AV178">
        <v>2</v>
      </c>
      <c r="AZ178" s="1">
        <f t="shared" si="6"/>
        <v>0</v>
      </c>
      <c r="BA178" s="10" t="e">
        <f t="shared" si="7"/>
        <v>#DIV/0!</v>
      </c>
      <c r="CE178" s="2"/>
    </row>
    <row r="179" spans="1:83" x14ac:dyDescent="0.35">
      <c r="A179" s="1">
        <v>21</v>
      </c>
      <c r="B179" s="1" t="s">
        <v>469</v>
      </c>
      <c r="C179" s="1">
        <v>75</v>
      </c>
      <c r="D179" s="1">
        <v>1.0235993640000001</v>
      </c>
      <c r="E179" s="3">
        <v>0.97199999999999998</v>
      </c>
      <c r="F179" s="1">
        <v>0.92100885899999996</v>
      </c>
      <c r="G179" s="1">
        <v>0.62144354999999996</v>
      </c>
      <c r="H179" s="1">
        <v>0.64890293700000001</v>
      </c>
      <c r="I179" s="1">
        <v>0.40180800999999999</v>
      </c>
      <c r="J179" s="1">
        <v>0.17696520299999999</v>
      </c>
      <c r="K179" s="3">
        <v>8.9399999999999993E-2</v>
      </c>
      <c r="L179" s="3">
        <v>5.8999999999999997E-2</v>
      </c>
      <c r="M179" s="1">
        <v>279</v>
      </c>
      <c r="N179" s="1">
        <v>279</v>
      </c>
      <c r="O179" s="4">
        <v>473558.68</v>
      </c>
      <c r="P179" s="3">
        <v>0.45100000000000001</v>
      </c>
      <c r="Q179" s="3">
        <v>0.26400000000000001</v>
      </c>
      <c r="R179" s="3">
        <v>5.5300000000000002E-2</v>
      </c>
      <c r="S179" s="3">
        <v>0.16900000000000001</v>
      </c>
      <c r="T179" s="3">
        <v>2.3900000000000001E-2</v>
      </c>
      <c r="U179" s="3">
        <v>7.6100000000000001E-2</v>
      </c>
      <c r="V179" s="1">
        <v>4.2389999999999999</v>
      </c>
      <c r="X179" s="1" t="s">
        <v>470</v>
      </c>
      <c r="Y179" s="1" t="s">
        <v>470</v>
      </c>
      <c r="Z179" s="1" t="s">
        <v>145</v>
      </c>
      <c r="AA179" s="1" t="s">
        <v>84</v>
      </c>
      <c r="AB179" s="1" t="s">
        <v>471</v>
      </c>
      <c r="AC179" s="1">
        <v>1</v>
      </c>
      <c r="AD179" s="1">
        <v>1</v>
      </c>
      <c r="AE179" s="1">
        <v>1</v>
      </c>
      <c r="AF179" s="1">
        <v>1</v>
      </c>
      <c r="AG179" s="1" t="s">
        <v>472</v>
      </c>
      <c r="AH179" s="1" t="s">
        <v>65</v>
      </c>
      <c r="AI179" s="5">
        <v>41144</v>
      </c>
      <c r="AK179" s="1" t="s">
        <v>471</v>
      </c>
      <c r="AM179" s="1" t="s">
        <v>56</v>
      </c>
      <c r="AN179">
        <v>0</v>
      </c>
      <c r="AO179">
        <v>3.6891429753451797E-2</v>
      </c>
      <c r="AP179" s="1" t="str">
        <f>VLOOKUP(AK179,Sheet2!A:F,4,FALSE)</f>
        <v>upper_aerodigestive_tract</v>
      </c>
      <c r="AT179">
        <v>0.43241329414906898</v>
      </c>
      <c r="AU179">
        <v>0</v>
      </c>
      <c r="AV179">
        <v>2</v>
      </c>
      <c r="AZ179" s="1" t="e">
        <f t="shared" si="6"/>
        <v>#DIV/0!</v>
      </c>
      <c r="BA179" s="10">
        <f t="shared" si="7"/>
        <v>3.0204179583080575</v>
      </c>
      <c r="CE179" s="2"/>
    </row>
    <row r="180" spans="1:83" x14ac:dyDescent="0.35">
      <c r="A180" s="1">
        <v>12</v>
      </c>
      <c r="B180" s="1" t="s">
        <v>1722</v>
      </c>
      <c r="C180" s="1">
        <v>225</v>
      </c>
      <c r="D180" s="1">
        <v>0.84588656799999995</v>
      </c>
      <c r="E180" s="3">
        <v>0.67300000000000004</v>
      </c>
      <c r="F180" s="1">
        <v>0.49984119599999999</v>
      </c>
      <c r="G180" s="1">
        <v>0.35666153699999997</v>
      </c>
      <c r="H180" s="1">
        <v>0.35739954899999998</v>
      </c>
      <c r="I180" s="1">
        <v>0.184959978</v>
      </c>
      <c r="J180" s="1">
        <v>0.110341442</v>
      </c>
      <c r="K180" s="3">
        <v>2.7300000000000001E-2</v>
      </c>
      <c r="L180" s="3">
        <v>1.09E-2</v>
      </c>
      <c r="M180" s="1">
        <v>994</v>
      </c>
      <c r="N180" s="1">
        <v>994</v>
      </c>
      <c r="O180" s="4">
        <v>478625.24</v>
      </c>
      <c r="P180" s="3">
        <v>0.251</v>
      </c>
      <c r="Q180" s="3">
        <v>0.14799999999999999</v>
      </c>
      <c r="R180" s="3">
        <v>2.86E-2</v>
      </c>
      <c r="S180" s="3">
        <v>8.7300000000000003E-2</v>
      </c>
      <c r="T180" s="3">
        <v>6.1500000000000001E-3</v>
      </c>
      <c r="U180" s="3">
        <v>3.8800000000000001E-2</v>
      </c>
      <c r="V180" s="1">
        <v>2.597</v>
      </c>
      <c r="X180" s="1" t="s">
        <v>1722</v>
      </c>
      <c r="Z180" s="1" t="s">
        <v>52</v>
      </c>
      <c r="AA180" s="1" t="s">
        <v>35</v>
      </c>
      <c r="AB180" s="1" t="s">
        <v>1723</v>
      </c>
      <c r="AC180" s="1">
        <v>1</v>
      </c>
      <c r="AD180" s="1">
        <v>1</v>
      </c>
      <c r="AE180" s="1">
        <v>1</v>
      </c>
      <c r="AF180" s="1">
        <v>1</v>
      </c>
      <c r="AG180" s="1" t="s">
        <v>1724</v>
      </c>
      <c r="AH180" s="1" t="s">
        <v>189</v>
      </c>
      <c r="AI180" s="5">
        <v>41109</v>
      </c>
      <c r="AK180" s="1" t="s">
        <v>1723</v>
      </c>
      <c r="AN180">
        <v>0.28364633623333901</v>
      </c>
      <c r="AO180">
        <v>1.00490177117514E-2</v>
      </c>
      <c r="AP180" s="1" t="str">
        <f>VLOOKUP(AK180,Sheet2!A:F,4,FALSE)</f>
        <v>large_intestine</v>
      </c>
      <c r="AT180">
        <v>0.19382760350783099</v>
      </c>
      <c r="AU180">
        <v>2.3887968696332699E-2</v>
      </c>
      <c r="AV180">
        <v>2</v>
      </c>
      <c r="AZ180" s="1">
        <f t="shared" si="6"/>
        <v>8.1140261849718325</v>
      </c>
      <c r="CE180" s="2"/>
    </row>
    <row r="181" spans="1:83" x14ac:dyDescent="0.35">
      <c r="A181" s="6">
        <v>41</v>
      </c>
      <c r="B181" s="6" t="s">
        <v>382</v>
      </c>
      <c r="C181" s="6">
        <v>225</v>
      </c>
      <c r="D181" s="6">
        <v>0.85295191299999995</v>
      </c>
      <c r="E181" s="7">
        <v>0.82799999999999996</v>
      </c>
      <c r="F181" s="6">
        <v>0.80397942600000005</v>
      </c>
      <c r="G181" s="6">
        <v>0.71773845800000002</v>
      </c>
      <c r="H181" s="6">
        <v>0.60932784299999998</v>
      </c>
      <c r="I181" s="6">
        <v>0.57407519900000004</v>
      </c>
      <c r="J181" s="6">
        <v>0.40685047499999999</v>
      </c>
      <c r="K181" s="6">
        <v>0.325863387</v>
      </c>
      <c r="L181" s="6">
        <v>0.23747273099999999</v>
      </c>
      <c r="M181" s="6">
        <v>281</v>
      </c>
      <c r="N181" s="6">
        <v>281</v>
      </c>
      <c r="O181" s="8">
        <v>1025141.56</v>
      </c>
      <c r="P181" s="7">
        <v>0.44500000000000001</v>
      </c>
      <c r="Q181" s="7">
        <v>0.27500000000000002</v>
      </c>
      <c r="R181" s="7">
        <v>0.152</v>
      </c>
      <c r="S181" s="7">
        <v>0.19</v>
      </c>
      <c r="T181" s="7">
        <v>9.0700000000000003E-2</v>
      </c>
      <c r="U181" s="7">
        <v>0.129</v>
      </c>
      <c r="V181" s="6">
        <v>4.4489999999999998</v>
      </c>
      <c r="W181" s="6"/>
      <c r="X181" s="6" t="s">
        <v>383</v>
      </c>
      <c r="Y181" s="6" t="s">
        <v>383</v>
      </c>
      <c r="Z181" s="6" t="s">
        <v>197</v>
      </c>
      <c r="AA181" s="6" t="s">
        <v>84</v>
      </c>
      <c r="AB181" s="6" t="s">
        <v>384</v>
      </c>
      <c r="AC181" s="6">
        <v>1</v>
      </c>
      <c r="AD181" s="6">
        <v>1</v>
      </c>
      <c r="AE181" s="6">
        <v>1</v>
      </c>
      <c r="AF181" s="6">
        <v>0</v>
      </c>
      <c r="AG181" s="6" t="s">
        <v>385</v>
      </c>
      <c r="AH181" s="6" t="s">
        <v>200</v>
      </c>
      <c r="AI181" s="9">
        <v>41232</v>
      </c>
      <c r="AJ181" s="6"/>
      <c r="AK181" s="6" t="s">
        <v>384</v>
      </c>
      <c r="AL181" s="6"/>
      <c r="AM181" s="6" t="s">
        <v>56</v>
      </c>
      <c r="AN181">
        <v>0.113052391465501</v>
      </c>
      <c r="AO181">
        <v>2.9925676592998198E-3</v>
      </c>
      <c r="AP181" s="1" t="str">
        <f>VLOOKUP(AK181,Sheet2!A:F,4,FALSE)</f>
        <v>urinary_tract</v>
      </c>
      <c r="AT181">
        <v>0.131496461687994</v>
      </c>
      <c r="AU181">
        <v>4.3385918040084901E-3</v>
      </c>
      <c r="AV181">
        <v>2</v>
      </c>
      <c r="AZ181" s="1">
        <f t="shared" si="6"/>
        <v>30.308558082487146</v>
      </c>
      <c r="BA181" s="10" t="e">
        <f t="shared" ref="BA181:BA199" si="8">LOG(AZ182, 2)</f>
        <v>#NUM!</v>
      </c>
      <c r="CE181" s="2"/>
    </row>
    <row r="182" spans="1:83" x14ac:dyDescent="0.35">
      <c r="A182" s="1">
        <v>22</v>
      </c>
      <c r="B182" s="1" t="s">
        <v>195</v>
      </c>
      <c r="C182" s="1">
        <v>225</v>
      </c>
      <c r="D182" s="1">
        <v>0.96405012899999998</v>
      </c>
      <c r="E182" s="3">
        <v>0.91500000000000004</v>
      </c>
      <c r="F182" s="1">
        <v>0.86595179300000003</v>
      </c>
      <c r="G182" s="1">
        <v>0.74494726600000005</v>
      </c>
      <c r="H182" s="1">
        <v>0.79108220799999995</v>
      </c>
      <c r="I182" s="1">
        <v>0.66121772400000001</v>
      </c>
      <c r="J182" s="1">
        <v>0.62373457799999998</v>
      </c>
      <c r="K182" s="1">
        <v>0.49031522999999999</v>
      </c>
      <c r="L182" s="1">
        <v>0.39257214899999998</v>
      </c>
      <c r="M182" s="1">
        <v>282</v>
      </c>
      <c r="N182" s="1">
        <v>282</v>
      </c>
      <c r="O182" s="4">
        <v>226259.14</v>
      </c>
      <c r="P182" s="3">
        <v>0.47099999999999997</v>
      </c>
      <c r="Q182" s="3">
        <v>0.31900000000000001</v>
      </c>
      <c r="R182" s="3">
        <v>0.23100000000000001</v>
      </c>
      <c r="S182" s="3">
        <v>0.23400000000000001</v>
      </c>
      <c r="T182" s="3">
        <v>0.14199999999999999</v>
      </c>
      <c r="U182" s="3">
        <v>0.16900000000000001</v>
      </c>
      <c r="V182" s="1">
        <v>5.2279999999999998</v>
      </c>
      <c r="X182" s="1" t="s">
        <v>196</v>
      </c>
      <c r="Y182" s="1" t="s">
        <v>196</v>
      </c>
      <c r="Z182" s="1" t="s">
        <v>197</v>
      </c>
      <c r="AA182" s="1" t="s">
        <v>35</v>
      </c>
      <c r="AB182" s="1" t="s">
        <v>198</v>
      </c>
      <c r="AC182" s="1">
        <v>1</v>
      </c>
      <c r="AD182" s="1">
        <v>1</v>
      </c>
      <c r="AE182" s="1">
        <v>1</v>
      </c>
      <c r="AF182" s="1">
        <v>1</v>
      </c>
      <c r="AG182" s="1" t="s">
        <v>199</v>
      </c>
      <c r="AH182" s="1" t="s">
        <v>200</v>
      </c>
      <c r="AI182" s="5">
        <v>41151</v>
      </c>
      <c r="AK182" s="1" t="s">
        <v>198</v>
      </c>
      <c r="AM182" s="1" t="s">
        <v>43</v>
      </c>
      <c r="AN182">
        <v>6.5724536635439396E-2</v>
      </c>
      <c r="AO182">
        <v>2.72361184580984E-3</v>
      </c>
      <c r="AP182" s="1" t="str">
        <f>VLOOKUP(AK182,Sheet2!A:F,4,FALSE)</f>
        <v>urinary_tract</v>
      </c>
      <c r="AT182">
        <v>0</v>
      </c>
      <c r="AU182">
        <v>1.6813453749478801E-2</v>
      </c>
      <c r="AV182">
        <v>2</v>
      </c>
      <c r="AZ182" s="1">
        <f t="shared" si="6"/>
        <v>0</v>
      </c>
      <c r="BA182" s="10">
        <f t="shared" si="8"/>
        <v>1.5327409290505738</v>
      </c>
      <c r="CE182" s="2"/>
    </row>
    <row r="183" spans="1:83" x14ac:dyDescent="0.35">
      <c r="A183" s="1">
        <v>31</v>
      </c>
      <c r="B183" s="1" t="s">
        <v>2358</v>
      </c>
      <c r="C183" s="1">
        <v>225</v>
      </c>
      <c r="D183" s="1">
        <v>0.29062601500000002</v>
      </c>
      <c r="E183" s="3">
        <v>0.251</v>
      </c>
      <c r="F183" s="1">
        <v>0.21133555600000001</v>
      </c>
      <c r="G183" s="1">
        <v>0.16202977599999999</v>
      </c>
      <c r="H183" s="1">
        <v>0.16224635700000001</v>
      </c>
      <c r="I183" s="1">
        <v>0.137861069</v>
      </c>
      <c r="J183" s="1">
        <v>0.12825373300000001</v>
      </c>
      <c r="K183" s="1">
        <v>0.12804222500000001</v>
      </c>
      <c r="L183" s="1">
        <v>0.12927830000000001</v>
      </c>
      <c r="M183" s="1">
        <v>283</v>
      </c>
      <c r="N183" s="1">
        <v>283</v>
      </c>
      <c r="O183" s="4">
        <v>474496.55</v>
      </c>
      <c r="P183" s="3">
        <v>0.109</v>
      </c>
      <c r="Q183" s="3">
        <v>6.7299999999999999E-2</v>
      </c>
      <c r="R183" s="3">
        <v>5.3199999999999997E-2</v>
      </c>
      <c r="S183" s="3">
        <v>4.8300000000000003E-2</v>
      </c>
      <c r="T183" s="3">
        <v>4.1399999999999999E-2</v>
      </c>
      <c r="U183" s="3">
        <v>3.5000000000000003E-2</v>
      </c>
      <c r="V183" s="1">
        <v>1.276</v>
      </c>
      <c r="X183" s="1" t="s">
        <v>2359</v>
      </c>
      <c r="Y183" s="1" t="s">
        <v>2359</v>
      </c>
      <c r="Z183" s="1" t="s">
        <v>62</v>
      </c>
      <c r="AA183" s="1" t="s">
        <v>84</v>
      </c>
      <c r="AB183" s="1" t="s">
        <v>2360</v>
      </c>
      <c r="AC183" s="1">
        <v>1</v>
      </c>
      <c r="AD183" s="1">
        <v>1</v>
      </c>
      <c r="AE183" s="1">
        <v>1</v>
      </c>
      <c r="AF183" s="1">
        <v>1</v>
      </c>
      <c r="AG183" s="1" t="s">
        <v>2361</v>
      </c>
      <c r="AH183" s="1" t="s">
        <v>125</v>
      </c>
      <c r="AI183" s="5">
        <v>41204</v>
      </c>
      <c r="AK183" s="1" t="s">
        <v>2360</v>
      </c>
      <c r="AM183" s="1" t="s">
        <v>56</v>
      </c>
      <c r="AN183">
        <v>1.0714596530815901</v>
      </c>
      <c r="AO183">
        <v>0</v>
      </c>
      <c r="AP183" s="1" t="str">
        <f>VLOOKUP(AK183,Sheet2!A:F,4,FALSE)</f>
        <v>skin</v>
      </c>
      <c r="AT183">
        <v>6.1245623391024101E-2</v>
      </c>
      <c r="AU183">
        <v>2.11677191270278E-2</v>
      </c>
      <c r="AV183">
        <v>2</v>
      </c>
      <c r="AZ183" s="1">
        <f t="shared" si="6"/>
        <v>2.8933501537642385</v>
      </c>
      <c r="BA183" s="10" t="e">
        <f t="shared" si="8"/>
        <v>#DIV/0!</v>
      </c>
      <c r="CE183" s="2"/>
    </row>
    <row r="184" spans="1:83" x14ac:dyDescent="0.35">
      <c r="A184" s="1">
        <v>8</v>
      </c>
      <c r="B184" s="1" t="s">
        <v>121</v>
      </c>
      <c r="C184" s="1">
        <v>25</v>
      </c>
      <c r="D184" s="1">
        <v>1.038226262</v>
      </c>
      <c r="E184" s="3">
        <v>0.999</v>
      </c>
      <c r="F184" s="1">
        <v>0.96025766400000001</v>
      </c>
      <c r="G184" s="1">
        <v>1.121585023</v>
      </c>
      <c r="H184" s="1">
        <v>0.89726295499999997</v>
      </c>
      <c r="I184" s="1">
        <v>0.55225653699999999</v>
      </c>
      <c r="J184" s="1">
        <v>0.524255837</v>
      </c>
      <c r="K184" s="1">
        <v>0.21224860000000001</v>
      </c>
      <c r="L184" s="3">
        <v>8.2000000000000003E-2</v>
      </c>
      <c r="M184" s="1">
        <v>284</v>
      </c>
      <c r="N184" s="1">
        <v>284</v>
      </c>
      <c r="O184" s="4">
        <v>641020.71</v>
      </c>
      <c r="P184" s="3">
        <v>0.60899999999999999</v>
      </c>
      <c r="Q184" s="3">
        <v>0.41899999999999998</v>
      </c>
      <c r="R184" s="3">
        <v>0.153</v>
      </c>
      <c r="S184" s="3">
        <v>0.23300000000000001</v>
      </c>
      <c r="T184" s="3">
        <v>4.7399999999999998E-2</v>
      </c>
      <c r="U184" s="3">
        <v>0.14199999999999999</v>
      </c>
      <c r="V184" s="1">
        <v>5.4829999999999997</v>
      </c>
      <c r="X184" s="1" t="s">
        <v>122</v>
      </c>
      <c r="Y184" s="1" t="s">
        <v>122</v>
      </c>
      <c r="Z184" s="1" t="s">
        <v>52</v>
      </c>
      <c r="AA184" s="1" t="s">
        <v>35</v>
      </c>
      <c r="AB184" s="1" t="s">
        <v>123</v>
      </c>
      <c r="AC184" s="1">
        <v>1</v>
      </c>
      <c r="AD184" s="1">
        <v>1</v>
      </c>
      <c r="AE184" s="1">
        <v>1</v>
      </c>
      <c r="AF184" s="1">
        <v>1</v>
      </c>
      <c r="AG184" s="1" t="s">
        <v>124</v>
      </c>
      <c r="AH184" s="1" t="s">
        <v>125</v>
      </c>
      <c r="AI184" s="5">
        <v>41088</v>
      </c>
      <c r="AK184" s="1" t="s">
        <v>123</v>
      </c>
      <c r="AM184" s="1" t="s">
        <v>43</v>
      </c>
      <c r="AN184">
        <v>0</v>
      </c>
      <c r="AO184">
        <v>1.8310047304824099E-2</v>
      </c>
      <c r="AP184" s="1" t="str">
        <f>VLOOKUP(AK184,Sheet2!A:F,4,FALSE)</f>
        <v>large_intestine</v>
      </c>
      <c r="AT184">
        <v>0.478077605695506</v>
      </c>
      <c r="AU184">
        <v>0</v>
      </c>
      <c r="AV184">
        <v>1</v>
      </c>
      <c r="AZ184" s="1" t="e">
        <f t="shared" si="6"/>
        <v>#DIV/0!</v>
      </c>
      <c r="BA184" s="10">
        <f t="shared" si="8"/>
        <v>3.1559965700032326</v>
      </c>
      <c r="CE184" s="2"/>
    </row>
    <row r="185" spans="1:83" x14ac:dyDescent="0.35">
      <c r="A185" s="1">
        <v>22</v>
      </c>
      <c r="B185" s="1" t="s">
        <v>1551</v>
      </c>
      <c r="C185" s="1">
        <v>75</v>
      </c>
      <c r="D185" s="1">
        <v>0.83031737800000005</v>
      </c>
      <c r="E185" s="3">
        <v>0.69499999999999995</v>
      </c>
      <c r="F185" s="1">
        <v>0.55885621900000004</v>
      </c>
      <c r="G185" s="1">
        <v>0.41235818600000002</v>
      </c>
      <c r="H185" s="1">
        <v>0.310763436</v>
      </c>
      <c r="I185" s="1">
        <v>0.21947559</v>
      </c>
      <c r="J185" s="1">
        <v>0.12523637100000001</v>
      </c>
      <c r="K185" s="1">
        <v>0.10313931599999999</v>
      </c>
      <c r="L185" s="3">
        <v>6.7699999999999996E-2</v>
      </c>
      <c r="M185" s="1">
        <v>285</v>
      </c>
      <c r="N185" s="1">
        <v>285</v>
      </c>
      <c r="O185" s="4">
        <v>134087.65</v>
      </c>
      <c r="P185" s="3">
        <v>0.28399999999999997</v>
      </c>
      <c r="Q185" s="3">
        <v>0.15</v>
      </c>
      <c r="R185" s="3">
        <v>4.7399999999999998E-2</v>
      </c>
      <c r="S185" s="3">
        <v>8.5300000000000001E-2</v>
      </c>
      <c r="T185" s="3">
        <v>2.75E-2</v>
      </c>
      <c r="U185" s="3">
        <v>4.53E-2</v>
      </c>
      <c r="V185" s="1">
        <v>2.8119999999999998</v>
      </c>
      <c r="X185" s="1" t="s">
        <v>1551</v>
      </c>
      <c r="Z185" s="1" t="s">
        <v>52</v>
      </c>
      <c r="AA185" s="1" t="s">
        <v>35</v>
      </c>
      <c r="AB185" s="1" t="s">
        <v>1552</v>
      </c>
      <c r="AC185" s="1">
        <v>1</v>
      </c>
      <c r="AD185" s="1">
        <v>1</v>
      </c>
      <c r="AE185" s="1">
        <v>1</v>
      </c>
      <c r="AF185" s="1">
        <v>1</v>
      </c>
      <c r="AG185" s="1" t="s">
        <v>1553</v>
      </c>
      <c r="AH185" s="1" t="s">
        <v>200</v>
      </c>
      <c r="AI185" s="5">
        <v>41151</v>
      </c>
      <c r="AK185" s="1" t="s">
        <v>1552</v>
      </c>
      <c r="AN185">
        <v>0.28311055053302597</v>
      </c>
      <c r="AO185">
        <v>2.9401234811191998E-3</v>
      </c>
      <c r="AP185" s="1" t="str">
        <f>VLOOKUP(AK185,Sheet2!A:F,4,FALSE)</f>
        <v>large_intestine</v>
      </c>
      <c r="AT185">
        <v>8.6698924773901495E-2</v>
      </c>
      <c r="AU185">
        <v>9.7266676708804897E-3</v>
      </c>
      <c r="AV185">
        <v>2</v>
      </c>
      <c r="AZ185" s="1">
        <f t="shared" si="6"/>
        <v>8.9135280146826723</v>
      </c>
      <c r="BA185" s="10">
        <f t="shared" si="8"/>
        <v>4.2875783808075347</v>
      </c>
      <c r="CE185" s="2"/>
    </row>
    <row r="186" spans="1:83" x14ac:dyDescent="0.35">
      <c r="A186" s="1">
        <v>34</v>
      </c>
      <c r="B186" s="1" t="s">
        <v>556</v>
      </c>
      <c r="C186" s="1">
        <v>225</v>
      </c>
      <c r="D186" s="1">
        <v>1.0031030809999999</v>
      </c>
      <c r="E186" s="3">
        <v>0.84499999999999997</v>
      </c>
      <c r="F186" s="1">
        <v>0.68670751100000005</v>
      </c>
      <c r="G186" s="1">
        <v>0.66051084000000004</v>
      </c>
      <c r="H186" s="1">
        <v>0.509387021</v>
      </c>
      <c r="I186" s="1">
        <v>0.500784864</v>
      </c>
      <c r="J186" s="1">
        <v>0.31256197299999999</v>
      </c>
      <c r="K186" s="1">
        <v>0.22830335199999999</v>
      </c>
      <c r="L186" s="1">
        <v>0.14087133299999999</v>
      </c>
      <c r="M186" s="1">
        <v>290</v>
      </c>
      <c r="N186" s="1">
        <v>290</v>
      </c>
      <c r="O186" s="4">
        <v>582284.39</v>
      </c>
      <c r="P186" s="3">
        <v>0.39400000000000002</v>
      </c>
      <c r="Q186" s="3">
        <v>0.24299999999999999</v>
      </c>
      <c r="R186" s="3">
        <v>0.112</v>
      </c>
      <c r="S186" s="3">
        <v>0.16300000000000001</v>
      </c>
      <c r="T186" s="3">
        <v>5.9400000000000001E-2</v>
      </c>
      <c r="U186" s="3">
        <v>0.107</v>
      </c>
      <c r="V186" s="1">
        <v>4.0519999999999996</v>
      </c>
      <c r="X186" s="1" t="s">
        <v>557</v>
      </c>
      <c r="Y186" s="1" t="s">
        <v>557</v>
      </c>
      <c r="Z186" s="1" t="s">
        <v>112</v>
      </c>
      <c r="AA186" s="1" t="s">
        <v>84</v>
      </c>
      <c r="AB186" s="1" t="s">
        <v>558</v>
      </c>
      <c r="AC186" s="1">
        <v>1</v>
      </c>
      <c r="AD186" s="1">
        <v>1</v>
      </c>
      <c r="AE186" s="1">
        <v>1</v>
      </c>
      <c r="AF186" s="1">
        <v>0</v>
      </c>
      <c r="AG186" s="1" t="s">
        <v>559</v>
      </c>
      <c r="AH186" s="1" t="s">
        <v>72</v>
      </c>
      <c r="AI186" s="5">
        <v>41214</v>
      </c>
      <c r="AK186" s="1" t="s">
        <v>558</v>
      </c>
      <c r="AM186" s="1" t="s">
        <v>56</v>
      </c>
      <c r="AN186">
        <v>0.122198207154843</v>
      </c>
      <c r="AO186">
        <v>7.9528809088788895E-3</v>
      </c>
      <c r="AP186" s="1" t="str">
        <f>VLOOKUP(AK186,Sheet2!A:F,4,FALSE)</f>
        <v>liver</v>
      </c>
      <c r="AT186">
        <v>0.172726617433756</v>
      </c>
      <c r="AU186">
        <v>8.8444242521034007E-3</v>
      </c>
      <c r="AV186">
        <v>2</v>
      </c>
      <c r="AZ186" s="1">
        <f t="shared" si="6"/>
        <v>19.52943600513937</v>
      </c>
      <c r="BA186" s="10">
        <f t="shared" si="8"/>
        <v>0.59318639899421011</v>
      </c>
      <c r="CE186" s="2"/>
    </row>
    <row r="187" spans="1:83" x14ac:dyDescent="0.35">
      <c r="A187" s="1">
        <v>12</v>
      </c>
      <c r="B187" s="1" t="s">
        <v>672</v>
      </c>
      <c r="C187" s="1">
        <v>225</v>
      </c>
      <c r="D187" s="1">
        <v>0.995040331</v>
      </c>
      <c r="E187" s="3">
        <v>0.81699999999999995</v>
      </c>
      <c r="F187" s="1">
        <v>0.63821263900000003</v>
      </c>
      <c r="G187" s="1">
        <v>0.53319591700000002</v>
      </c>
      <c r="H187" s="1">
        <v>0.50573173299999996</v>
      </c>
      <c r="I187" s="1">
        <v>0.41332540699999998</v>
      </c>
      <c r="J187" s="1">
        <v>0.33993889199999999</v>
      </c>
      <c r="K187" s="1">
        <v>0.296066212</v>
      </c>
      <c r="L187" s="1">
        <v>0.25605529300000002</v>
      </c>
      <c r="M187" s="1">
        <v>291</v>
      </c>
      <c r="N187" s="1">
        <v>291</v>
      </c>
      <c r="O187" s="4">
        <v>331746.14</v>
      </c>
      <c r="P187" s="3">
        <v>0.34300000000000003</v>
      </c>
      <c r="Q187" s="3">
        <v>0.216</v>
      </c>
      <c r="R187" s="3">
        <v>0.13200000000000001</v>
      </c>
      <c r="S187" s="3">
        <v>0.14799999999999999</v>
      </c>
      <c r="T187" s="3">
        <v>8.8900000000000007E-2</v>
      </c>
      <c r="U187" s="3">
        <v>9.9099999999999994E-2</v>
      </c>
      <c r="V187" s="1">
        <v>3.883</v>
      </c>
      <c r="X187" s="1" t="s">
        <v>673</v>
      </c>
      <c r="Y187" s="1" t="s">
        <v>673</v>
      </c>
      <c r="Z187" s="1" t="s">
        <v>133</v>
      </c>
      <c r="AA187" s="1" t="s">
        <v>84</v>
      </c>
      <c r="AB187" s="1" t="s">
        <v>674</v>
      </c>
      <c r="AC187" s="1">
        <v>1</v>
      </c>
      <c r="AD187" s="1">
        <v>1</v>
      </c>
      <c r="AE187" s="1">
        <v>1</v>
      </c>
      <c r="AF187" s="1">
        <v>1</v>
      </c>
      <c r="AG187" s="1" t="s">
        <v>675</v>
      </c>
      <c r="AH187" s="1" t="s">
        <v>42</v>
      </c>
      <c r="AI187" s="5">
        <v>41106</v>
      </c>
      <c r="AK187" s="1" t="s">
        <v>674</v>
      </c>
      <c r="AN187">
        <v>0.169233532594291</v>
      </c>
      <c r="AO187">
        <v>0</v>
      </c>
      <c r="AP187" s="1" t="str">
        <f>VLOOKUP(AK187,Sheet2!A:F,4,FALSE)</f>
        <v>biliary_tract</v>
      </c>
      <c r="AT187">
        <v>2.7977599182915199E-2</v>
      </c>
      <c r="AU187">
        <v>1.8545713437064602E-2</v>
      </c>
      <c r="AV187">
        <v>2</v>
      </c>
      <c r="AZ187" s="1">
        <f t="shared" si="6"/>
        <v>1.5085749749050079</v>
      </c>
      <c r="BA187" s="10">
        <f t="shared" si="8"/>
        <v>1.8244029473931189</v>
      </c>
      <c r="CE187" s="2"/>
    </row>
    <row r="188" spans="1:83" x14ac:dyDescent="0.35">
      <c r="A188" s="1">
        <v>40</v>
      </c>
      <c r="B188" s="1" t="s">
        <v>1207</v>
      </c>
      <c r="C188" s="1">
        <v>225</v>
      </c>
      <c r="D188" s="1">
        <v>0.85515895600000003</v>
      </c>
      <c r="E188" s="3">
        <v>0.73899999999999999</v>
      </c>
      <c r="F188" s="1">
        <v>0.62288973199999997</v>
      </c>
      <c r="G188" s="1">
        <v>0.48521219599999998</v>
      </c>
      <c r="H188" s="1">
        <v>0.42019791000000001</v>
      </c>
      <c r="I188" s="1">
        <v>0.27643950699999997</v>
      </c>
      <c r="J188" s="1">
        <v>0.21019152499999999</v>
      </c>
      <c r="K188" s="1">
        <v>0.11803024199999999</v>
      </c>
      <c r="L188" s="1">
        <v>0.103079163</v>
      </c>
      <c r="M188" s="1">
        <v>294</v>
      </c>
      <c r="N188" s="1">
        <v>274</v>
      </c>
      <c r="O188" s="4">
        <v>233666.41</v>
      </c>
      <c r="P188" s="3">
        <v>0.32400000000000001</v>
      </c>
      <c r="Q188" s="3">
        <v>0.188</v>
      </c>
      <c r="R188" s="3">
        <v>6.8099999999999994E-2</v>
      </c>
      <c r="S188" s="3">
        <v>0.112</v>
      </c>
      <c r="T188" s="3">
        <v>3.56E-2</v>
      </c>
      <c r="U188" s="3">
        <v>6.4000000000000001E-2</v>
      </c>
      <c r="V188" s="1">
        <v>3.226</v>
      </c>
      <c r="X188" s="1" t="s">
        <v>1208</v>
      </c>
      <c r="Y188" s="1" t="s">
        <v>1208</v>
      </c>
      <c r="Z188" s="1" t="s">
        <v>163</v>
      </c>
      <c r="AA188" s="1" t="s">
        <v>84</v>
      </c>
      <c r="AB188" s="1" t="s">
        <v>1209</v>
      </c>
      <c r="AC188" s="1">
        <v>1</v>
      </c>
      <c r="AD188" s="1">
        <v>1</v>
      </c>
      <c r="AE188" s="1">
        <v>1</v>
      </c>
      <c r="AF188" s="1">
        <v>1</v>
      </c>
      <c r="AG188" s="1" t="s">
        <v>1210</v>
      </c>
      <c r="AH188" s="1" t="s">
        <v>585</v>
      </c>
      <c r="AI188" s="5">
        <v>41225</v>
      </c>
      <c r="AK188" s="1" t="s">
        <v>1209</v>
      </c>
      <c r="AM188" s="1" t="s">
        <v>56</v>
      </c>
      <c r="AN188">
        <v>0.227535161077663</v>
      </c>
      <c r="AO188">
        <v>2.94340245077043E-3</v>
      </c>
      <c r="AP188" s="1" t="str">
        <f>VLOOKUP(AK188,Sheet2!A:F,4,FALSE)</f>
        <v>pancreas</v>
      </c>
      <c r="AT188">
        <v>0.13448610637615799</v>
      </c>
      <c r="AU188">
        <v>3.7973218547767099E-2</v>
      </c>
      <c r="AV188">
        <v>2</v>
      </c>
      <c r="AZ188" s="1">
        <f t="shared" si="6"/>
        <v>3.5416040967658784</v>
      </c>
      <c r="BA188" s="10" t="e">
        <f t="shared" si="8"/>
        <v>#DIV/0!</v>
      </c>
      <c r="CE188" s="2"/>
    </row>
    <row r="189" spans="1:83" x14ac:dyDescent="0.35">
      <c r="A189" s="1">
        <v>22</v>
      </c>
      <c r="B189" s="1" t="s">
        <v>1300</v>
      </c>
      <c r="C189" s="1">
        <v>225</v>
      </c>
      <c r="D189" s="1">
        <v>0.74317029400000001</v>
      </c>
      <c r="E189" s="3">
        <v>0.68400000000000005</v>
      </c>
      <c r="F189" s="1">
        <v>0.62404599999999999</v>
      </c>
      <c r="G189" s="1">
        <v>0.40884463999999998</v>
      </c>
      <c r="H189" s="1">
        <v>0.40615063800000001</v>
      </c>
      <c r="I189" s="1">
        <v>0.27872380000000002</v>
      </c>
      <c r="J189" s="1">
        <v>0.26423284000000002</v>
      </c>
      <c r="K189" s="1">
        <v>0.184904913</v>
      </c>
      <c r="L189" s="1">
        <v>0.12633534199999999</v>
      </c>
      <c r="M189" s="1">
        <v>295</v>
      </c>
      <c r="N189" s="1">
        <v>295</v>
      </c>
      <c r="O189" s="4">
        <v>90359.679999999993</v>
      </c>
      <c r="P189" s="3">
        <v>0.30199999999999999</v>
      </c>
      <c r="Q189" s="3">
        <v>0.16900000000000001</v>
      </c>
      <c r="R189" s="3">
        <v>9.3200000000000005E-2</v>
      </c>
      <c r="S189" s="3">
        <v>0.11</v>
      </c>
      <c r="T189" s="3">
        <v>5.0099999999999999E-2</v>
      </c>
      <c r="U189" s="3">
        <v>7.1400000000000005E-2</v>
      </c>
      <c r="V189" s="1">
        <v>3.1179999999999999</v>
      </c>
      <c r="X189" s="1" t="s">
        <v>1301</v>
      </c>
      <c r="Y189" s="1" t="s">
        <v>1301</v>
      </c>
      <c r="Z189" s="1" t="s">
        <v>163</v>
      </c>
      <c r="AA189" s="1" t="s">
        <v>35</v>
      </c>
      <c r="AB189" s="1" t="s">
        <v>1302</v>
      </c>
      <c r="AC189" s="1">
        <v>1</v>
      </c>
      <c r="AD189" s="1">
        <v>1</v>
      </c>
      <c r="AE189" s="1">
        <v>1</v>
      </c>
      <c r="AF189" s="1">
        <v>1</v>
      </c>
      <c r="AG189" s="1" t="s">
        <v>1303</v>
      </c>
      <c r="AH189" s="1" t="s">
        <v>585</v>
      </c>
      <c r="AI189" s="5">
        <v>41151</v>
      </c>
      <c r="AK189" s="1" t="s">
        <v>1302</v>
      </c>
      <c r="AM189" s="1" t="s">
        <v>56</v>
      </c>
      <c r="AN189">
        <v>0.25042885668720699</v>
      </c>
      <c r="AO189">
        <v>0</v>
      </c>
      <c r="AP189" s="1" t="str">
        <f>VLOOKUP(AK189,Sheet2!A:F,4,FALSE)</f>
        <v>pancreas</v>
      </c>
      <c r="AT189">
        <v>0.218913786612422</v>
      </c>
      <c r="AU189">
        <v>0</v>
      </c>
      <c r="AV189">
        <v>2</v>
      </c>
      <c r="AZ189" s="1" t="e">
        <f t="shared" si="6"/>
        <v>#DIV/0!</v>
      </c>
      <c r="BA189" s="10">
        <f t="shared" si="8"/>
        <v>1.7607847760158448</v>
      </c>
      <c r="CE189" s="2"/>
    </row>
    <row r="190" spans="1:83" x14ac:dyDescent="0.35">
      <c r="A190" s="1">
        <v>25</v>
      </c>
      <c r="B190" s="1" t="s">
        <v>1312</v>
      </c>
      <c r="C190" s="1">
        <v>225</v>
      </c>
      <c r="D190" s="1">
        <v>0.631127204</v>
      </c>
      <c r="E190" s="3">
        <v>0.56899999999999995</v>
      </c>
      <c r="F190" s="1">
        <v>0.50744040000000001</v>
      </c>
      <c r="G190" s="1">
        <v>0.431486865</v>
      </c>
      <c r="H190" s="1">
        <v>0.34235180799999998</v>
      </c>
      <c r="I190" s="1">
        <v>0.36534119100000001</v>
      </c>
      <c r="J190" s="1">
        <v>0.41821894599999998</v>
      </c>
      <c r="K190" s="1">
        <v>0.30692894500000001</v>
      </c>
      <c r="L190" s="1">
        <v>0.32595177600000003</v>
      </c>
      <c r="M190" s="1">
        <v>299</v>
      </c>
      <c r="N190" s="1">
        <v>299</v>
      </c>
      <c r="O190" s="4">
        <v>196335.11</v>
      </c>
      <c r="P190" s="3">
        <v>0.27500000000000002</v>
      </c>
      <c r="Q190" s="3">
        <v>0.161</v>
      </c>
      <c r="R190" s="3">
        <v>0.15</v>
      </c>
      <c r="S190" s="3">
        <v>0.114</v>
      </c>
      <c r="T190" s="3">
        <v>0.10199999999999999</v>
      </c>
      <c r="U190" s="3">
        <v>0.10299999999999999</v>
      </c>
      <c r="V190" s="1">
        <v>3.1059999999999999</v>
      </c>
      <c r="X190" s="1" t="s">
        <v>1313</v>
      </c>
      <c r="Y190" s="1" t="s">
        <v>1313</v>
      </c>
      <c r="Z190" s="1" t="s">
        <v>34</v>
      </c>
      <c r="AA190" s="1" t="s">
        <v>84</v>
      </c>
      <c r="AB190" s="1" t="s">
        <v>1314</v>
      </c>
      <c r="AC190" s="1">
        <v>1</v>
      </c>
      <c r="AD190" s="1">
        <v>1</v>
      </c>
      <c r="AE190" s="1">
        <v>1</v>
      </c>
      <c r="AF190" s="1">
        <v>1</v>
      </c>
      <c r="AG190" s="1" t="s">
        <v>1315</v>
      </c>
      <c r="AH190" s="1" t="s">
        <v>761</v>
      </c>
      <c r="AI190" s="5">
        <v>41183</v>
      </c>
      <c r="AK190" s="1" t="s">
        <v>1314</v>
      </c>
      <c r="AM190" s="1" t="s">
        <v>56</v>
      </c>
      <c r="AN190">
        <v>0.232036932344268</v>
      </c>
      <c r="AO190">
        <v>0</v>
      </c>
      <c r="AP190" s="1" t="str">
        <f>VLOOKUP(AK190,Sheet2!A:F,4,FALSE)</f>
        <v>lung</v>
      </c>
      <c r="AT190">
        <v>0.17527080262219699</v>
      </c>
      <c r="AU190">
        <v>5.1720241245914601E-2</v>
      </c>
      <c r="AV190">
        <v>2</v>
      </c>
      <c r="AZ190" s="1">
        <f t="shared" si="6"/>
        <v>3.3888241508548975</v>
      </c>
      <c r="BA190" s="10" t="e">
        <f t="shared" si="8"/>
        <v>#DIV/0!</v>
      </c>
      <c r="CE190" s="2"/>
    </row>
    <row r="191" spans="1:83" x14ac:dyDescent="0.35">
      <c r="A191" s="1">
        <v>27</v>
      </c>
      <c r="B191" s="1" t="s">
        <v>683</v>
      </c>
      <c r="C191" s="1">
        <v>225</v>
      </c>
      <c r="D191" s="1">
        <v>1.0142499300000001</v>
      </c>
      <c r="E191" s="3">
        <v>0.88500000000000001</v>
      </c>
      <c r="F191" s="1">
        <v>0.75526030399999999</v>
      </c>
      <c r="G191" s="1">
        <v>0.58760413600000005</v>
      </c>
      <c r="H191" s="1">
        <v>0.56267928599999995</v>
      </c>
      <c r="I191" s="1">
        <v>0.32736139600000003</v>
      </c>
      <c r="J191" s="1">
        <v>0.251779745</v>
      </c>
      <c r="K191" s="1">
        <v>0.106044807</v>
      </c>
      <c r="L191" s="3">
        <v>4.6800000000000001E-2</v>
      </c>
      <c r="M191" s="1">
        <v>300</v>
      </c>
      <c r="N191" s="1">
        <v>300</v>
      </c>
      <c r="O191" s="4">
        <v>630375.19999999995</v>
      </c>
      <c r="P191" s="3">
        <v>0.39300000000000002</v>
      </c>
      <c r="Q191" s="3">
        <v>0.23899999999999999</v>
      </c>
      <c r="R191" s="3">
        <v>7.4300000000000005E-2</v>
      </c>
      <c r="S191" s="3">
        <v>0.14299999999999999</v>
      </c>
      <c r="T191" s="3">
        <v>2.46E-2</v>
      </c>
      <c r="U191" s="3">
        <v>7.6200000000000004E-2</v>
      </c>
      <c r="V191" s="1">
        <v>3.8660000000000001</v>
      </c>
      <c r="X191" s="1" t="s">
        <v>684</v>
      </c>
      <c r="Y191" s="1" t="s">
        <v>684</v>
      </c>
      <c r="Z191" s="1" t="s">
        <v>62</v>
      </c>
      <c r="AA191" s="1" t="s">
        <v>84</v>
      </c>
      <c r="AB191" s="1" t="s">
        <v>685</v>
      </c>
      <c r="AC191" s="1">
        <v>1</v>
      </c>
      <c r="AD191" s="1">
        <v>1</v>
      </c>
      <c r="AE191" s="1">
        <v>1</v>
      </c>
      <c r="AF191" s="1">
        <v>0</v>
      </c>
      <c r="AG191" s="1" t="s">
        <v>686</v>
      </c>
      <c r="AH191" s="1" t="s">
        <v>72</v>
      </c>
      <c r="AI191" s="5">
        <v>41190</v>
      </c>
      <c r="AK191" s="1" t="s">
        <v>685</v>
      </c>
      <c r="AM191" s="1" t="s">
        <v>56</v>
      </c>
      <c r="AN191">
        <v>6.3038644827132603E-2</v>
      </c>
      <c r="AO191">
        <v>2.8220420762847E-2</v>
      </c>
      <c r="AP191" s="1" t="str">
        <f>VLOOKUP(AK191,Sheet2!A:F,4,FALSE)</f>
        <v>skin</v>
      </c>
      <c r="AT191">
        <v>0.26900607169644403</v>
      </c>
      <c r="AU191">
        <v>0</v>
      </c>
      <c r="AV191">
        <v>2</v>
      </c>
      <c r="AZ191" s="1" t="e">
        <f t="shared" si="6"/>
        <v>#DIV/0!</v>
      </c>
      <c r="BA191" s="10" t="e">
        <f t="shared" si="8"/>
        <v>#DIV/0!</v>
      </c>
      <c r="CE191" s="2"/>
    </row>
    <row r="192" spans="1:83" x14ac:dyDescent="0.35">
      <c r="A192" s="1">
        <v>45</v>
      </c>
      <c r="B192" s="1" t="s">
        <v>221</v>
      </c>
      <c r="C192" s="1">
        <v>75</v>
      </c>
      <c r="D192" s="1">
        <v>0.96408738999999999</v>
      </c>
      <c r="E192" s="3">
        <v>0.92900000000000005</v>
      </c>
      <c r="F192" s="1">
        <v>0.89401060700000001</v>
      </c>
      <c r="G192" s="1">
        <v>0.74929153299999995</v>
      </c>
      <c r="H192" s="1">
        <v>0.76479452999999997</v>
      </c>
      <c r="I192" s="1">
        <v>0.68012705100000004</v>
      </c>
      <c r="J192" s="1">
        <v>0.56904624199999998</v>
      </c>
      <c r="K192" s="1">
        <v>0.34480349199999999</v>
      </c>
      <c r="L192" s="1">
        <v>0.21678093400000001</v>
      </c>
      <c r="M192" s="1">
        <v>301</v>
      </c>
      <c r="N192" s="1">
        <v>292</v>
      </c>
      <c r="O192" s="4">
        <v>429167.7</v>
      </c>
      <c r="P192" s="3">
        <v>0.48099999999999998</v>
      </c>
      <c r="Q192" s="3">
        <v>0.314</v>
      </c>
      <c r="R192" s="3">
        <v>0.19</v>
      </c>
      <c r="S192" s="3">
        <v>0.23300000000000001</v>
      </c>
      <c r="T192" s="3">
        <v>9.0399999999999994E-2</v>
      </c>
      <c r="U192" s="3">
        <v>0.16400000000000001</v>
      </c>
      <c r="V192" s="1">
        <v>5.0590000000000002</v>
      </c>
      <c r="X192" s="1" t="s">
        <v>222</v>
      </c>
      <c r="Y192" s="1" t="s">
        <v>223</v>
      </c>
      <c r="Z192" s="1" t="s">
        <v>62</v>
      </c>
      <c r="AA192" s="1" t="s">
        <v>35</v>
      </c>
      <c r="AB192" s="1" t="s">
        <v>224</v>
      </c>
      <c r="AC192" s="1">
        <v>1</v>
      </c>
      <c r="AD192" s="1">
        <v>1</v>
      </c>
      <c r="AE192" s="1">
        <v>1</v>
      </c>
      <c r="AF192" s="1">
        <v>1</v>
      </c>
      <c r="AG192" s="1" t="s">
        <v>225</v>
      </c>
      <c r="AH192" s="1" t="s">
        <v>226</v>
      </c>
      <c r="AI192" s="5">
        <v>41253</v>
      </c>
      <c r="AK192" s="1" t="s">
        <v>224</v>
      </c>
      <c r="AM192" s="1" t="s">
        <v>56</v>
      </c>
      <c r="AN192">
        <v>3.3125390619600403E-2</v>
      </c>
      <c r="AO192">
        <v>1.1332683902391E-2</v>
      </c>
      <c r="AP192" s="1" t="str">
        <f>VLOOKUP(AK192,Sheet2!A:F,4,FALSE)</f>
        <v>skin</v>
      </c>
      <c r="AT192">
        <v>0.104243540001889</v>
      </c>
      <c r="AU192">
        <v>0</v>
      </c>
      <c r="AV192">
        <v>2</v>
      </c>
      <c r="AZ192" s="1" t="e">
        <f t="shared" si="6"/>
        <v>#DIV/0!</v>
      </c>
      <c r="BA192" s="10">
        <f t="shared" si="8"/>
        <v>5.0473073713303807</v>
      </c>
      <c r="CE192" s="2"/>
    </row>
    <row r="193" spans="1:83" x14ac:dyDescent="0.35">
      <c r="A193" s="1">
        <v>34</v>
      </c>
      <c r="B193" s="1" t="s">
        <v>406</v>
      </c>
      <c r="C193" s="1">
        <v>225</v>
      </c>
      <c r="D193" s="1">
        <v>1.0677353039999999</v>
      </c>
      <c r="E193" s="3">
        <v>1</v>
      </c>
      <c r="F193" s="1">
        <v>0.93142577000000004</v>
      </c>
      <c r="G193" s="1">
        <v>0.66321894400000003</v>
      </c>
      <c r="H193" s="1">
        <v>0.48250795499999999</v>
      </c>
      <c r="I193" s="1">
        <v>0.323221013</v>
      </c>
      <c r="J193" s="1">
        <v>0.31827146699999997</v>
      </c>
      <c r="K193" s="1">
        <v>0.21403862500000001</v>
      </c>
      <c r="L193" s="1">
        <v>0.15142108500000001</v>
      </c>
      <c r="M193" s="1">
        <v>302</v>
      </c>
      <c r="N193" s="1">
        <v>302</v>
      </c>
      <c r="O193" s="4">
        <v>569563.75</v>
      </c>
      <c r="P193" s="3">
        <v>0.46600000000000003</v>
      </c>
      <c r="Q193" s="3">
        <v>0.23799999999999999</v>
      </c>
      <c r="R193" s="3">
        <v>0.11</v>
      </c>
      <c r="S193" s="3">
        <v>0.13</v>
      </c>
      <c r="T193" s="3">
        <v>5.8799999999999998E-2</v>
      </c>
      <c r="U193" s="3">
        <v>8.4400000000000003E-2</v>
      </c>
      <c r="V193" s="1">
        <v>4.3979999999999997</v>
      </c>
      <c r="X193" s="1" t="s">
        <v>407</v>
      </c>
      <c r="Y193" s="1" t="s">
        <v>408</v>
      </c>
      <c r="Z193" s="1" t="s">
        <v>62</v>
      </c>
      <c r="AA193" s="1" t="s">
        <v>84</v>
      </c>
      <c r="AB193" s="1" t="s">
        <v>409</v>
      </c>
      <c r="AC193" s="1">
        <v>1</v>
      </c>
      <c r="AD193" s="1">
        <v>1</v>
      </c>
      <c r="AE193" s="1">
        <v>1</v>
      </c>
      <c r="AF193" s="1">
        <v>1</v>
      </c>
      <c r="AG193" s="1" t="s">
        <v>410</v>
      </c>
      <c r="AH193" s="1" t="s">
        <v>226</v>
      </c>
      <c r="AI193" s="5">
        <v>41214</v>
      </c>
      <c r="AK193" s="1" t="s">
        <v>409</v>
      </c>
      <c r="AM193" s="1" t="s">
        <v>56</v>
      </c>
      <c r="AN193">
        <v>0</v>
      </c>
      <c r="AO193">
        <v>3.71331388463279E-2</v>
      </c>
      <c r="AP193" s="1" t="str">
        <f>VLOOKUP(AK193,Sheet2!A:F,4,FALSE)</f>
        <v>skin</v>
      </c>
      <c r="AT193">
        <v>0.23993240657590201</v>
      </c>
      <c r="AU193">
        <v>7.2560120285511797E-3</v>
      </c>
      <c r="AV193">
        <v>2</v>
      </c>
      <c r="AZ193" s="1">
        <f t="shared" si="6"/>
        <v>33.066704634971465</v>
      </c>
      <c r="BA193" s="10">
        <f t="shared" si="8"/>
        <v>1.6382674340757546</v>
      </c>
      <c r="CE193" s="2"/>
    </row>
    <row r="194" spans="1:83" x14ac:dyDescent="0.35">
      <c r="A194" s="1">
        <v>18</v>
      </c>
      <c r="B194" s="1" t="s">
        <v>1987</v>
      </c>
      <c r="C194" s="1">
        <v>225</v>
      </c>
      <c r="D194" s="1">
        <v>0.94431398099999997</v>
      </c>
      <c r="E194" s="3">
        <v>0.69299999999999995</v>
      </c>
      <c r="F194" s="1">
        <v>0.44243908100000001</v>
      </c>
      <c r="G194" s="1">
        <v>0.18869639999999999</v>
      </c>
      <c r="H194" s="1">
        <v>0.13081654700000001</v>
      </c>
      <c r="I194" s="1">
        <v>0.13293053199999999</v>
      </c>
      <c r="J194" s="3">
        <v>6.0999999999999999E-2</v>
      </c>
      <c r="K194" s="3">
        <v>4.5600000000000002E-2</v>
      </c>
      <c r="L194" s="3">
        <v>2.8899999999999999E-2</v>
      </c>
      <c r="M194" s="1">
        <v>303</v>
      </c>
      <c r="N194" s="1">
        <v>303</v>
      </c>
      <c r="O194" s="4">
        <v>631236.42000000004</v>
      </c>
      <c r="P194" s="3">
        <v>0.185</v>
      </c>
      <c r="Q194" s="3">
        <v>6.6299999999999998E-2</v>
      </c>
      <c r="R194" s="3">
        <v>2.2100000000000002E-2</v>
      </c>
      <c r="S194" s="3">
        <v>4.2500000000000003E-2</v>
      </c>
      <c r="T194" s="3">
        <v>1.2E-2</v>
      </c>
      <c r="U194" s="3">
        <v>2.5499999999999998E-2</v>
      </c>
      <c r="V194" s="1">
        <v>2.2050000000000001</v>
      </c>
      <c r="X194" s="1" t="s">
        <v>1987</v>
      </c>
      <c r="Y194" s="1" t="s">
        <v>1988</v>
      </c>
      <c r="Z194" s="1" t="s">
        <v>213</v>
      </c>
      <c r="AA194" s="1" t="s">
        <v>35</v>
      </c>
      <c r="AB194" s="1" t="s">
        <v>1989</v>
      </c>
      <c r="AC194" s="1">
        <v>1</v>
      </c>
      <c r="AD194" s="1">
        <v>1</v>
      </c>
      <c r="AE194" s="1">
        <v>1</v>
      </c>
      <c r="AF194" s="1">
        <v>1</v>
      </c>
      <c r="AG194" s="1" t="s">
        <v>1990</v>
      </c>
      <c r="AH194" s="1" t="s">
        <v>42</v>
      </c>
      <c r="AI194" s="5">
        <v>41130</v>
      </c>
      <c r="AK194" s="1" t="s">
        <v>1989</v>
      </c>
      <c r="AM194" s="1" t="s">
        <v>43</v>
      </c>
      <c r="AN194">
        <v>0.11168968721177901</v>
      </c>
      <c r="AO194">
        <v>0.123999532368666</v>
      </c>
      <c r="AP194" s="1" t="str">
        <f>VLOOKUP(AK194,Sheet2!A:F,4,FALSE)</f>
        <v>ovary</v>
      </c>
      <c r="AT194">
        <v>9.01218062333278E-2</v>
      </c>
      <c r="AU194">
        <v>2.8950911966785901E-2</v>
      </c>
      <c r="AV194">
        <v>2</v>
      </c>
      <c r="AW194">
        <f>AVERAGE(AV175:AV194)</f>
        <v>1.95</v>
      </c>
      <c r="AZ194" s="1">
        <f t="shared" si="6"/>
        <v>3.1129176979544049</v>
      </c>
      <c r="BA194" s="10" t="e">
        <f t="shared" si="8"/>
        <v>#DIV/0!</v>
      </c>
      <c r="CE194" s="2"/>
    </row>
    <row r="195" spans="1:83" x14ac:dyDescent="0.35">
      <c r="A195" s="1">
        <v>28</v>
      </c>
      <c r="B195" s="1" t="s">
        <v>1660</v>
      </c>
      <c r="C195" s="1">
        <v>225</v>
      </c>
      <c r="D195" s="1">
        <v>0.78055786900000002</v>
      </c>
      <c r="E195" s="3">
        <v>0.63900000000000001</v>
      </c>
      <c r="F195" s="1">
        <v>0.49711780799999999</v>
      </c>
      <c r="G195" s="1">
        <v>0.30183019100000003</v>
      </c>
      <c r="H195" s="1">
        <v>0.27866685699999999</v>
      </c>
      <c r="I195" s="1">
        <v>0.22944230600000001</v>
      </c>
      <c r="J195" s="1">
        <v>0.20758807800000001</v>
      </c>
      <c r="K195" s="1">
        <v>0.165008762</v>
      </c>
      <c r="L195" s="1">
        <v>0.166097678</v>
      </c>
      <c r="M195" s="1">
        <v>304</v>
      </c>
      <c r="N195" s="1">
        <v>304</v>
      </c>
      <c r="O195" s="4">
        <v>207349.17</v>
      </c>
      <c r="P195" s="3">
        <v>0.23400000000000001</v>
      </c>
      <c r="Q195" s="3">
        <v>0.12</v>
      </c>
      <c r="R195" s="3">
        <v>7.7299999999999994E-2</v>
      </c>
      <c r="S195" s="3">
        <v>8.1799999999999998E-2</v>
      </c>
      <c r="T195" s="3">
        <v>5.33E-2</v>
      </c>
      <c r="U195" s="3">
        <v>5.7500000000000002E-2</v>
      </c>
      <c r="V195" s="1">
        <v>2.661</v>
      </c>
      <c r="X195" s="1" t="s">
        <v>1660</v>
      </c>
      <c r="Z195" s="1" t="s">
        <v>378</v>
      </c>
      <c r="AA195" s="1" t="s">
        <v>84</v>
      </c>
      <c r="AB195" s="1" t="s">
        <v>1661</v>
      </c>
      <c r="AC195" s="1">
        <v>1</v>
      </c>
      <c r="AD195" s="1">
        <v>1</v>
      </c>
      <c r="AE195" s="1">
        <v>1</v>
      </c>
      <c r="AF195" s="1">
        <v>1</v>
      </c>
      <c r="AG195" s="1" t="s">
        <v>1662</v>
      </c>
      <c r="AH195" s="1" t="s">
        <v>72</v>
      </c>
      <c r="AI195" s="5">
        <v>41193</v>
      </c>
      <c r="AK195" s="1" t="s">
        <v>1661</v>
      </c>
      <c r="AM195" s="1" t="s">
        <v>56</v>
      </c>
      <c r="AN195">
        <v>0.31756681131863401</v>
      </c>
      <c r="AO195">
        <v>0</v>
      </c>
      <c r="AP195" s="1" t="str">
        <f>VLOOKUP(AK195,Sheet2!A:F,4,FALSE)</f>
        <v>stomach</v>
      </c>
      <c r="AT195">
        <v>0.148199088141029</v>
      </c>
      <c r="AU195">
        <v>0</v>
      </c>
      <c r="AV195">
        <v>2</v>
      </c>
      <c r="AZ195" s="1" t="e">
        <f t="shared" ref="AZ195:AZ258" si="9">AT195/AU195</f>
        <v>#DIV/0!</v>
      </c>
      <c r="BA195" s="10" t="e">
        <f t="shared" si="8"/>
        <v>#DIV/0!</v>
      </c>
      <c r="CE195" s="2"/>
    </row>
    <row r="196" spans="1:83" x14ac:dyDescent="0.35">
      <c r="A196" s="1">
        <v>39</v>
      </c>
      <c r="B196" s="1" t="s">
        <v>2473</v>
      </c>
      <c r="C196" s="1">
        <v>225</v>
      </c>
      <c r="D196" s="1">
        <v>0.415455611</v>
      </c>
      <c r="E196" s="3">
        <v>0.249</v>
      </c>
      <c r="F196" s="3">
        <v>8.2400000000000001E-2</v>
      </c>
      <c r="G196" s="3">
        <v>2.23E-2</v>
      </c>
      <c r="H196" s="3">
        <v>2.7799999999999998E-2</v>
      </c>
      <c r="I196" s="3">
        <v>1.2E-2</v>
      </c>
      <c r="J196" s="3">
        <v>4.3600000000000002E-3</v>
      </c>
      <c r="K196" s="3">
        <v>3.3600000000000001E-3</v>
      </c>
      <c r="L196" s="3">
        <v>6.0999999999999997E-4</v>
      </c>
      <c r="M196" s="1">
        <v>305</v>
      </c>
      <c r="N196" s="1">
        <v>305</v>
      </c>
      <c r="O196" s="4">
        <v>103299.44</v>
      </c>
      <c r="P196" s="3">
        <v>3.0599999999999999E-2</v>
      </c>
      <c r="Q196" s="3">
        <v>1.04E-2</v>
      </c>
      <c r="R196" s="3">
        <v>1.6000000000000001E-3</v>
      </c>
      <c r="S196" s="3">
        <v>6.4000000000000003E-3</v>
      </c>
      <c r="T196" s="3">
        <v>6.3900000000000003E-4</v>
      </c>
      <c r="U196" s="3">
        <v>2.15E-3</v>
      </c>
      <c r="V196" s="1">
        <v>0.63400000000000001</v>
      </c>
      <c r="X196" s="1" t="s">
        <v>2474</v>
      </c>
      <c r="Y196" s="1" t="s">
        <v>2474</v>
      </c>
      <c r="Z196" s="1" t="s">
        <v>724</v>
      </c>
      <c r="AA196" s="1" t="s">
        <v>84</v>
      </c>
      <c r="AB196" s="1" t="s">
        <v>2475</v>
      </c>
      <c r="AC196" s="1">
        <v>1</v>
      </c>
      <c r="AD196" s="1">
        <v>1</v>
      </c>
      <c r="AE196" s="1">
        <v>1</v>
      </c>
      <c r="AF196" s="1">
        <v>1</v>
      </c>
      <c r="AG196" s="1" t="s">
        <v>2476</v>
      </c>
      <c r="AH196" s="1" t="s">
        <v>65</v>
      </c>
      <c r="AI196" s="5">
        <v>41225</v>
      </c>
      <c r="AK196" s="1" t="s">
        <v>2475</v>
      </c>
      <c r="AM196" s="1" t="s">
        <v>56</v>
      </c>
      <c r="AN196">
        <v>1.0114322565885101</v>
      </c>
      <c r="AO196">
        <v>9.4852290354986907E-2</v>
      </c>
      <c r="AP196" s="1" t="str">
        <f>VLOOKUP(AK196,Sheet2!A:F,4,FALSE)</f>
        <v>autonomic_ganglia</v>
      </c>
      <c r="AT196">
        <v>0.59061419402631898</v>
      </c>
      <c r="AU196">
        <v>0</v>
      </c>
      <c r="AV196">
        <v>1</v>
      </c>
      <c r="AZ196" s="1" t="e">
        <f t="shared" si="9"/>
        <v>#DIV/0!</v>
      </c>
      <c r="BA196" s="10" t="e">
        <f t="shared" si="8"/>
        <v>#DIV/0!</v>
      </c>
      <c r="CE196" s="2"/>
    </row>
    <row r="197" spans="1:83" x14ac:dyDescent="0.35">
      <c r="A197" s="1">
        <v>22</v>
      </c>
      <c r="B197" s="1" t="s">
        <v>1304</v>
      </c>
      <c r="C197" s="1">
        <v>75</v>
      </c>
      <c r="D197" s="1">
        <v>0.72919295699999997</v>
      </c>
      <c r="E197" s="3">
        <v>0.65500000000000003</v>
      </c>
      <c r="F197" s="1">
        <v>0.58067802999999996</v>
      </c>
      <c r="G197" s="1">
        <v>0.41772113799999999</v>
      </c>
      <c r="H197" s="1">
        <v>0.449587458</v>
      </c>
      <c r="I197" s="1">
        <v>0.36157311199999997</v>
      </c>
      <c r="J197" s="1">
        <v>0.31563408100000001</v>
      </c>
      <c r="K197" s="1">
        <v>0.15801041399999999</v>
      </c>
      <c r="L197" s="3">
        <v>5.7299999999999997E-2</v>
      </c>
      <c r="M197" s="1">
        <v>306</v>
      </c>
      <c r="N197" s="1">
        <v>306</v>
      </c>
      <c r="O197" s="4">
        <v>990441.72</v>
      </c>
      <c r="P197" s="3">
        <v>0.29199999999999998</v>
      </c>
      <c r="Q197" s="3">
        <v>0.18</v>
      </c>
      <c r="R197" s="3">
        <v>9.8299999999999998E-2</v>
      </c>
      <c r="S197" s="3">
        <v>0.13100000000000001</v>
      </c>
      <c r="T197" s="3">
        <v>3.4700000000000002E-2</v>
      </c>
      <c r="U197" s="3">
        <v>8.9099999999999999E-2</v>
      </c>
      <c r="V197" s="1">
        <v>3.1179999999999999</v>
      </c>
      <c r="X197" s="1" t="s">
        <v>1305</v>
      </c>
      <c r="Y197" s="1" t="s">
        <v>1305</v>
      </c>
      <c r="Z197" s="1" t="s">
        <v>62</v>
      </c>
      <c r="AA197" s="1" t="s">
        <v>84</v>
      </c>
      <c r="AB197" s="1" t="s">
        <v>1306</v>
      </c>
      <c r="AC197" s="1">
        <v>1</v>
      </c>
      <c r="AD197" s="1">
        <v>1</v>
      </c>
      <c r="AE197" s="1">
        <v>1</v>
      </c>
      <c r="AF197" s="1">
        <v>1</v>
      </c>
      <c r="AG197" s="1" t="s">
        <v>1307</v>
      </c>
      <c r="AH197" s="1" t="s">
        <v>42</v>
      </c>
      <c r="AI197" s="5">
        <v>41151</v>
      </c>
      <c r="AK197" s="1" t="s">
        <v>1306</v>
      </c>
      <c r="AM197" s="1" t="s">
        <v>43</v>
      </c>
      <c r="AN197">
        <v>0.243673731922429</v>
      </c>
      <c r="AO197">
        <v>0</v>
      </c>
      <c r="AP197" s="1" t="str">
        <f>VLOOKUP(AK197,Sheet2!A:F,4,FALSE)</f>
        <v>skin</v>
      </c>
      <c r="AT197">
        <v>0.235056180896862</v>
      </c>
      <c r="AU197">
        <v>0</v>
      </c>
      <c r="AV197">
        <v>2</v>
      </c>
      <c r="AZ197" s="1" t="e">
        <f t="shared" si="9"/>
        <v>#DIV/0!</v>
      </c>
      <c r="BA197" s="10">
        <f t="shared" si="8"/>
        <v>3.0036075237834003</v>
      </c>
      <c r="CE197" s="2"/>
    </row>
    <row r="198" spans="1:83" x14ac:dyDescent="0.35">
      <c r="A198" s="1">
        <v>10</v>
      </c>
      <c r="B198" s="1" t="s">
        <v>2348</v>
      </c>
      <c r="C198" s="1">
        <v>25</v>
      </c>
      <c r="D198" s="1">
        <v>0.53340322500000004</v>
      </c>
      <c r="E198" s="3">
        <v>0.44600000000000001</v>
      </c>
      <c r="F198" s="1">
        <v>0.35773375499999999</v>
      </c>
      <c r="G198" s="3">
        <v>8.9300000000000004E-2</v>
      </c>
      <c r="H198" s="3">
        <v>4.9500000000000002E-2</v>
      </c>
      <c r="I198" s="3">
        <v>2.1700000000000001E-2</v>
      </c>
      <c r="J198" s="3">
        <v>1.6799999999999999E-2</v>
      </c>
      <c r="K198" s="3">
        <v>7.9399999999999991E-3</v>
      </c>
      <c r="L198" s="3">
        <v>2.8400000000000001E-3</v>
      </c>
      <c r="M198" s="1">
        <v>307</v>
      </c>
      <c r="N198" s="1">
        <v>307</v>
      </c>
      <c r="O198" s="4">
        <v>431636.16</v>
      </c>
      <c r="P198" s="3">
        <v>0.13100000000000001</v>
      </c>
      <c r="Q198" s="3">
        <v>2.8799999999999999E-2</v>
      </c>
      <c r="R198" s="3">
        <v>5.1399999999999996E-3</v>
      </c>
      <c r="S198" s="3">
        <v>1.15E-2</v>
      </c>
      <c r="T198" s="3">
        <v>1.74E-3</v>
      </c>
      <c r="U198" s="3">
        <v>5.0699999999999999E-3</v>
      </c>
      <c r="V198" s="1">
        <v>1.3240000000000001</v>
      </c>
      <c r="X198" s="1" t="s">
        <v>2349</v>
      </c>
      <c r="Y198" s="1" t="s">
        <v>2350</v>
      </c>
      <c r="Z198" s="1" t="s">
        <v>272</v>
      </c>
      <c r="AA198" s="1" t="s">
        <v>35</v>
      </c>
      <c r="AB198" s="1" t="s">
        <v>2351</v>
      </c>
      <c r="AC198" s="1">
        <v>1</v>
      </c>
      <c r="AD198" s="1">
        <v>1</v>
      </c>
      <c r="AE198" s="1">
        <v>1</v>
      </c>
      <c r="AF198" s="1">
        <v>1</v>
      </c>
      <c r="AG198" s="1" t="s">
        <v>2352</v>
      </c>
      <c r="AH198" s="1" t="s">
        <v>2353</v>
      </c>
      <c r="AI198" s="5">
        <v>41088</v>
      </c>
      <c r="AN198">
        <v>0.65217138947572195</v>
      </c>
      <c r="AO198">
        <v>7.9945103501419292E-3</v>
      </c>
      <c r="AP198" s="1" t="e">
        <f>VLOOKUP(AK198,Sheet2!A:F,4,FALSE)</f>
        <v>#N/A</v>
      </c>
      <c r="AT198">
        <v>7.7812987558916399E-2</v>
      </c>
      <c r="AU198">
        <v>9.7023319694536196E-3</v>
      </c>
      <c r="AV198">
        <v>2</v>
      </c>
      <c r="AZ198" s="1">
        <f t="shared" si="9"/>
        <v>8.0200293912741056</v>
      </c>
      <c r="BA198" s="10" t="e">
        <f t="shared" si="8"/>
        <v>#DIV/0!</v>
      </c>
      <c r="CE198" s="2"/>
    </row>
    <row r="199" spans="1:83" x14ac:dyDescent="0.35">
      <c r="A199" s="1">
        <v>34</v>
      </c>
      <c r="B199" s="1" t="s">
        <v>1429</v>
      </c>
      <c r="C199" s="1">
        <v>225</v>
      </c>
      <c r="D199" s="1">
        <v>0.86641427800000004</v>
      </c>
      <c r="E199" s="3">
        <v>0.65900000000000003</v>
      </c>
      <c r="F199" s="1">
        <v>0.45153094199999999</v>
      </c>
      <c r="G199" s="1">
        <v>0.38319906300000001</v>
      </c>
      <c r="H199" s="1">
        <v>0.342268409</v>
      </c>
      <c r="I199" s="1">
        <v>0.29220645200000001</v>
      </c>
      <c r="J199" s="1">
        <v>0.270782146</v>
      </c>
      <c r="K199" s="1">
        <v>0.19793556200000001</v>
      </c>
      <c r="L199" s="1">
        <v>0.21396011100000001</v>
      </c>
      <c r="M199" s="1">
        <v>308</v>
      </c>
      <c r="N199" s="1">
        <v>308</v>
      </c>
      <c r="O199" s="4">
        <v>312759.62</v>
      </c>
      <c r="P199" s="3">
        <v>0.24399999999999999</v>
      </c>
      <c r="Q199" s="3">
        <v>0.151</v>
      </c>
      <c r="R199" s="3">
        <v>9.7299999999999998E-2</v>
      </c>
      <c r="S199" s="3">
        <v>0.10199999999999999</v>
      </c>
      <c r="T199" s="3">
        <v>6.6299999999999998E-2</v>
      </c>
      <c r="U199" s="3">
        <v>7.3999999999999996E-2</v>
      </c>
      <c r="V199" s="1">
        <v>2.9359999999999999</v>
      </c>
      <c r="X199" s="1" t="s">
        <v>1430</v>
      </c>
      <c r="Y199" s="1" t="s">
        <v>1431</v>
      </c>
      <c r="Z199" s="1" t="s">
        <v>186</v>
      </c>
      <c r="AA199" s="1" t="s">
        <v>84</v>
      </c>
      <c r="AB199" s="1" t="s">
        <v>1432</v>
      </c>
      <c r="AC199" s="1">
        <v>1</v>
      </c>
      <c r="AD199" s="1">
        <v>1</v>
      </c>
      <c r="AE199" s="1">
        <v>1</v>
      </c>
      <c r="AF199" s="1">
        <v>1</v>
      </c>
      <c r="AG199" s="1" t="s">
        <v>1433</v>
      </c>
      <c r="AH199" s="1" t="s">
        <v>727</v>
      </c>
      <c r="AI199" s="5">
        <v>41214</v>
      </c>
      <c r="AK199" s="1" t="s">
        <v>1432</v>
      </c>
      <c r="AM199" s="1" t="s">
        <v>43</v>
      </c>
      <c r="AN199">
        <v>0.26606442953403198</v>
      </c>
      <c r="AO199">
        <v>0</v>
      </c>
      <c r="AP199" s="1" t="str">
        <f>VLOOKUP(AK199,Sheet2!A:F,4,FALSE)</f>
        <v>pleura</v>
      </c>
      <c r="AT199">
        <v>0.34321545074528798</v>
      </c>
      <c r="AU199">
        <v>0</v>
      </c>
      <c r="AV199">
        <v>2</v>
      </c>
      <c r="AZ199" s="1" t="e">
        <f t="shared" si="9"/>
        <v>#DIV/0!</v>
      </c>
      <c r="BA199" s="10">
        <f t="shared" si="8"/>
        <v>6.7552214078758981</v>
      </c>
      <c r="CE199" s="2"/>
    </row>
    <row r="200" spans="1:83" x14ac:dyDescent="0.35">
      <c r="A200" s="1">
        <v>28</v>
      </c>
      <c r="B200" s="1" t="s">
        <v>1226</v>
      </c>
      <c r="C200" s="1">
        <v>25</v>
      </c>
      <c r="D200" s="1">
        <v>0.76710948300000004</v>
      </c>
      <c r="E200" s="3">
        <v>0.66600000000000004</v>
      </c>
      <c r="F200" s="1">
        <v>0.564761823</v>
      </c>
      <c r="G200" s="1">
        <v>0.48824305200000001</v>
      </c>
      <c r="H200" s="1">
        <v>0.47395859099999998</v>
      </c>
      <c r="I200" s="1">
        <v>0.38022922399999998</v>
      </c>
      <c r="J200" s="1">
        <v>0.30117466799999998</v>
      </c>
      <c r="K200" s="1">
        <v>0.129279017</v>
      </c>
      <c r="L200" s="3">
        <v>4.2299999999999997E-2</v>
      </c>
      <c r="M200" s="1">
        <v>310</v>
      </c>
      <c r="N200" s="1">
        <v>310</v>
      </c>
      <c r="O200" s="4">
        <v>329674.64</v>
      </c>
      <c r="P200" s="3">
        <v>0.308</v>
      </c>
      <c r="Q200" s="3">
        <v>0.2</v>
      </c>
      <c r="R200" s="3">
        <v>8.9300000000000004E-2</v>
      </c>
      <c r="S200" s="3">
        <v>0.13700000000000001</v>
      </c>
      <c r="T200" s="3">
        <v>2.76E-2</v>
      </c>
      <c r="U200" s="3">
        <v>8.9599999999999999E-2</v>
      </c>
      <c r="V200" s="1">
        <v>3.198</v>
      </c>
      <c r="X200" s="1" t="s">
        <v>1226</v>
      </c>
      <c r="Z200" s="1" t="s">
        <v>197</v>
      </c>
      <c r="AA200" s="1" t="s">
        <v>84</v>
      </c>
      <c r="AB200" s="1" t="s">
        <v>1227</v>
      </c>
      <c r="AC200" s="1">
        <v>1</v>
      </c>
      <c r="AD200" s="1">
        <v>1</v>
      </c>
      <c r="AE200" s="1">
        <v>1</v>
      </c>
      <c r="AF200" s="1">
        <v>1</v>
      </c>
      <c r="AG200" s="1" t="s">
        <v>1228</v>
      </c>
      <c r="AH200" s="1" t="s">
        <v>65</v>
      </c>
      <c r="AI200" s="5">
        <v>41193</v>
      </c>
      <c r="AK200" s="1" t="s">
        <v>1227</v>
      </c>
      <c r="AM200" s="1" t="s">
        <v>56</v>
      </c>
      <c r="AN200">
        <v>0.233254073608016</v>
      </c>
      <c r="AO200">
        <v>0</v>
      </c>
      <c r="AP200" s="1" t="str">
        <f>VLOOKUP(AK200,Sheet2!A:F,4,FALSE)</f>
        <v>urinary_tract</v>
      </c>
      <c r="AT200">
        <v>0.29092479117707898</v>
      </c>
      <c r="AU200">
        <v>2.6931246819123802E-3</v>
      </c>
      <c r="AV200">
        <v>2</v>
      </c>
      <c r="AZ200" s="1">
        <f t="shared" si="9"/>
        <v>108.02499903958925</v>
      </c>
      <c r="CE200" s="2"/>
    </row>
    <row r="201" spans="1:83" x14ac:dyDescent="0.35">
      <c r="A201" s="1">
        <v>7</v>
      </c>
      <c r="B201" s="1" t="s">
        <v>239</v>
      </c>
      <c r="C201" s="1">
        <v>225</v>
      </c>
      <c r="D201" s="1">
        <v>1.0317986109999999</v>
      </c>
      <c r="E201" s="3">
        <v>0.995</v>
      </c>
      <c r="F201" s="1">
        <v>0.95919820300000003</v>
      </c>
      <c r="G201" s="1">
        <v>0.87928506699999998</v>
      </c>
      <c r="H201" s="1">
        <v>0.73069361300000002</v>
      </c>
      <c r="I201" s="1">
        <v>0.61190071999999995</v>
      </c>
      <c r="J201" s="1">
        <v>0.38403468600000001</v>
      </c>
      <c r="K201" s="1">
        <v>0.187826095</v>
      </c>
      <c r="L201" s="3">
        <v>6.13E-2</v>
      </c>
      <c r="M201" s="1">
        <v>1152</v>
      </c>
      <c r="O201" s="4">
        <v>596181.53</v>
      </c>
      <c r="P201" s="3">
        <v>0.53800000000000003</v>
      </c>
      <c r="Q201" s="3">
        <v>0.33400000000000002</v>
      </c>
      <c r="R201" s="3">
        <v>0.11899999999999999</v>
      </c>
      <c r="S201" s="3">
        <v>0.216</v>
      </c>
      <c r="T201" s="3">
        <v>4.0099999999999997E-2</v>
      </c>
      <c r="U201" s="3">
        <v>0.13100000000000001</v>
      </c>
      <c r="V201" s="1">
        <v>5.0010000000000003</v>
      </c>
      <c r="AN201">
        <v>0</v>
      </c>
      <c r="AO201">
        <v>2.2620346944845202E-2</v>
      </c>
      <c r="AP201" s="1" t="e">
        <f>VLOOKUP(AK201,Sheet2!A:F,4,FALSE)</f>
        <v>#N/A</v>
      </c>
      <c r="AT201">
        <v>0.16881205844354399</v>
      </c>
      <c r="AU201">
        <v>1.79370483559451E-2</v>
      </c>
      <c r="AV201">
        <v>2</v>
      </c>
      <c r="AZ201" s="1">
        <f t="shared" si="9"/>
        <v>9.4113621758505488</v>
      </c>
      <c r="BA201" s="10">
        <f t="shared" ref="BA201:BA214" si="10">LOG(AZ202, 2)</f>
        <v>1.2557489866362899</v>
      </c>
      <c r="CE201" s="2"/>
    </row>
    <row r="202" spans="1:83" x14ac:dyDescent="0.35">
      <c r="A202" s="1">
        <v>33</v>
      </c>
      <c r="B202" s="1" t="s">
        <v>435</v>
      </c>
      <c r="C202" s="1">
        <v>225</v>
      </c>
      <c r="D202" s="1">
        <v>0.97819958900000004</v>
      </c>
      <c r="E202" s="3">
        <v>0.91800000000000004</v>
      </c>
      <c r="F202" s="1">
        <v>0.85832024799999995</v>
      </c>
      <c r="G202" s="1">
        <v>0.60349567800000004</v>
      </c>
      <c r="H202" s="1">
        <v>0.52464352999999997</v>
      </c>
      <c r="I202" s="1">
        <v>0.49091742999999999</v>
      </c>
      <c r="J202" s="1">
        <v>0.36100949799999998</v>
      </c>
      <c r="K202" s="1">
        <v>0.26624651900000001</v>
      </c>
      <c r="L202" s="1">
        <v>0.22809269400000001</v>
      </c>
      <c r="M202" s="1">
        <v>311</v>
      </c>
      <c r="N202" s="1">
        <v>311</v>
      </c>
      <c r="O202" s="4">
        <v>251414.8</v>
      </c>
      <c r="P202" s="3">
        <v>0.42799999999999999</v>
      </c>
      <c r="Q202" s="3">
        <v>0.23400000000000001</v>
      </c>
      <c r="R202" s="3">
        <v>0.13</v>
      </c>
      <c r="S202" s="3">
        <v>0.16300000000000001</v>
      </c>
      <c r="T202" s="3">
        <v>7.9600000000000004E-2</v>
      </c>
      <c r="U202" s="3">
        <v>0.112</v>
      </c>
      <c r="V202" s="1">
        <v>4.3520000000000003</v>
      </c>
      <c r="X202" s="1" t="s">
        <v>436</v>
      </c>
      <c r="Y202" s="1" t="s">
        <v>436</v>
      </c>
      <c r="Z202" s="1" t="s">
        <v>112</v>
      </c>
      <c r="AA202" s="1" t="s">
        <v>84</v>
      </c>
      <c r="AB202" s="1" t="s">
        <v>437</v>
      </c>
      <c r="AC202" s="1">
        <v>1</v>
      </c>
      <c r="AD202" s="1">
        <v>1</v>
      </c>
      <c r="AE202" s="1">
        <v>1</v>
      </c>
      <c r="AF202" s="1">
        <v>1</v>
      </c>
      <c r="AG202" s="1" t="s">
        <v>438</v>
      </c>
      <c r="AH202" s="1" t="s">
        <v>439</v>
      </c>
      <c r="AI202" s="5">
        <v>41212</v>
      </c>
      <c r="AK202" s="1" t="s">
        <v>437</v>
      </c>
      <c r="AM202" s="1" t="s">
        <v>56</v>
      </c>
      <c r="AN202">
        <v>0.11218298761601</v>
      </c>
      <c r="AO202">
        <v>6.4468495539162802E-3</v>
      </c>
      <c r="AP202" s="1" t="str">
        <f>VLOOKUP(AK202,Sheet2!A:F,4,FALSE)</f>
        <v>liver</v>
      </c>
      <c r="AT202">
        <v>2.80446259509326E-2</v>
      </c>
      <c r="AU202">
        <v>1.1744419079917299E-2</v>
      </c>
      <c r="AV202">
        <v>2</v>
      </c>
      <c r="AZ202" s="1">
        <f t="shared" si="9"/>
        <v>2.3879108672891536</v>
      </c>
      <c r="BA202" s="10" t="e">
        <f t="shared" si="10"/>
        <v>#DIV/0!</v>
      </c>
      <c r="CE202" s="2"/>
    </row>
    <row r="203" spans="1:83" x14ac:dyDescent="0.35">
      <c r="A203" s="1">
        <v>31</v>
      </c>
      <c r="B203" s="1" t="s">
        <v>294</v>
      </c>
      <c r="C203" s="1">
        <v>75</v>
      </c>
      <c r="D203" s="1">
        <v>0.97160617100000002</v>
      </c>
      <c r="E203" s="3">
        <v>0.92700000000000005</v>
      </c>
      <c r="F203" s="1">
        <v>0.88210287499999995</v>
      </c>
      <c r="G203" s="1">
        <v>0.80053379899999999</v>
      </c>
      <c r="H203" s="1">
        <v>0.63209522900000004</v>
      </c>
      <c r="I203" s="1">
        <v>0.56032142900000004</v>
      </c>
      <c r="J203" s="1">
        <v>0.40307699800000002</v>
      </c>
      <c r="K203" s="1">
        <v>0.28948847599999999</v>
      </c>
      <c r="L203" s="1">
        <v>0.132024213</v>
      </c>
      <c r="M203" s="1">
        <v>312</v>
      </c>
      <c r="N203" s="1">
        <v>312</v>
      </c>
      <c r="O203" s="4">
        <v>447294.69</v>
      </c>
      <c r="P203" s="3">
        <v>0.49199999999999999</v>
      </c>
      <c r="Q203" s="3">
        <v>0.29699999999999999</v>
      </c>
      <c r="R203" s="3">
        <v>0.14399999999999999</v>
      </c>
      <c r="S203" s="3">
        <v>0.192</v>
      </c>
      <c r="T203" s="3">
        <v>6.7799999999999999E-2</v>
      </c>
      <c r="U203" s="3">
        <v>0.127</v>
      </c>
      <c r="V203" s="1">
        <v>4.734</v>
      </c>
      <c r="X203" s="1" t="s">
        <v>295</v>
      </c>
      <c r="Y203" s="1" t="s">
        <v>295</v>
      </c>
      <c r="Z203" s="1" t="s">
        <v>112</v>
      </c>
      <c r="AA203" s="1" t="s">
        <v>84</v>
      </c>
      <c r="AB203" s="1" t="s">
        <v>296</v>
      </c>
      <c r="AC203" s="1">
        <v>1</v>
      </c>
      <c r="AD203" s="1">
        <v>1</v>
      </c>
      <c r="AE203" s="1">
        <v>1</v>
      </c>
      <c r="AF203" s="1">
        <v>1</v>
      </c>
      <c r="AG203" s="1" t="s">
        <v>297</v>
      </c>
      <c r="AH203" s="1" t="s">
        <v>65</v>
      </c>
      <c r="AI203" s="5">
        <v>41204</v>
      </c>
      <c r="AK203" s="1" t="s">
        <v>296</v>
      </c>
      <c r="AM203" s="1" t="s">
        <v>56</v>
      </c>
      <c r="AN203">
        <v>3.5222085848657103E-2</v>
      </c>
      <c r="AO203">
        <v>1.6753053690788101E-2</v>
      </c>
      <c r="AP203" s="1" t="str">
        <f>VLOOKUP(AK203,Sheet2!A:F,4,FALSE)</f>
        <v>liver</v>
      </c>
      <c r="AT203">
        <v>0.19097525454063399</v>
      </c>
      <c r="AU203">
        <v>0</v>
      </c>
      <c r="AV203">
        <v>2</v>
      </c>
      <c r="AZ203" s="1" t="e">
        <f t="shared" si="9"/>
        <v>#DIV/0!</v>
      </c>
      <c r="BA203" s="10" t="e">
        <f t="shared" si="10"/>
        <v>#DIV/0!</v>
      </c>
      <c r="CE203" s="2"/>
    </row>
    <row r="204" spans="1:83" x14ac:dyDescent="0.35">
      <c r="A204" s="1">
        <v>29</v>
      </c>
      <c r="B204" s="1" t="s">
        <v>1369</v>
      </c>
      <c r="C204" s="1">
        <v>75</v>
      </c>
      <c r="D204" s="1">
        <v>0.89375746499999997</v>
      </c>
      <c r="E204" s="3">
        <v>0.78900000000000003</v>
      </c>
      <c r="F204" s="1">
        <v>0.68484185099999995</v>
      </c>
      <c r="G204" s="1">
        <v>0.43179542100000001</v>
      </c>
      <c r="H204" s="1">
        <v>0.32726206899999999</v>
      </c>
      <c r="I204" s="1">
        <v>0.21011052299999999</v>
      </c>
      <c r="J204" s="3">
        <v>9.4600000000000004E-2</v>
      </c>
      <c r="K204" s="3">
        <v>4.3499999999999997E-2</v>
      </c>
      <c r="L204" s="3">
        <v>3.0200000000000001E-2</v>
      </c>
      <c r="M204" s="1">
        <v>313</v>
      </c>
      <c r="N204" s="1">
        <v>313</v>
      </c>
      <c r="O204" s="4">
        <v>535738.42000000004</v>
      </c>
      <c r="P204" s="3">
        <v>0.32700000000000001</v>
      </c>
      <c r="Q204" s="3">
        <v>0.158</v>
      </c>
      <c r="R204" s="3">
        <v>2.87E-2</v>
      </c>
      <c r="S204" s="3">
        <v>8.6499999999999994E-2</v>
      </c>
      <c r="T204" s="3">
        <v>1.1900000000000001E-2</v>
      </c>
      <c r="U204" s="3">
        <v>4.0099999999999997E-2</v>
      </c>
      <c r="V204" s="1">
        <v>3.0350000000000001</v>
      </c>
      <c r="X204" s="1" t="s">
        <v>1370</v>
      </c>
      <c r="Y204" s="1" t="s">
        <v>1370</v>
      </c>
      <c r="Z204" s="1" t="s">
        <v>112</v>
      </c>
      <c r="AA204" s="1" t="s">
        <v>84</v>
      </c>
      <c r="AB204" s="1" t="s">
        <v>1371</v>
      </c>
      <c r="AC204" s="1">
        <v>1</v>
      </c>
      <c r="AD204" s="1">
        <v>1</v>
      </c>
      <c r="AE204" s="1">
        <v>1</v>
      </c>
      <c r="AF204" s="1">
        <v>1</v>
      </c>
      <c r="AG204" s="1" t="s">
        <v>1372</v>
      </c>
      <c r="AH204" s="1" t="s">
        <v>65</v>
      </c>
      <c r="AI204" s="5">
        <v>41197</v>
      </c>
      <c r="AK204" s="1" t="s">
        <v>1371</v>
      </c>
      <c r="AM204" s="1" t="s">
        <v>56</v>
      </c>
      <c r="AN204">
        <v>0.13441379602569301</v>
      </c>
      <c r="AO204">
        <v>3.8199913477056403E-2</v>
      </c>
      <c r="AP204" s="1" t="str">
        <f>VLOOKUP(AK204,Sheet2!A:F,4,FALSE)</f>
        <v>liver</v>
      </c>
      <c r="AT204">
        <v>0.175749806938096</v>
      </c>
      <c r="AU204">
        <v>0</v>
      </c>
      <c r="AV204">
        <v>2</v>
      </c>
      <c r="AZ204" s="1" t="e">
        <f t="shared" si="9"/>
        <v>#DIV/0!</v>
      </c>
      <c r="BA204" s="10" t="e">
        <f t="shared" si="10"/>
        <v>#DIV/0!</v>
      </c>
      <c r="CE204" s="2"/>
    </row>
    <row r="205" spans="1:83" x14ac:dyDescent="0.35">
      <c r="A205" s="1">
        <v>36</v>
      </c>
      <c r="B205" s="1" t="s">
        <v>2008</v>
      </c>
      <c r="C205" s="1">
        <v>75</v>
      </c>
      <c r="D205" s="1">
        <v>0.53894315500000001</v>
      </c>
      <c r="E205" s="3">
        <v>0.52700000000000002</v>
      </c>
      <c r="F205" s="1">
        <v>0.51514750899999995</v>
      </c>
      <c r="G205" s="1">
        <v>0.27424332899999998</v>
      </c>
      <c r="H205" s="1">
        <v>0.25667654899999998</v>
      </c>
      <c r="I205" s="1">
        <v>0.13987285299999999</v>
      </c>
      <c r="J205" s="1">
        <v>0.13069215000000001</v>
      </c>
      <c r="K205" s="3">
        <v>6.93E-2</v>
      </c>
      <c r="L205" s="3">
        <v>4.3799999999999999E-2</v>
      </c>
      <c r="M205" s="1">
        <v>314</v>
      </c>
      <c r="N205" s="1">
        <v>314</v>
      </c>
      <c r="O205" s="4">
        <v>360126.38</v>
      </c>
      <c r="P205" s="3">
        <v>0.23100000000000001</v>
      </c>
      <c r="Q205" s="3">
        <v>0.11</v>
      </c>
      <c r="R205" s="3">
        <v>4.1500000000000002E-2</v>
      </c>
      <c r="S205" s="3">
        <v>6.3799999999999996E-2</v>
      </c>
      <c r="T205" s="3">
        <v>1.8200000000000001E-2</v>
      </c>
      <c r="U205" s="3">
        <v>3.56E-2</v>
      </c>
      <c r="V205" s="1">
        <v>2.165</v>
      </c>
      <c r="X205" s="1" t="s">
        <v>2009</v>
      </c>
      <c r="Y205" s="1" t="s">
        <v>2009</v>
      </c>
      <c r="Z205" s="1" t="s">
        <v>112</v>
      </c>
      <c r="AA205" s="1" t="s">
        <v>84</v>
      </c>
      <c r="AB205" s="1" t="s">
        <v>2010</v>
      </c>
      <c r="AC205" s="1">
        <v>1</v>
      </c>
      <c r="AD205" s="1">
        <v>1</v>
      </c>
      <c r="AE205" s="1">
        <v>1</v>
      </c>
      <c r="AF205" s="1">
        <v>1</v>
      </c>
      <c r="AG205" s="1" t="s">
        <v>2011</v>
      </c>
      <c r="AH205" s="1" t="s">
        <v>439</v>
      </c>
      <c r="AI205" s="5">
        <v>41218</v>
      </c>
      <c r="AK205" s="1" t="s">
        <v>2010</v>
      </c>
      <c r="AM205" s="1" t="s">
        <v>56</v>
      </c>
      <c r="AN205">
        <v>0.42212160783390401</v>
      </c>
      <c r="AO205">
        <v>0</v>
      </c>
      <c r="AP205" s="1" t="str">
        <f>VLOOKUP(AK205,Sheet2!A:F,4,FALSE)</f>
        <v>liver</v>
      </c>
      <c r="AT205">
        <v>0.182262630450159</v>
      </c>
      <c r="AU205">
        <v>0</v>
      </c>
      <c r="AV205">
        <v>2</v>
      </c>
      <c r="AZ205" s="1" t="e">
        <f t="shared" si="9"/>
        <v>#DIV/0!</v>
      </c>
      <c r="BA205" s="10">
        <f t="shared" si="10"/>
        <v>3.3633861077253195</v>
      </c>
      <c r="CE205" s="2"/>
    </row>
    <row r="206" spans="1:83" x14ac:dyDescent="0.35">
      <c r="A206" s="1">
        <v>32</v>
      </c>
      <c r="B206" s="1" t="s">
        <v>1048</v>
      </c>
      <c r="C206" s="1">
        <v>25</v>
      </c>
      <c r="D206" s="1">
        <v>1.0127344599999999</v>
      </c>
      <c r="E206" s="3">
        <v>0.79700000000000004</v>
      </c>
      <c r="F206" s="1">
        <v>0.58160279199999998</v>
      </c>
      <c r="G206" s="1">
        <v>0.51621032</v>
      </c>
      <c r="H206" s="1">
        <v>0.46686293800000001</v>
      </c>
      <c r="I206" s="1">
        <v>0.35045092300000003</v>
      </c>
      <c r="J206" s="1">
        <v>0.172115566</v>
      </c>
      <c r="K206" s="3">
        <v>9.7600000000000006E-2</v>
      </c>
      <c r="L206" s="3">
        <v>6.6699999999999995E-2</v>
      </c>
      <c r="M206" s="1">
        <v>814</v>
      </c>
      <c r="N206" s="1">
        <v>814</v>
      </c>
      <c r="O206" s="4">
        <v>173780.17</v>
      </c>
      <c r="P206" s="3">
        <v>0.32100000000000001</v>
      </c>
      <c r="Q206" s="3">
        <v>0.20399999999999999</v>
      </c>
      <c r="R206" s="3">
        <v>5.6000000000000001E-2</v>
      </c>
      <c r="S206" s="3">
        <v>0.13200000000000001</v>
      </c>
      <c r="T206" s="3">
        <v>2.64E-2</v>
      </c>
      <c r="U206" s="3">
        <v>6.8699999999999997E-2</v>
      </c>
      <c r="V206" s="1">
        <v>3.3820000000000001</v>
      </c>
      <c r="X206" s="1" t="s">
        <v>1049</v>
      </c>
      <c r="Y206" s="1" t="s">
        <v>1049</v>
      </c>
      <c r="Z206" s="1" t="s">
        <v>112</v>
      </c>
      <c r="AA206" s="1" t="s">
        <v>35</v>
      </c>
      <c r="AB206" s="1" t="s">
        <v>1050</v>
      </c>
      <c r="AC206" s="1">
        <v>1</v>
      </c>
      <c r="AD206" s="1">
        <v>1</v>
      </c>
      <c r="AE206" s="1">
        <v>1</v>
      </c>
      <c r="AF206" s="1">
        <v>1</v>
      </c>
      <c r="AG206" s="1" t="s">
        <v>1051</v>
      </c>
      <c r="AH206" s="1" t="s">
        <v>439</v>
      </c>
      <c r="AI206" s="5">
        <v>41207</v>
      </c>
      <c r="AK206" s="1" t="s">
        <v>1050</v>
      </c>
      <c r="AM206" s="1" t="s">
        <v>43</v>
      </c>
      <c r="AN206">
        <v>0.15705942936060099</v>
      </c>
      <c r="AO206">
        <v>1.5044316593301899E-2</v>
      </c>
      <c r="AP206" s="1" t="str">
        <f>VLOOKUP(AK206,Sheet2!A:F,4,FALSE)</f>
        <v>liver</v>
      </c>
      <c r="AT206">
        <v>0.29333670271270801</v>
      </c>
      <c r="AU206">
        <v>2.8502719607727101E-2</v>
      </c>
      <c r="AV206">
        <v>2</v>
      </c>
      <c r="AZ206" s="1">
        <f t="shared" si="9"/>
        <v>10.291533816765481</v>
      </c>
      <c r="BA206" s="10">
        <f t="shared" si="10"/>
        <v>2.1509380892039727</v>
      </c>
      <c r="CE206" s="2"/>
    </row>
    <row r="207" spans="1:83" x14ac:dyDescent="0.35">
      <c r="A207" s="1">
        <v>8</v>
      </c>
      <c r="B207" s="1" t="s">
        <v>2189</v>
      </c>
      <c r="C207" s="1">
        <v>25</v>
      </c>
      <c r="D207" s="1">
        <v>0.45311433000000001</v>
      </c>
      <c r="E207" s="3">
        <v>0.45200000000000001</v>
      </c>
      <c r="F207" s="1">
        <v>0.45045033600000001</v>
      </c>
      <c r="G207" s="1">
        <v>0.22363203400000001</v>
      </c>
      <c r="H207" s="1">
        <v>0.12543542099999999</v>
      </c>
      <c r="I207" s="1">
        <v>0.11329832300000001</v>
      </c>
      <c r="J207" s="3">
        <v>6.1199999999999997E-2</v>
      </c>
      <c r="K207" s="3">
        <v>4.2999999999999997E-2</v>
      </c>
      <c r="L207" s="3">
        <v>4.3400000000000001E-2</v>
      </c>
      <c r="M207" s="1">
        <v>851</v>
      </c>
      <c r="N207" s="1">
        <v>851</v>
      </c>
      <c r="O207" s="4">
        <v>391854.13</v>
      </c>
      <c r="P207" s="3">
        <v>0.19700000000000001</v>
      </c>
      <c r="Q207" s="3">
        <v>7.2400000000000006E-2</v>
      </c>
      <c r="R207" s="3">
        <v>2.1600000000000001E-2</v>
      </c>
      <c r="S207" s="3">
        <v>3.8399999999999997E-2</v>
      </c>
      <c r="T207" s="3">
        <v>1.3899999999999999E-2</v>
      </c>
      <c r="U207" s="3">
        <v>2.3E-2</v>
      </c>
      <c r="V207" s="1">
        <v>1.724</v>
      </c>
      <c r="X207" s="1" t="s">
        <v>2190</v>
      </c>
      <c r="Y207" s="1" t="s">
        <v>2190</v>
      </c>
      <c r="Z207" s="1" t="s">
        <v>213</v>
      </c>
      <c r="AA207" s="1" t="s">
        <v>35</v>
      </c>
      <c r="AB207" s="1" t="s">
        <v>2191</v>
      </c>
      <c r="AC207" s="1">
        <v>1</v>
      </c>
      <c r="AD207" s="1">
        <v>1</v>
      </c>
      <c r="AE207" s="1">
        <v>1</v>
      </c>
      <c r="AF207" s="1">
        <v>1</v>
      </c>
      <c r="AG207" s="1" t="s">
        <v>2192</v>
      </c>
      <c r="AH207" s="1" t="s">
        <v>307</v>
      </c>
      <c r="AI207" s="5">
        <v>41088</v>
      </c>
      <c r="AK207" s="1" t="s">
        <v>2191</v>
      </c>
      <c r="AN207">
        <v>0.56130689298642</v>
      </c>
      <c r="AO207">
        <v>0</v>
      </c>
      <c r="AP207" s="1" t="str">
        <f>VLOOKUP(AK207,Sheet2!A:F,4,FALSE)</f>
        <v>ovary</v>
      </c>
      <c r="AT207">
        <v>9.1389533488989094E-2</v>
      </c>
      <c r="AU207">
        <v>2.0577830080110399E-2</v>
      </c>
      <c r="AV207">
        <v>2</v>
      </c>
      <c r="AZ207" s="1">
        <f t="shared" si="9"/>
        <v>4.4411647454180354</v>
      </c>
      <c r="BA207" s="10">
        <f t="shared" si="10"/>
        <v>5.7684806169976222</v>
      </c>
      <c r="CE207" s="2"/>
    </row>
    <row r="208" spans="1:83" x14ac:dyDescent="0.35">
      <c r="A208" s="1">
        <v>25</v>
      </c>
      <c r="B208" s="1" t="s">
        <v>303</v>
      </c>
      <c r="C208" s="1">
        <v>225</v>
      </c>
      <c r="D208" s="1">
        <v>0.921526277</v>
      </c>
      <c r="E208" s="3">
        <v>0.9</v>
      </c>
      <c r="F208" s="1">
        <v>0.87889508800000005</v>
      </c>
      <c r="G208" s="1">
        <v>0.72735633099999997</v>
      </c>
      <c r="H208" s="1">
        <v>0.68658206799999999</v>
      </c>
      <c r="I208" s="1">
        <v>0.63633899299999996</v>
      </c>
      <c r="J208" s="1">
        <v>0.48765344599999999</v>
      </c>
      <c r="K208" s="1">
        <v>0.25480228300000002</v>
      </c>
      <c r="L208" s="1">
        <v>0.114922367</v>
      </c>
      <c r="M208" s="1">
        <v>852</v>
      </c>
      <c r="N208" s="1">
        <v>852</v>
      </c>
      <c r="O208" s="4">
        <v>286072.44</v>
      </c>
      <c r="P208" s="3">
        <v>0.47</v>
      </c>
      <c r="Q208" s="3">
        <v>0.29299999999999998</v>
      </c>
      <c r="R208" s="3">
        <v>0.154</v>
      </c>
      <c r="S208" s="3">
        <v>0.21299999999999999</v>
      </c>
      <c r="T208" s="3">
        <v>5.9499999999999997E-2</v>
      </c>
      <c r="U208" s="3">
        <v>0.14799999999999999</v>
      </c>
      <c r="V208" s="1">
        <v>4.7149999999999999</v>
      </c>
      <c r="X208" s="1" t="s">
        <v>304</v>
      </c>
      <c r="Y208" s="1" t="s">
        <v>304</v>
      </c>
      <c r="Z208" s="1" t="s">
        <v>213</v>
      </c>
      <c r="AA208" s="1" t="s">
        <v>35</v>
      </c>
      <c r="AB208" s="1" t="s">
        <v>305</v>
      </c>
      <c r="AC208" s="1">
        <v>1</v>
      </c>
      <c r="AD208" s="1">
        <v>1</v>
      </c>
      <c r="AE208" s="1">
        <v>1</v>
      </c>
      <c r="AF208" s="1">
        <v>1</v>
      </c>
      <c r="AG208" s="1" t="s">
        <v>306</v>
      </c>
      <c r="AH208" s="1" t="s">
        <v>307</v>
      </c>
      <c r="AI208" s="5">
        <v>41183</v>
      </c>
      <c r="AK208" s="1" t="s">
        <v>305</v>
      </c>
      <c r="AN208">
        <v>4.0251265155466502E-2</v>
      </c>
      <c r="AO208">
        <v>1.46796468895439E-2</v>
      </c>
      <c r="AP208" s="1" t="str">
        <f>VLOOKUP(AK208,Sheet2!A:F,4,FALSE)</f>
        <v>ovary</v>
      </c>
      <c r="AT208">
        <v>0.181181510814556</v>
      </c>
      <c r="AU208">
        <v>3.3237487090349901E-3</v>
      </c>
      <c r="AV208">
        <v>2</v>
      </c>
      <c r="AZ208" s="1">
        <f t="shared" si="9"/>
        <v>54.511194038841715</v>
      </c>
      <c r="BA208" s="10" t="e">
        <f t="shared" si="10"/>
        <v>#DIV/0!</v>
      </c>
      <c r="CE208" s="2"/>
    </row>
    <row r="209" spans="1:83" x14ac:dyDescent="0.35">
      <c r="A209" s="1">
        <v>39</v>
      </c>
      <c r="B209" s="1" t="s">
        <v>1173</v>
      </c>
      <c r="C209" s="1">
        <v>225</v>
      </c>
      <c r="D209" s="1">
        <v>0.75596276200000001</v>
      </c>
      <c r="E209" s="3">
        <v>0.68799999999999994</v>
      </c>
      <c r="F209" s="1">
        <v>0.61993462700000002</v>
      </c>
      <c r="G209" s="1">
        <v>0.457087823</v>
      </c>
      <c r="H209" s="1">
        <v>0.431948059</v>
      </c>
      <c r="I209" s="1">
        <v>0.32858099000000002</v>
      </c>
      <c r="J209" s="1">
        <v>0.29854440399999999</v>
      </c>
      <c r="K209" s="1">
        <v>0.180722309</v>
      </c>
      <c r="L209" s="1">
        <v>0.112349474</v>
      </c>
      <c r="M209" s="1">
        <v>316</v>
      </c>
      <c r="N209" s="1">
        <v>316</v>
      </c>
      <c r="O209" s="4">
        <v>266658.2</v>
      </c>
      <c r="P209" s="3">
        <v>0.315</v>
      </c>
      <c r="Q209" s="3">
        <v>0.184</v>
      </c>
      <c r="R209" s="3">
        <v>9.9500000000000005E-2</v>
      </c>
      <c r="S209" s="3">
        <v>0.122</v>
      </c>
      <c r="T209" s="3">
        <v>4.7199999999999999E-2</v>
      </c>
      <c r="U209" s="3">
        <v>8.2500000000000004E-2</v>
      </c>
      <c r="V209" s="1">
        <v>3.2429999999999999</v>
      </c>
      <c r="X209" s="1" t="s">
        <v>1174</v>
      </c>
      <c r="Y209" s="1" t="s">
        <v>1174</v>
      </c>
      <c r="Z209" s="1" t="s">
        <v>213</v>
      </c>
      <c r="AA209" s="1" t="s">
        <v>84</v>
      </c>
      <c r="AB209" s="1" t="s">
        <v>1175</v>
      </c>
      <c r="AC209" s="1">
        <v>1</v>
      </c>
      <c r="AD209" s="1">
        <v>1</v>
      </c>
      <c r="AE209" s="1">
        <v>1</v>
      </c>
      <c r="AF209" s="1">
        <v>1</v>
      </c>
      <c r="AG209" s="1" t="s">
        <v>1176</v>
      </c>
      <c r="AH209" s="1" t="s">
        <v>87</v>
      </c>
      <c r="AI209" s="5">
        <v>41228</v>
      </c>
      <c r="AK209" s="1" t="s">
        <v>1175</v>
      </c>
      <c r="AM209" s="1" t="s">
        <v>43</v>
      </c>
      <c r="AN209">
        <v>0.23292997947639199</v>
      </c>
      <c r="AO209">
        <v>0</v>
      </c>
      <c r="AP209" s="1" t="str">
        <f>VLOOKUP(AK209,Sheet2!A:F,4,FALSE)</f>
        <v>ovary</v>
      </c>
      <c r="AT209">
        <v>0.24003304138780099</v>
      </c>
      <c r="AU209">
        <v>0</v>
      </c>
      <c r="AV209">
        <v>2</v>
      </c>
      <c r="AZ209" s="1" t="e">
        <f t="shared" si="9"/>
        <v>#DIV/0!</v>
      </c>
      <c r="BA209" s="10">
        <f t="shared" si="10"/>
        <v>3.4531415860074843</v>
      </c>
      <c r="CE209" s="2"/>
    </row>
    <row r="210" spans="1:83" x14ac:dyDescent="0.35">
      <c r="A210" s="1">
        <v>36</v>
      </c>
      <c r="B210" s="1" t="s">
        <v>2291</v>
      </c>
      <c r="C210" s="1">
        <v>225</v>
      </c>
      <c r="D210" s="1">
        <v>0.542304338</v>
      </c>
      <c r="E210" s="3">
        <v>0.442</v>
      </c>
      <c r="F210" s="1">
        <v>0.34167174500000003</v>
      </c>
      <c r="G210" s="1">
        <v>0.12340451299999999</v>
      </c>
      <c r="H210" s="3">
        <v>9.2799999999999994E-2</v>
      </c>
      <c r="I210" s="3">
        <v>9.3600000000000003E-2</v>
      </c>
      <c r="J210" s="3">
        <v>7.0000000000000007E-2</v>
      </c>
      <c r="K210" s="3">
        <v>3.8800000000000001E-2</v>
      </c>
      <c r="L210" s="3">
        <v>5.6399999999999999E-2</v>
      </c>
      <c r="M210" s="1">
        <v>318</v>
      </c>
      <c r="N210" s="1">
        <v>318</v>
      </c>
      <c r="O210" s="4">
        <v>448544.57</v>
      </c>
      <c r="P210" s="3">
        <v>0.13600000000000001</v>
      </c>
      <c r="Q210" s="3">
        <v>4.4900000000000002E-2</v>
      </c>
      <c r="R210" s="3">
        <v>2.2599999999999999E-2</v>
      </c>
      <c r="S210" s="3">
        <v>0.03</v>
      </c>
      <c r="T210" s="3">
        <v>1.5299999999999999E-2</v>
      </c>
      <c r="U210" s="3">
        <v>2.1499999999999998E-2</v>
      </c>
      <c r="V210" s="1">
        <v>1.5009999999999999</v>
      </c>
      <c r="X210" s="1" t="s">
        <v>2292</v>
      </c>
      <c r="Y210" s="1" t="s">
        <v>2292</v>
      </c>
      <c r="Z210" s="1" t="s">
        <v>272</v>
      </c>
      <c r="AA210" s="1" t="s">
        <v>84</v>
      </c>
      <c r="AB210" s="1" t="s">
        <v>2293</v>
      </c>
      <c r="AC210" s="1">
        <v>1</v>
      </c>
      <c r="AD210" s="1">
        <v>1</v>
      </c>
      <c r="AE210" s="1">
        <v>1</v>
      </c>
      <c r="AF210" s="1">
        <v>1</v>
      </c>
      <c r="AG210" s="1" t="s">
        <v>2294</v>
      </c>
      <c r="AH210" s="1" t="s">
        <v>2295</v>
      </c>
      <c r="AI210" s="5">
        <v>41218</v>
      </c>
      <c r="AK210" s="1" t="s">
        <v>2293</v>
      </c>
      <c r="AM210" s="1" t="s">
        <v>43</v>
      </c>
      <c r="AN210">
        <v>0.63078819875566905</v>
      </c>
      <c r="AO210">
        <v>0</v>
      </c>
      <c r="AP210" s="1" t="str">
        <f>VLOOKUP(AK210,Sheet2!A:F,4,FALSE)</f>
        <v>endometrium</v>
      </c>
      <c r="AT210">
        <v>0.18658274161772101</v>
      </c>
      <c r="AU210">
        <v>1.70361820989227E-2</v>
      </c>
      <c r="AV210">
        <v>2</v>
      </c>
      <c r="AZ210" s="1">
        <f t="shared" si="9"/>
        <v>10.952145294896781</v>
      </c>
      <c r="BA210" s="10" t="e">
        <f t="shared" si="10"/>
        <v>#DIV/0!</v>
      </c>
      <c r="CE210" s="2"/>
    </row>
    <row r="211" spans="1:83" x14ac:dyDescent="0.35">
      <c r="A211" s="1">
        <v>9</v>
      </c>
      <c r="B211" s="1" t="s">
        <v>2392</v>
      </c>
      <c r="C211" s="1">
        <v>225</v>
      </c>
      <c r="D211" s="1">
        <v>0.39696237499999998</v>
      </c>
      <c r="E211" s="3">
        <v>0.29399999999999998</v>
      </c>
      <c r="F211" s="1">
        <v>0.190932299</v>
      </c>
      <c r="G211" s="1">
        <v>0.13207391499999999</v>
      </c>
      <c r="H211" s="1">
        <v>0.11129728999999999</v>
      </c>
      <c r="I211" s="1">
        <v>0.105742584</v>
      </c>
      <c r="J211" s="3">
        <v>9.0899999999999995E-2</v>
      </c>
      <c r="K211" s="3">
        <v>7.9500000000000001E-2</v>
      </c>
      <c r="L211" s="3">
        <v>7.0400000000000004E-2</v>
      </c>
      <c r="M211" s="1">
        <v>319</v>
      </c>
      <c r="N211" s="1">
        <v>319</v>
      </c>
      <c r="O211" s="4">
        <v>253994.85</v>
      </c>
      <c r="P211" s="3">
        <v>9.4500000000000001E-2</v>
      </c>
      <c r="Q211" s="3">
        <v>5.0500000000000003E-2</v>
      </c>
      <c r="R211" s="3">
        <v>3.5400000000000001E-2</v>
      </c>
      <c r="S211" s="3">
        <v>3.49E-2</v>
      </c>
      <c r="T211" s="3">
        <v>2.41E-2</v>
      </c>
      <c r="U211" s="3">
        <v>2.5899999999999999E-2</v>
      </c>
      <c r="V211" s="1">
        <v>1.1779999999999999</v>
      </c>
      <c r="X211" s="1" t="s">
        <v>2393</v>
      </c>
      <c r="Y211" s="1" t="s">
        <v>2393</v>
      </c>
      <c r="Z211" s="1" t="s">
        <v>272</v>
      </c>
      <c r="AA211" s="1" t="s">
        <v>35</v>
      </c>
      <c r="AB211" s="1" t="s">
        <v>2394</v>
      </c>
      <c r="AC211" s="1">
        <v>1</v>
      </c>
      <c r="AD211" s="1">
        <v>1</v>
      </c>
      <c r="AE211" s="1">
        <v>1</v>
      </c>
      <c r="AF211" s="1">
        <v>1</v>
      </c>
      <c r="AG211" s="1" t="s">
        <v>2395</v>
      </c>
      <c r="AH211" s="1" t="s">
        <v>307</v>
      </c>
      <c r="AI211" s="5">
        <v>41092</v>
      </c>
      <c r="AK211" s="1" t="s">
        <v>2394</v>
      </c>
      <c r="AM211" s="1" t="s">
        <v>43</v>
      </c>
      <c r="AN211">
        <v>0.92980502295221001</v>
      </c>
      <c r="AO211">
        <v>0</v>
      </c>
      <c r="AP211" s="1" t="str">
        <f>VLOOKUP(AK211,Sheet2!A:F,4,FALSE)</f>
        <v>endometrium</v>
      </c>
      <c r="AT211">
        <v>0.62574493928589803</v>
      </c>
      <c r="AU211">
        <v>0</v>
      </c>
      <c r="AV211">
        <v>1</v>
      </c>
      <c r="AZ211" s="1" t="e">
        <f t="shared" si="9"/>
        <v>#DIV/0!</v>
      </c>
      <c r="BA211" s="10">
        <f t="shared" si="10"/>
        <v>-1.2845789114994937</v>
      </c>
      <c r="CE211" s="2"/>
    </row>
    <row r="212" spans="1:83" x14ac:dyDescent="0.35">
      <c r="A212" s="1">
        <v>24</v>
      </c>
      <c r="B212" s="1" t="s">
        <v>402</v>
      </c>
      <c r="C212" s="1">
        <v>225</v>
      </c>
      <c r="D212" s="1">
        <v>0.96346475300000001</v>
      </c>
      <c r="E212" s="3">
        <v>0.879</v>
      </c>
      <c r="F212" s="1">
        <v>0.79363641100000004</v>
      </c>
      <c r="G212" s="1">
        <v>0.65603978699999999</v>
      </c>
      <c r="H212" s="1">
        <v>0.57849005499999995</v>
      </c>
      <c r="I212" s="1">
        <v>0.51153105700000001</v>
      </c>
      <c r="J212" s="1">
        <v>0.40871976799999998</v>
      </c>
      <c r="K212" s="1">
        <v>0.31223515299999999</v>
      </c>
      <c r="L212" s="1">
        <v>0.213926265</v>
      </c>
      <c r="M212" s="1">
        <v>854</v>
      </c>
      <c r="N212" s="1">
        <v>854</v>
      </c>
      <c r="O212" s="4">
        <v>67874.3</v>
      </c>
      <c r="P212" s="3">
        <v>0.42399999999999999</v>
      </c>
      <c r="Q212" s="3">
        <v>0.25600000000000001</v>
      </c>
      <c r="R212" s="3">
        <v>0.15</v>
      </c>
      <c r="S212" s="3">
        <v>0.17499999999999999</v>
      </c>
      <c r="T212" s="3">
        <v>8.4699999999999998E-2</v>
      </c>
      <c r="U212" s="3">
        <v>0.121</v>
      </c>
      <c r="V212" s="1">
        <v>4.4029999999999996</v>
      </c>
      <c r="X212" s="1" t="s">
        <v>403</v>
      </c>
      <c r="Y212" s="1" t="s">
        <v>403</v>
      </c>
      <c r="Z212" s="1" t="s">
        <v>272</v>
      </c>
      <c r="AA212" s="1" t="s">
        <v>84</v>
      </c>
      <c r="AB212" s="1" t="s">
        <v>404</v>
      </c>
      <c r="AC212" s="1">
        <v>1</v>
      </c>
      <c r="AD212" s="1">
        <v>1</v>
      </c>
      <c r="AE212" s="1">
        <v>1</v>
      </c>
      <c r="AF212" s="1">
        <v>0</v>
      </c>
      <c r="AG212" s="1" t="s">
        <v>405</v>
      </c>
      <c r="AH212" s="1" t="s">
        <v>307</v>
      </c>
      <c r="AI212" s="5">
        <v>41179</v>
      </c>
      <c r="AK212" s="1" t="s">
        <v>404</v>
      </c>
      <c r="AN212">
        <v>0.112723727250422</v>
      </c>
      <c r="AO212">
        <v>4.6362831270753196E-3</v>
      </c>
      <c r="AP212" s="1" t="str">
        <f>VLOOKUP(AK212,Sheet2!A:F,4,FALSE)</f>
        <v>endometrium</v>
      </c>
      <c r="AT212">
        <v>1.7990750687630699E-2</v>
      </c>
      <c r="AU212">
        <v>4.3827436520699002E-2</v>
      </c>
      <c r="AV212">
        <v>2</v>
      </c>
      <c r="AZ212" s="1">
        <f t="shared" si="9"/>
        <v>0.41049059940190552</v>
      </c>
      <c r="BA212" s="10" t="e">
        <f t="shared" si="10"/>
        <v>#DIV/0!</v>
      </c>
      <c r="CE212" s="2"/>
    </row>
    <row r="213" spans="1:83" x14ac:dyDescent="0.35">
      <c r="A213" s="1">
        <v>25</v>
      </c>
      <c r="B213" s="1" t="s">
        <v>184</v>
      </c>
      <c r="C213" s="1">
        <v>225</v>
      </c>
      <c r="D213" s="1">
        <v>0.97814816299999996</v>
      </c>
      <c r="E213" s="3">
        <v>0.94</v>
      </c>
      <c r="F213" s="1">
        <v>0.90146538300000001</v>
      </c>
      <c r="G213" s="1">
        <v>0.708912494</v>
      </c>
      <c r="H213" s="1">
        <v>0.68597182899999998</v>
      </c>
      <c r="I213" s="1">
        <v>0.64120237999999996</v>
      </c>
      <c r="J213" s="1">
        <v>0.65719409900000003</v>
      </c>
      <c r="K213" s="1">
        <v>0.51288636399999998</v>
      </c>
      <c r="L213" s="1">
        <v>0.48852563300000001</v>
      </c>
      <c r="M213" s="1">
        <v>956</v>
      </c>
      <c r="N213" s="1">
        <v>956</v>
      </c>
      <c r="O213" s="4">
        <v>235616.84</v>
      </c>
      <c r="P213" s="3">
        <v>0.47099999999999997</v>
      </c>
      <c r="Q213" s="3">
        <v>0.28899999999999998</v>
      </c>
      <c r="R213" s="3">
        <v>0.24299999999999999</v>
      </c>
      <c r="S213" s="3">
        <v>0.214</v>
      </c>
      <c r="T213" s="3">
        <v>0.161</v>
      </c>
      <c r="U213" s="3">
        <v>0.17100000000000001</v>
      </c>
      <c r="V213" s="1">
        <v>5.2439999999999998</v>
      </c>
      <c r="X213" s="1" t="s">
        <v>185</v>
      </c>
      <c r="Y213" s="1" t="s">
        <v>185</v>
      </c>
      <c r="Z213" s="1" t="s">
        <v>186</v>
      </c>
      <c r="AA213" s="1" t="s">
        <v>84</v>
      </c>
      <c r="AB213" s="1" t="s">
        <v>187</v>
      </c>
      <c r="AC213" s="1">
        <v>1</v>
      </c>
      <c r="AD213" s="1">
        <v>1</v>
      </c>
      <c r="AE213" s="1">
        <v>1</v>
      </c>
      <c r="AF213" s="1">
        <v>1</v>
      </c>
      <c r="AG213" s="1" t="s">
        <v>188</v>
      </c>
      <c r="AH213" s="1" t="s">
        <v>189</v>
      </c>
      <c r="AI213" s="5">
        <v>41183</v>
      </c>
      <c r="AK213" s="1" t="s">
        <v>187</v>
      </c>
      <c r="AM213" s="1" t="s">
        <v>56</v>
      </c>
      <c r="AN213">
        <v>8.0310539792460806E-2</v>
      </c>
      <c r="AO213">
        <v>0</v>
      </c>
      <c r="AP213" s="1" t="str">
        <f>VLOOKUP(AK213,Sheet2!A:F,4,FALSE)</f>
        <v>pleura</v>
      </c>
      <c r="AT213">
        <v>0.21714998562116899</v>
      </c>
      <c r="AU213">
        <v>0</v>
      </c>
      <c r="AV213">
        <v>2</v>
      </c>
      <c r="AZ213" s="1" t="e">
        <f t="shared" si="9"/>
        <v>#DIV/0!</v>
      </c>
      <c r="BA213" s="10" t="e">
        <f t="shared" si="10"/>
        <v>#DIV/0!</v>
      </c>
      <c r="CE213" s="2"/>
    </row>
    <row r="214" spans="1:83" x14ac:dyDescent="0.35">
      <c r="A214" s="1">
        <v>40</v>
      </c>
      <c r="B214" s="1" t="s">
        <v>1568</v>
      </c>
      <c r="C214" s="1">
        <v>75</v>
      </c>
      <c r="D214" s="1">
        <v>0.85738294999999998</v>
      </c>
      <c r="E214" s="3">
        <v>0.752</v>
      </c>
      <c r="F214" s="1">
        <v>0.64591576799999995</v>
      </c>
      <c r="G214" s="1">
        <v>0.32873043200000002</v>
      </c>
      <c r="H214" s="1">
        <v>0.31694980900000003</v>
      </c>
      <c r="I214" s="1">
        <v>0.18964342000000001</v>
      </c>
      <c r="J214" s="1">
        <v>0.100118663</v>
      </c>
      <c r="K214" s="3">
        <v>3.1699999999999999E-2</v>
      </c>
      <c r="L214" s="3">
        <v>1.46E-2</v>
      </c>
      <c r="M214" s="1">
        <v>323</v>
      </c>
      <c r="N214" s="1">
        <v>323</v>
      </c>
      <c r="O214" s="4">
        <v>999751.23</v>
      </c>
      <c r="P214" s="3">
        <v>0.28499999999999998</v>
      </c>
      <c r="Q214" s="3">
        <v>0.13400000000000001</v>
      </c>
      <c r="R214" s="3">
        <v>2.7300000000000001E-2</v>
      </c>
      <c r="S214" s="3">
        <v>8.1500000000000003E-2</v>
      </c>
      <c r="T214" s="3">
        <v>7.45E-3</v>
      </c>
      <c r="U214" s="3">
        <v>3.8100000000000002E-2</v>
      </c>
      <c r="V214" s="1">
        <v>2.7919999999999998</v>
      </c>
      <c r="X214" s="1" t="s">
        <v>1569</v>
      </c>
      <c r="Y214" s="1" t="s">
        <v>1569</v>
      </c>
      <c r="Z214" s="1" t="s">
        <v>197</v>
      </c>
      <c r="AA214" s="1" t="s">
        <v>84</v>
      </c>
      <c r="AB214" s="1" t="s">
        <v>1570</v>
      </c>
      <c r="AC214" s="1">
        <v>1</v>
      </c>
      <c r="AD214" s="1">
        <v>1</v>
      </c>
      <c r="AE214" s="1">
        <v>1</v>
      </c>
      <c r="AF214" s="1">
        <v>1</v>
      </c>
      <c r="AG214" s="1" t="s">
        <v>1571</v>
      </c>
      <c r="AH214" s="1" t="s">
        <v>42</v>
      </c>
      <c r="AI214" s="5">
        <v>41039</v>
      </c>
      <c r="AK214" s="1" t="s">
        <v>1570</v>
      </c>
      <c r="AM214" s="1" t="s">
        <v>56</v>
      </c>
      <c r="AN214">
        <v>0.19283595763547101</v>
      </c>
      <c r="AO214">
        <v>3.1352738548057202E-2</v>
      </c>
      <c r="AP214" s="1" t="str">
        <f>VLOOKUP(AK214,Sheet2!A:F,4,FALSE)</f>
        <v>urinary_tract</v>
      </c>
      <c r="AT214">
        <v>0.22380635808346599</v>
      </c>
      <c r="AU214">
        <v>0</v>
      </c>
      <c r="AV214">
        <v>2</v>
      </c>
      <c r="AZ214" s="1" t="e">
        <f t="shared" si="9"/>
        <v>#DIV/0!</v>
      </c>
      <c r="BA214" s="10" t="e">
        <f t="shared" si="10"/>
        <v>#DIV/0!</v>
      </c>
      <c r="CE214" s="2"/>
    </row>
    <row r="215" spans="1:83" x14ac:dyDescent="0.35">
      <c r="A215" s="1">
        <v>26</v>
      </c>
      <c r="B215" s="1" t="s">
        <v>687</v>
      </c>
      <c r="C215" s="1">
        <v>225</v>
      </c>
      <c r="D215" s="1">
        <v>0.92420888700000003</v>
      </c>
      <c r="E215" s="3">
        <v>0.82699999999999996</v>
      </c>
      <c r="F215" s="1">
        <v>0.72926272599999997</v>
      </c>
      <c r="G215" s="1">
        <v>0.57189387300000005</v>
      </c>
      <c r="H215" s="1">
        <v>0.52572123900000001</v>
      </c>
      <c r="I215" s="1">
        <v>0.40941107500000001</v>
      </c>
      <c r="J215" s="1">
        <v>0.30344736700000002</v>
      </c>
      <c r="K215" s="1">
        <v>0.15628901100000001</v>
      </c>
      <c r="L215" s="3">
        <v>8.9499999999999996E-2</v>
      </c>
      <c r="M215" s="1">
        <v>327</v>
      </c>
      <c r="N215" s="1">
        <v>327</v>
      </c>
      <c r="O215" s="4">
        <v>1013433.32</v>
      </c>
      <c r="P215" s="3">
        <v>0.38100000000000001</v>
      </c>
      <c r="Q215" s="3">
        <v>0.22800000000000001</v>
      </c>
      <c r="R215" s="3">
        <v>9.5399999999999999E-2</v>
      </c>
      <c r="S215" s="3">
        <v>0.151</v>
      </c>
      <c r="T215" s="3">
        <v>3.9600000000000003E-2</v>
      </c>
      <c r="U215" s="3">
        <v>9.3799999999999994E-2</v>
      </c>
      <c r="V215" s="1">
        <v>3.823</v>
      </c>
      <c r="X215" s="1" t="s">
        <v>687</v>
      </c>
      <c r="Z215" s="1" t="s">
        <v>62</v>
      </c>
      <c r="AA215" s="1" t="s">
        <v>84</v>
      </c>
      <c r="AB215" s="1" t="s">
        <v>688</v>
      </c>
      <c r="AC215" s="1">
        <v>1</v>
      </c>
      <c r="AD215" s="1">
        <v>1</v>
      </c>
      <c r="AE215" s="1">
        <v>1</v>
      </c>
      <c r="AF215" s="1">
        <v>1</v>
      </c>
      <c r="AG215" s="1" t="s">
        <v>689</v>
      </c>
      <c r="AH215" s="1" t="s">
        <v>42</v>
      </c>
      <c r="AI215" s="5">
        <v>41186</v>
      </c>
      <c r="AK215" s="1" t="s">
        <v>688</v>
      </c>
      <c r="AN215">
        <v>0.131004460940365</v>
      </c>
      <c r="AO215">
        <v>1.1074642018596099E-2</v>
      </c>
      <c r="AP215" s="1" t="str">
        <f>VLOOKUP(AK215,Sheet2!A:F,4,FALSE)</f>
        <v>skin</v>
      </c>
      <c r="AT215">
        <v>0.24698125258046599</v>
      </c>
      <c r="AU215">
        <v>0</v>
      </c>
      <c r="AV215">
        <v>2</v>
      </c>
      <c r="AZ215" s="1" t="e">
        <f t="shared" si="9"/>
        <v>#DIV/0!</v>
      </c>
      <c r="CE215" s="2"/>
    </row>
    <row r="216" spans="1:83" x14ac:dyDescent="0.35">
      <c r="A216" s="1">
        <v>18</v>
      </c>
      <c r="B216" s="1" t="s">
        <v>577</v>
      </c>
      <c r="C216" s="1">
        <v>225</v>
      </c>
      <c r="D216" s="1">
        <v>0.93291318300000003</v>
      </c>
      <c r="E216" s="3">
        <v>0.80400000000000005</v>
      </c>
      <c r="F216" s="1">
        <v>0.67503450700000001</v>
      </c>
      <c r="G216" s="1">
        <v>0.58711046499999997</v>
      </c>
      <c r="H216" s="1">
        <v>0.48246578400000001</v>
      </c>
      <c r="I216" s="1">
        <v>0.41774474900000003</v>
      </c>
      <c r="J216" s="1">
        <v>0.37801032800000001</v>
      </c>
      <c r="K216" s="1">
        <v>0.324045319</v>
      </c>
      <c r="L216" s="1">
        <v>0.33708579900000002</v>
      </c>
      <c r="M216" s="1">
        <v>329</v>
      </c>
      <c r="N216" s="1">
        <v>329</v>
      </c>
      <c r="O216" s="4">
        <v>290999.59999999998</v>
      </c>
      <c r="P216" s="3">
        <v>0.36899999999999999</v>
      </c>
      <c r="Q216" s="3">
        <v>0.222</v>
      </c>
      <c r="R216" s="3">
        <v>0.14599999999999999</v>
      </c>
      <c r="S216" s="3">
        <v>0.14499999999999999</v>
      </c>
      <c r="T216" s="3">
        <v>0.106</v>
      </c>
      <c r="U216" s="3">
        <v>0.105</v>
      </c>
      <c r="V216" s="1">
        <v>3.9969999999999999</v>
      </c>
      <c r="X216" s="1" t="s">
        <v>578</v>
      </c>
      <c r="Y216" s="1" t="s">
        <v>578</v>
      </c>
      <c r="Z216" s="1" t="s">
        <v>92</v>
      </c>
      <c r="AA216" s="1" t="s">
        <v>84</v>
      </c>
      <c r="AB216" s="1" t="s">
        <v>579</v>
      </c>
      <c r="AC216" s="1">
        <v>1</v>
      </c>
      <c r="AD216" s="1">
        <v>1</v>
      </c>
      <c r="AE216" s="1">
        <v>1</v>
      </c>
      <c r="AF216" s="1">
        <v>1</v>
      </c>
      <c r="AG216" s="1" t="s">
        <v>580</v>
      </c>
      <c r="AH216" s="1" t="s">
        <v>142</v>
      </c>
      <c r="AI216" s="5">
        <v>41130</v>
      </c>
      <c r="AK216" s="1" t="s">
        <v>579</v>
      </c>
      <c r="AM216" s="1" t="s">
        <v>43</v>
      </c>
      <c r="AN216">
        <v>0.15696566169419299</v>
      </c>
      <c r="AO216">
        <v>0</v>
      </c>
      <c r="AP216" s="1" t="str">
        <f>VLOOKUP(AK216,Sheet2!A:F,4,FALSE)</f>
        <v>central_nervous_system</v>
      </c>
      <c r="AT216">
        <v>0.10323697190301501</v>
      </c>
      <c r="AU216">
        <v>1.08270628737529E-2</v>
      </c>
      <c r="AV216">
        <v>2</v>
      </c>
      <c r="AZ216" s="1">
        <f t="shared" si="9"/>
        <v>9.5350856558968875</v>
      </c>
      <c r="BA216" s="10" t="e">
        <f t="shared" ref="BA216:BA279" si="11">LOG(AZ217, 2)</f>
        <v>#DIV/0!</v>
      </c>
      <c r="CE216" s="2"/>
    </row>
    <row r="217" spans="1:83" x14ac:dyDescent="0.35">
      <c r="A217" s="1">
        <v>40</v>
      </c>
      <c r="B217" s="1" t="s">
        <v>1609</v>
      </c>
      <c r="C217" s="1">
        <v>75</v>
      </c>
      <c r="D217" s="1">
        <v>0.52358692200000001</v>
      </c>
      <c r="E217" s="3">
        <v>0.59499999999999997</v>
      </c>
      <c r="F217" s="1">
        <v>0.66620494699999999</v>
      </c>
      <c r="G217" s="1">
        <v>0.43021630700000002</v>
      </c>
      <c r="H217" s="1">
        <v>0.36138271199999999</v>
      </c>
      <c r="I217" s="1">
        <v>0.25086967599999999</v>
      </c>
      <c r="J217" s="1">
        <v>0.142442497</v>
      </c>
      <c r="K217" s="3">
        <v>8.4500000000000006E-2</v>
      </c>
      <c r="L217" s="3">
        <v>6.0900000000000003E-2</v>
      </c>
      <c r="M217" s="1">
        <v>334</v>
      </c>
      <c r="N217" s="1">
        <v>334</v>
      </c>
      <c r="O217" s="4">
        <v>359239.74</v>
      </c>
      <c r="P217" s="3">
        <v>0.32100000000000001</v>
      </c>
      <c r="Q217" s="3">
        <v>0.16400000000000001</v>
      </c>
      <c r="R217" s="3">
        <v>4.7100000000000003E-2</v>
      </c>
      <c r="S217" s="3">
        <v>9.8599999999999993E-2</v>
      </c>
      <c r="T217" s="3">
        <v>2.3400000000000001E-2</v>
      </c>
      <c r="U217" s="3">
        <v>5.1700000000000003E-2</v>
      </c>
      <c r="V217" s="1">
        <v>2.7410000000000001</v>
      </c>
      <c r="X217" s="1" t="s">
        <v>1610</v>
      </c>
      <c r="Y217" s="1" t="s">
        <v>1610</v>
      </c>
      <c r="Z217" s="1" t="s">
        <v>378</v>
      </c>
      <c r="AA217" s="1" t="s">
        <v>84</v>
      </c>
      <c r="AB217" s="1" t="s">
        <v>1611</v>
      </c>
      <c r="AC217" s="1">
        <v>1</v>
      </c>
      <c r="AD217" s="1">
        <v>1</v>
      </c>
      <c r="AE217" s="1">
        <v>1</v>
      </c>
      <c r="AF217" s="1">
        <v>1</v>
      </c>
      <c r="AG217" s="1" t="s">
        <v>1612</v>
      </c>
      <c r="AH217" s="1" t="s">
        <v>902</v>
      </c>
      <c r="AI217" s="5">
        <v>41221</v>
      </c>
      <c r="AK217" s="1" t="s">
        <v>1611</v>
      </c>
      <c r="AM217" s="1" t="s">
        <v>56</v>
      </c>
      <c r="AN217">
        <v>0.30301372024606998</v>
      </c>
      <c r="AO217">
        <v>0</v>
      </c>
      <c r="AP217" s="1" t="str">
        <f>VLOOKUP(AK217,Sheet2!A:F,4,FALSE)</f>
        <v>stomach</v>
      </c>
      <c r="AT217">
        <v>0.18326783823083301</v>
      </c>
      <c r="AU217">
        <v>0</v>
      </c>
      <c r="AV217">
        <v>2</v>
      </c>
      <c r="AZ217" s="1" t="e">
        <f t="shared" si="9"/>
        <v>#DIV/0!</v>
      </c>
      <c r="BA217" s="10">
        <f t="shared" si="11"/>
        <v>5.865033683693067</v>
      </c>
      <c r="CE217" s="2"/>
    </row>
    <row r="218" spans="1:83" x14ac:dyDescent="0.35">
      <c r="A218" s="1">
        <v>9</v>
      </c>
      <c r="B218" s="1" t="s">
        <v>501</v>
      </c>
      <c r="C218" s="1">
        <v>225</v>
      </c>
      <c r="D218" s="1">
        <v>0.91710160500000004</v>
      </c>
      <c r="E218" s="3">
        <v>0.85799999999999998</v>
      </c>
      <c r="F218" s="1">
        <v>0.79914847</v>
      </c>
      <c r="G218" s="1">
        <v>0.60216513500000002</v>
      </c>
      <c r="H218" s="1">
        <v>0.38499828800000002</v>
      </c>
      <c r="I218" s="1">
        <v>0.52578255500000004</v>
      </c>
      <c r="J218" s="1">
        <v>0.40147556000000001</v>
      </c>
      <c r="K218" s="1">
        <v>0.277764599</v>
      </c>
      <c r="L218" s="1">
        <v>0.303928268</v>
      </c>
      <c r="M218" s="1">
        <v>338</v>
      </c>
      <c r="N218" s="1">
        <v>338</v>
      </c>
      <c r="O218" s="4">
        <v>181972.43</v>
      </c>
      <c r="P218" s="3">
        <v>0.41</v>
      </c>
      <c r="Q218" s="3">
        <v>0.20499999999999999</v>
      </c>
      <c r="R218" s="3">
        <v>0.14099999999999999</v>
      </c>
      <c r="S218" s="3">
        <v>0.14699999999999999</v>
      </c>
      <c r="T218" s="3">
        <v>9.3600000000000003E-2</v>
      </c>
      <c r="U218" s="3">
        <v>0.122</v>
      </c>
      <c r="V218" s="1">
        <v>4.1639999999999997</v>
      </c>
      <c r="X218" s="1" t="s">
        <v>502</v>
      </c>
      <c r="Y218" s="1" t="s">
        <v>502</v>
      </c>
      <c r="Z218" s="1" t="s">
        <v>378</v>
      </c>
      <c r="AA218" s="1" t="s">
        <v>84</v>
      </c>
      <c r="AB218" s="1" t="s">
        <v>503</v>
      </c>
      <c r="AC218" s="1">
        <v>1</v>
      </c>
      <c r="AD218" s="1">
        <v>1</v>
      </c>
      <c r="AE218" s="1">
        <v>1</v>
      </c>
      <c r="AF218" s="1">
        <v>1</v>
      </c>
      <c r="AG218" s="1" t="s">
        <v>504</v>
      </c>
      <c r="AH218" s="1" t="s">
        <v>42</v>
      </c>
      <c r="AI218" s="5">
        <v>41092</v>
      </c>
      <c r="AK218" s="1" t="s">
        <v>503</v>
      </c>
      <c r="AM218" s="1" t="s">
        <v>56</v>
      </c>
      <c r="AN218">
        <v>0.15146005178716301</v>
      </c>
      <c r="AO218">
        <v>0</v>
      </c>
      <c r="AP218" s="1" t="str">
        <f>VLOOKUP(AK218,Sheet2!A:F,4,FALSE)</f>
        <v>stomach</v>
      </c>
      <c r="AT218">
        <v>0.31351299045874698</v>
      </c>
      <c r="AU218">
        <v>5.3790363140336197E-3</v>
      </c>
      <c r="AV218">
        <v>2</v>
      </c>
      <c r="AZ218" s="1">
        <f t="shared" si="9"/>
        <v>58.284230140036101</v>
      </c>
      <c r="BA218" s="10">
        <f t="shared" si="11"/>
        <v>3.5665754823551459</v>
      </c>
      <c r="CE218" s="2"/>
    </row>
    <row r="219" spans="1:83" x14ac:dyDescent="0.35">
      <c r="A219" s="1">
        <v>11</v>
      </c>
      <c r="B219" s="1" t="s">
        <v>1623</v>
      </c>
      <c r="C219" s="1">
        <v>225</v>
      </c>
      <c r="D219" s="1">
        <v>0.77690561400000002</v>
      </c>
      <c r="E219" s="3">
        <v>0.60399999999999998</v>
      </c>
      <c r="F219" s="1">
        <v>0.43057941300000002</v>
      </c>
      <c r="G219" s="1">
        <v>0.38171844199999999</v>
      </c>
      <c r="H219" s="1">
        <v>0.324559241</v>
      </c>
      <c r="I219" s="1">
        <v>0.25092666600000002</v>
      </c>
      <c r="J219" s="1">
        <v>0.217226425</v>
      </c>
      <c r="K219" s="1">
        <v>0.190993464</v>
      </c>
      <c r="L219" s="1">
        <v>0.211643149</v>
      </c>
      <c r="M219" s="1">
        <v>345</v>
      </c>
      <c r="N219" s="1">
        <v>345</v>
      </c>
      <c r="O219" s="4">
        <v>43981.96</v>
      </c>
      <c r="P219" s="3">
        <v>0.23799999999999999</v>
      </c>
      <c r="Q219" s="3">
        <v>0.14699999999999999</v>
      </c>
      <c r="R219" s="3">
        <v>8.4699999999999998E-2</v>
      </c>
      <c r="S219" s="3">
        <v>9.2600000000000002E-2</v>
      </c>
      <c r="T219" s="3">
        <v>6.4799999999999996E-2</v>
      </c>
      <c r="U219" s="3">
        <v>6.1600000000000002E-2</v>
      </c>
      <c r="V219" s="1">
        <v>2.722</v>
      </c>
      <c r="X219" s="1" t="s">
        <v>1623</v>
      </c>
      <c r="Z219" s="1" t="s">
        <v>272</v>
      </c>
      <c r="AA219" s="1" t="s">
        <v>35</v>
      </c>
      <c r="AB219" s="1" t="s">
        <v>1624</v>
      </c>
      <c r="AC219" s="1">
        <v>1</v>
      </c>
      <c r="AD219" s="1">
        <v>1</v>
      </c>
      <c r="AE219" s="1">
        <v>1</v>
      </c>
      <c r="AF219" s="1">
        <v>1</v>
      </c>
      <c r="AG219" s="1" t="s">
        <v>1625</v>
      </c>
      <c r="AH219" s="1" t="s">
        <v>87</v>
      </c>
      <c r="AI219" s="5">
        <v>41099</v>
      </c>
      <c r="AK219" s="1" t="s">
        <v>1624</v>
      </c>
      <c r="AM219" s="1" t="s">
        <v>43</v>
      </c>
      <c r="AN219">
        <v>0.299548873165634</v>
      </c>
      <c r="AO219">
        <v>0</v>
      </c>
      <c r="AP219" s="1" t="str">
        <f>VLOOKUP(AK219,Sheet2!A:F,4,FALSE)</f>
        <v>endometrium</v>
      </c>
      <c r="AT219">
        <v>0.29747001303166398</v>
      </c>
      <c r="AU219">
        <v>2.5107125329576201E-2</v>
      </c>
      <c r="AV219">
        <v>2</v>
      </c>
      <c r="AZ219" s="1">
        <f t="shared" si="9"/>
        <v>11.848031549882146</v>
      </c>
      <c r="BA219" s="10">
        <f t="shared" si="11"/>
        <v>2.5663602781284793</v>
      </c>
      <c r="CE219" s="2"/>
    </row>
    <row r="220" spans="1:83" x14ac:dyDescent="0.35">
      <c r="A220" s="1">
        <v>54</v>
      </c>
      <c r="B220" s="1" t="s">
        <v>530</v>
      </c>
      <c r="C220" s="1">
        <v>75</v>
      </c>
      <c r="D220" s="1">
        <v>0.83049130800000004</v>
      </c>
      <c r="E220" s="3">
        <v>0.77500000000000002</v>
      </c>
      <c r="F220" s="1">
        <v>0.72028164500000003</v>
      </c>
      <c r="G220" s="1">
        <v>0.61660396399999995</v>
      </c>
      <c r="H220" s="1">
        <v>0.52169301400000001</v>
      </c>
      <c r="I220" s="1">
        <v>0.53897536199999996</v>
      </c>
      <c r="J220" s="1">
        <v>0.42622528100000001</v>
      </c>
      <c r="K220" s="1">
        <v>0.33001659700000002</v>
      </c>
      <c r="L220" s="1">
        <v>0.29729461200000001</v>
      </c>
      <c r="M220" s="1">
        <v>347</v>
      </c>
      <c r="N220" s="1">
        <v>950</v>
      </c>
      <c r="O220" s="4">
        <v>222720.14</v>
      </c>
      <c r="P220" s="3">
        <v>0.39100000000000001</v>
      </c>
      <c r="Q220" s="3">
        <v>0.23599999999999999</v>
      </c>
      <c r="R220" s="3">
        <v>0.157</v>
      </c>
      <c r="S220" s="3">
        <v>0.17100000000000001</v>
      </c>
      <c r="T220" s="3">
        <v>0.10100000000000001</v>
      </c>
      <c r="U220" s="3">
        <v>0.127</v>
      </c>
      <c r="V220" s="1">
        <v>4.1260000000000003</v>
      </c>
      <c r="X220" s="1" t="s">
        <v>531</v>
      </c>
      <c r="Y220" s="1" t="s">
        <v>531</v>
      </c>
      <c r="Z220" s="1" t="s">
        <v>197</v>
      </c>
      <c r="AA220" s="1" t="s">
        <v>35</v>
      </c>
      <c r="AB220" s="1" t="s">
        <v>532</v>
      </c>
      <c r="AC220" s="1">
        <v>1</v>
      </c>
      <c r="AD220" s="1">
        <v>1</v>
      </c>
      <c r="AE220" s="1">
        <v>1</v>
      </c>
      <c r="AF220" s="1">
        <v>1</v>
      </c>
      <c r="AG220" s="1" t="s">
        <v>533</v>
      </c>
      <c r="AH220" s="1" t="s">
        <v>534</v>
      </c>
      <c r="AI220" s="5">
        <v>41298</v>
      </c>
      <c r="AK220" s="1" t="s">
        <v>532</v>
      </c>
      <c r="AN220">
        <v>0.143980349485195</v>
      </c>
      <c r="AO220">
        <v>0</v>
      </c>
      <c r="AP220" s="1" t="str">
        <f>VLOOKUP(AK220,Sheet2!A:F,4,FALSE)</f>
        <v>urinary_tract</v>
      </c>
      <c r="AT220">
        <v>7.0122405167061003E-2</v>
      </c>
      <c r="AU220">
        <v>1.1838737208817699E-2</v>
      </c>
      <c r="AV220">
        <v>2</v>
      </c>
      <c r="AZ220" s="1">
        <f t="shared" si="9"/>
        <v>5.923132166058438</v>
      </c>
      <c r="BA220" s="10" t="e">
        <f t="shared" si="11"/>
        <v>#DIV/0!</v>
      </c>
      <c r="CE220" s="2"/>
    </row>
    <row r="221" spans="1:83" x14ac:dyDescent="0.35">
      <c r="A221" s="1">
        <v>29</v>
      </c>
      <c r="B221" s="1" t="s">
        <v>386</v>
      </c>
      <c r="C221" s="1">
        <v>225</v>
      </c>
      <c r="D221" s="1">
        <v>0.83988360100000004</v>
      </c>
      <c r="E221" s="3">
        <v>0.752</v>
      </c>
      <c r="F221" s="1">
        <v>0.66420511699999996</v>
      </c>
      <c r="G221" s="1">
        <v>0.72783276200000002</v>
      </c>
      <c r="H221" s="1">
        <v>0.59971558700000005</v>
      </c>
      <c r="I221" s="1">
        <v>0.48805369999999998</v>
      </c>
      <c r="J221" s="1">
        <v>0.559934398</v>
      </c>
      <c r="K221" s="1">
        <v>0.49646602200000001</v>
      </c>
      <c r="L221" s="1">
        <v>0.34644140200000001</v>
      </c>
      <c r="M221" s="1">
        <v>350</v>
      </c>
      <c r="N221" s="1">
        <v>350</v>
      </c>
      <c r="O221" s="4">
        <v>90718.02</v>
      </c>
      <c r="P221" s="3">
        <v>0.40699999999999997</v>
      </c>
      <c r="Q221" s="3">
        <v>0.27500000000000002</v>
      </c>
      <c r="R221" s="3">
        <v>0.219</v>
      </c>
      <c r="S221" s="3">
        <v>0.17499999999999999</v>
      </c>
      <c r="T221" s="3">
        <v>0.13600000000000001</v>
      </c>
      <c r="U221" s="3">
        <v>0.13800000000000001</v>
      </c>
      <c r="V221" s="1">
        <v>4.43</v>
      </c>
      <c r="X221" s="1" t="s">
        <v>387</v>
      </c>
      <c r="Y221" s="1" t="s">
        <v>387</v>
      </c>
      <c r="Z221" s="1" t="s">
        <v>69</v>
      </c>
      <c r="AA221" s="1" t="s">
        <v>84</v>
      </c>
      <c r="AB221" s="1" t="s">
        <v>388</v>
      </c>
      <c r="AC221" s="1">
        <v>1</v>
      </c>
      <c r="AD221" s="1">
        <v>1</v>
      </c>
      <c r="AE221" s="1">
        <v>1</v>
      </c>
      <c r="AF221" s="1">
        <v>1</v>
      </c>
      <c r="AG221" s="1" t="s">
        <v>389</v>
      </c>
      <c r="AH221" s="1" t="s">
        <v>72</v>
      </c>
      <c r="AI221" s="5">
        <v>41197</v>
      </c>
      <c r="AK221" s="1" t="s">
        <v>388</v>
      </c>
      <c r="AM221" s="1" t="s">
        <v>56</v>
      </c>
      <c r="AN221">
        <v>0.11819558800725199</v>
      </c>
      <c r="AO221">
        <v>0</v>
      </c>
      <c r="AP221" s="1" t="str">
        <f>VLOOKUP(AK221,Sheet2!A:F,4,FALSE)</f>
        <v>kidney</v>
      </c>
      <c r="AT221">
        <v>0.17325544146341099</v>
      </c>
      <c r="AU221">
        <v>0</v>
      </c>
      <c r="AV221">
        <v>2</v>
      </c>
      <c r="AZ221" s="1" t="e">
        <f t="shared" si="9"/>
        <v>#DIV/0!</v>
      </c>
      <c r="BA221" s="10">
        <f t="shared" si="11"/>
        <v>6.603103999938754</v>
      </c>
      <c r="CE221" s="2"/>
    </row>
    <row r="222" spans="1:83" x14ac:dyDescent="0.35">
      <c r="A222" s="1">
        <v>38</v>
      </c>
      <c r="B222" s="1" t="s">
        <v>1581</v>
      </c>
      <c r="C222" s="1">
        <v>225</v>
      </c>
      <c r="D222" s="1">
        <v>0.49777384499999999</v>
      </c>
      <c r="E222" s="3">
        <v>0.46700000000000003</v>
      </c>
      <c r="F222" s="1">
        <v>0.43629628799999998</v>
      </c>
      <c r="G222" s="1">
        <v>0.36462481200000002</v>
      </c>
      <c r="H222" s="1">
        <v>0.364415818</v>
      </c>
      <c r="I222" s="1">
        <v>0.34742341700000001</v>
      </c>
      <c r="J222" s="1">
        <v>0.36925635400000001</v>
      </c>
      <c r="K222" s="1">
        <v>0.34848930500000003</v>
      </c>
      <c r="L222" s="1">
        <v>0.33208656600000003</v>
      </c>
      <c r="M222" s="1">
        <v>352</v>
      </c>
      <c r="N222" s="1">
        <v>352</v>
      </c>
      <c r="O222" s="4">
        <v>191041.48</v>
      </c>
      <c r="P222" s="3">
        <v>0.23400000000000001</v>
      </c>
      <c r="Q222" s="3">
        <v>0.151</v>
      </c>
      <c r="R222" s="3">
        <v>0.14899999999999999</v>
      </c>
      <c r="S222" s="3">
        <v>0.115</v>
      </c>
      <c r="T222" s="3">
        <v>0.11</v>
      </c>
      <c r="U222" s="3">
        <v>9.4299999999999995E-2</v>
      </c>
      <c r="V222" s="1">
        <v>2.7810000000000001</v>
      </c>
      <c r="X222" s="1" t="s">
        <v>1582</v>
      </c>
      <c r="Y222" s="1" t="s">
        <v>1582</v>
      </c>
      <c r="Z222" s="1" t="s">
        <v>69</v>
      </c>
      <c r="AA222" s="1" t="s">
        <v>84</v>
      </c>
      <c r="AB222" s="1" t="s">
        <v>1583</v>
      </c>
      <c r="AC222" s="1">
        <v>1</v>
      </c>
      <c r="AD222" s="1">
        <v>1</v>
      </c>
      <c r="AE222" s="1">
        <v>1</v>
      </c>
      <c r="AF222" s="1">
        <v>1</v>
      </c>
      <c r="AG222" s="1" t="s">
        <v>1584</v>
      </c>
      <c r="AH222" s="1" t="s">
        <v>72</v>
      </c>
      <c r="AI222" s="5">
        <v>41221</v>
      </c>
      <c r="AK222" s="1" t="s">
        <v>1583</v>
      </c>
      <c r="AM222" s="1" t="s">
        <v>56</v>
      </c>
      <c r="AN222">
        <v>0.27942487392958998</v>
      </c>
      <c r="AO222">
        <v>0</v>
      </c>
      <c r="AP222" s="1" t="str">
        <f>VLOOKUP(AK222,Sheet2!A:F,4,FALSE)</f>
        <v>kidney</v>
      </c>
      <c r="AT222">
        <v>0.27144297281430502</v>
      </c>
      <c r="AU222">
        <v>2.79219814696983E-3</v>
      </c>
      <c r="AV222">
        <v>2</v>
      </c>
      <c r="AZ222" s="1">
        <f t="shared" si="9"/>
        <v>97.214795844228448</v>
      </c>
      <c r="BA222" s="10" t="e">
        <f t="shared" si="11"/>
        <v>#DIV/0!</v>
      </c>
      <c r="CE222" s="2"/>
    </row>
    <row r="223" spans="1:83" x14ac:dyDescent="0.35">
      <c r="A223" s="1">
        <v>48</v>
      </c>
      <c r="B223" s="1" t="s">
        <v>1462</v>
      </c>
      <c r="C223" s="1">
        <v>225</v>
      </c>
      <c r="D223" s="1">
        <v>0.427811785</v>
      </c>
      <c r="E223" s="3">
        <v>0.48899999999999999</v>
      </c>
      <c r="F223" s="1">
        <v>0.55102913899999995</v>
      </c>
      <c r="G223" s="1">
        <v>0.43368430499999999</v>
      </c>
      <c r="H223" s="1">
        <v>0.45646191899999999</v>
      </c>
      <c r="I223" s="1">
        <v>0.46266132799999998</v>
      </c>
      <c r="J223" s="1">
        <v>0.28489675599999997</v>
      </c>
      <c r="K223" s="1">
        <v>0.22323662499999999</v>
      </c>
      <c r="L223" s="1">
        <v>0.169749764</v>
      </c>
      <c r="M223" s="1">
        <v>353</v>
      </c>
      <c r="N223" s="1">
        <v>853</v>
      </c>
      <c r="O223" s="4">
        <v>178883.78</v>
      </c>
      <c r="P223" s="3">
        <v>0.28799999999999998</v>
      </c>
      <c r="Q223" s="3">
        <v>0.185</v>
      </c>
      <c r="R223" s="3">
        <v>0.105</v>
      </c>
      <c r="S223" s="3">
        <v>0.14799999999999999</v>
      </c>
      <c r="T223" s="3">
        <v>6.3299999999999995E-2</v>
      </c>
      <c r="U223" s="3">
        <v>9.8299999999999998E-2</v>
      </c>
      <c r="V223" s="1">
        <v>2.9020000000000001</v>
      </c>
      <c r="X223" s="1" t="s">
        <v>1463</v>
      </c>
      <c r="Y223" s="1" t="s">
        <v>1463</v>
      </c>
      <c r="Z223" s="1" t="s">
        <v>69</v>
      </c>
      <c r="AA223" s="1" t="s">
        <v>35</v>
      </c>
      <c r="AB223" s="1" t="s">
        <v>1464</v>
      </c>
      <c r="AC223" s="1">
        <v>1</v>
      </c>
      <c r="AD223" s="1">
        <v>1</v>
      </c>
      <c r="AE223" s="1">
        <v>1</v>
      </c>
      <c r="AF223" s="1">
        <v>1</v>
      </c>
      <c r="AG223" s="1" t="s">
        <v>1465</v>
      </c>
      <c r="AH223" s="1" t="s">
        <v>72</v>
      </c>
      <c r="AI223" s="5">
        <v>41277</v>
      </c>
      <c r="AK223" s="1" t="s">
        <v>1464</v>
      </c>
      <c r="AN223">
        <v>0.25310705495797903</v>
      </c>
      <c r="AO223">
        <v>0</v>
      </c>
      <c r="AP223" s="1" t="str">
        <f>VLOOKUP(AK223,Sheet2!A:F,4,FALSE)</f>
        <v>kidney</v>
      </c>
      <c r="AT223">
        <v>0.10775384343180699</v>
      </c>
      <c r="AU223">
        <v>0</v>
      </c>
      <c r="AV223">
        <v>2</v>
      </c>
      <c r="AZ223" s="1" t="e">
        <f t="shared" si="9"/>
        <v>#DIV/0!</v>
      </c>
      <c r="BA223" s="10" t="e">
        <f t="shared" si="11"/>
        <v>#DIV/0!</v>
      </c>
      <c r="CE223" s="2"/>
    </row>
    <row r="224" spans="1:83" x14ac:dyDescent="0.35">
      <c r="A224" s="1">
        <v>38</v>
      </c>
      <c r="B224" s="1" t="s">
        <v>638</v>
      </c>
      <c r="C224" s="1">
        <v>225</v>
      </c>
      <c r="D224" s="1">
        <v>0.81315863799999999</v>
      </c>
      <c r="E224" s="3">
        <v>0.76800000000000002</v>
      </c>
      <c r="F224" s="1">
        <v>0.72223631399999999</v>
      </c>
      <c r="G224" s="1">
        <v>0.54826718799999996</v>
      </c>
      <c r="H224" s="1">
        <v>0.53025356400000001</v>
      </c>
      <c r="I224" s="1">
        <v>0.41619342199999998</v>
      </c>
      <c r="J224" s="1">
        <v>0.382943692</v>
      </c>
      <c r="K224" s="1">
        <v>0.30070518000000002</v>
      </c>
      <c r="L224" s="1">
        <v>0.27822339099999999</v>
      </c>
      <c r="M224" s="1">
        <v>362</v>
      </c>
      <c r="N224" s="1">
        <v>952</v>
      </c>
      <c r="O224" s="4">
        <v>449727.13</v>
      </c>
      <c r="P224" s="3">
        <v>0.372</v>
      </c>
      <c r="Q224" s="3">
        <v>0.224</v>
      </c>
      <c r="R224" s="3">
        <v>0.14199999999999999</v>
      </c>
      <c r="S224" s="3">
        <v>0.152</v>
      </c>
      <c r="T224" s="3">
        <v>9.3200000000000005E-2</v>
      </c>
      <c r="U224" s="3">
        <v>0.105</v>
      </c>
      <c r="V224" s="1">
        <v>3.91</v>
      </c>
      <c r="X224" s="1" t="s">
        <v>639</v>
      </c>
      <c r="Y224" s="1" t="s">
        <v>639</v>
      </c>
      <c r="Z224" s="1" t="s">
        <v>92</v>
      </c>
      <c r="AA224" s="1" t="s">
        <v>84</v>
      </c>
      <c r="AB224" s="1" t="s">
        <v>640</v>
      </c>
      <c r="AC224" s="1">
        <v>1</v>
      </c>
      <c r="AD224" s="1">
        <v>1</v>
      </c>
      <c r="AE224" s="1">
        <v>1</v>
      </c>
      <c r="AF224" s="1">
        <v>1</v>
      </c>
      <c r="AG224" s="1" t="s">
        <v>641</v>
      </c>
      <c r="AH224" s="1" t="s">
        <v>585</v>
      </c>
      <c r="AI224" s="5">
        <v>41221</v>
      </c>
      <c r="AK224" s="1" t="s">
        <v>640</v>
      </c>
      <c r="AM224" s="1" t="s">
        <v>56</v>
      </c>
      <c r="AN224">
        <v>0.16424950718078701</v>
      </c>
      <c r="AO224">
        <v>0</v>
      </c>
      <c r="AP224" s="1" t="str">
        <f>VLOOKUP(AK224,Sheet2!A:F,4,FALSE)</f>
        <v>central_nervous_system</v>
      </c>
      <c r="AT224">
        <v>0.55875063320917195</v>
      </c>
      <c r="AU224">
        <v>0</v>
      </c>
      <c r="AV224">
        <v>1</v>
      </c>
      <c r="AZ224" s="1" t="e">
        <f t="shared" si="9"/>
        <v>#DIV/0!</v>
      </c>
      <c r="BA224" s="10" t="e">
        <f t="shared" si="11"/>
        <v>#DIV/0!</v>
      </c>
      <c r="CE224" s="2"/>
    </row>
    <row r="225" spans="1:83" x14ac:dyDescent="0.35">
      <c r="A225" s="1">
        <v>13</v>
      </c>
      <c r="B225" s="1" t="s">
        <v>1090</v>
      </c>
      <c r="C225" s="1">
        <v>225</v>
      </c>
      <c r="D225" s="1">
        <v>1.0153929930000001</v>
      </c>
      <c r="E225" s="3">
        <v>0.86199999999999999</v>
      </c>
      <c r="F225" s="1">
        <v>0.70952337600000004</v>
      </c>
      <c r="G225" s="1">
        <v>0.66407907600000005</v>
      </c>
      <c r="H225" s="1">
        <v>0.28546620900000003</v>
      </c>
      <c r="I225" s="1">
        <v>0.12410998600000001</v>
      </c>
      <c r="J225" s="1">
        <v>0.10217712</v>
      </c>
      <c r="K225" s="3">
        <v>2.0400000000000001E-2</v>
      </c>
      <c r="L225" s="3">
        <v>1.29E-2</v>
      </c>
      <c r="M225" s="1">
        <v>363</v>
      </c>
      <c r="N225" s="1">
        <v>363</v>
      </c>
      <c r="O225" s="4">
        <v>422863.38</v>
      </c>
      <c r="P225" s="3">
        <v>0.40200000000000002</v>
      </c>
      <c r="Q225" s="3">
        <v>0.19700000000000001</v>
      </c>
      <c r="R225" s="3">
        <v>2.5399999999999999E-2</v>
      </c>
      <c r="S225" s="3">
        <v>6.59E-2</v>
      </c>
      <c r="T225" s="3">
        <v>5.3600000000000002E-3</v>
      </c>
      <c r="U225" s="3">
        <v>2.98E-2</v>
      </c>
      <c r="V225" s="1">
        <v>3.3460000000000001</v>
      </c>
      <c r="X225" s="1" t="s">
        <v>1091</v>
      </c>
      <c r="Y225" s="1" t="s">
        <v>1091</v>
      </c>
      <c r="Z225" s="1" t="s">
        <v>92</v>
      </c>
      <c r="AA225" s="1" t="s">
        <v>84</v>
      </c>
      <c r="AB225" s="1" t="s">
        <v>1092</v>
      </c>
      <c r="AC225" s="1">
        <v>1</v>
      </c>
      <c r="AD225" s="1">
        <v>1</v>
      </c>
      <c r="AE225" s="1">
        <v>1</v>
      </c>
      <c r="AF225" s="1">
        <v>1</v>
      </c>
      <c r="AG225" s="1" t="s">
        <v>1093</v>
      </c>
      <c r="AH225" s="1" t="s">
        <v>716</v>
      </c>
      <c r="AI225" s="5">
        <v>41113</v>
      </c>
      <c r="AK225" s="1" t="s">
        <v>1092</v>
      </c>
      <c r="AM225" s="1" t="s">
        <v>56</v>
      </c>
      <c r="AN225">
        <v>0</v>
      </c>
      <c r="AO225">
        <v>6.8635086198693296E-2</v>
      </c>
      <c r="AP225" s="1" t="str">
        <f>VLOOKUP(AK225,Sheet2!A:F,4,FALSE)</f>
        <v>central_nervous_system</v>
      </c>
      <c r="AT225">
        <v>0.22023044843572501</v>
      </c>
      <c r="AU225">
        <v>0</v>
      </c>
      <c r="AV225">
        <v>2</v>
      </c>
      <c r="AZ225" s="1" t="e">
        <f t="shared" si="9"/>
        <v>#DIV/0!</v>
      </c>
      <c r="BA225" s="10">
        <f t="shared" si="11"/>
        <v>4.1452736694530028</v>
      </c>
      <c r="CE225" s="2"/>
    </row>
    <row r="226" spans="1:83" x14ac:dyDescent="0.35">
      <c r="A226" s="1">
        <v>45</v>
      </c>
      <c r="B226" s="1" t="s">
        <v>826</v>
      </c>
      <c r="C226" s="1">
        <v>25</v>
      </c>
      <c r="D226" s="1">
        <v>1.0688428510000001</v>
      </c>
      <c r="E226" s="3">
        <v>0.89500000000000002</v>
      </c>
      <c r="F226" s="1">
        <v>0.72124166700000003</v>
      </c>
      <c r="G226" s="1">
        <v>0.44798226600000002</v>
      </c>
      <c r="H226" s="1">
        <v>0.46764508900000001</v>
      </c>
      <c r="I226" s="1">
        <v>0.37702733900000002</v>
      </c>
      <c r="J226" s="1">
        <v>0.18446800699999999</v>
      </c>
      <c r="K226" s="1">
        <v>0.11077930499999999</v>
      </c>
      <c r="L226" s="3">
        <v>4.5999999999999999E-2</v>
      </c>
      <c r="M226" s="1">
        <v>364</v>
      </c>
      <c r="N226" s="1">
        <v>322</v>
      </c>
      <c r="O226" s="4">
        <v>569189.81000000006</v>
      </c>
      <c r="P226" s="3">
        <v>0.34200000000000003</v>
      </c>
      <c r="Q226" s="3">
        <v>0.19</v>
      </c>
      <c r="R226" s="3">
        <v>6.13E-2</v>
      </c>
      <c r="S226" s="3">
        <v>0.13600000000000001</v>
      </c>
      <c r="T226" s="3">
        <v>2.52E-2</v>
      </c>
      <c r="U226" s="3">
        <v>7.3800000000000004E-2</v>
      </c>
      <c r="V226" s="1">
        <v>3.6309999999999998</v>
      </c>
      <c r="X226" s="1" t="s">
        <v>827</v>
      </c>
      <c r="Y226" s="1" t="s">
        <v>827</v>
      </c>
      <c r="Z226" s="1" t="s">
        <v>34</v>
      </c>
      <c r="AA226" s="1" t="s">
        <v>35</v>
      </c>
      <c r="AB226" s="1" t="s">
        <v>828</v>
      </c>
      <c r="AC226" s="1">
        <v>1</v>
      </c>
      <c r="AD226" s="1">
        <v>1</v>
      </c>
      <c r="AE226" s="1">
        <v>1</v>
      </c>
      <c r="AF226" s="1">
        <v>1</v>
      </c>
      <c r="AG226" s="1" t="s">
        <v>829</v>
      </c>
      <c r="AH226" s="1" t="s">
        <v>171</v>
      </c>
      <c r="AI226" s="5">
        <v>41253</v>
      </c>
      <c r="AK226" s="1" t="s">
        <v>828</v>
      </c>
      <c r="AM226" s="1" t="s">
        <v>56</v>
      </c>
      <c r="AN226">
        <v>8.7900195936827505E-2</v>
      </c>
      <c r="AO226">
        <v>2.8604457517056401E-2</v>
      </c>
      <c r="AP226" s="1" t="str">
        <f>VLOOKUP(AK226,Sheet2!A:F,4,FALSE)</f>
        <v>lung</v>
      </c>
      <c r="AT226">
        <v>0.43671798222796099</v>
      </c>
      <c r="AU226">
        <v>2.4680238940754998E-2</v>
      </c>
      <c r="AV226">
        <v>2</v>
      </c>
      <c r="AZ226" s="1">
        <f t="shared" si="9"/>
        <v>17.695046764997052</v>
      </c>
      <c r="BA226" s="10" t="e">
        <f t="shared" si="11"/>
        <v>#DIV/0!</v>
      </c>
      <c r="CE226" s="2"/>
    </row>
    <row r="227" spans="1:83" x14ac:dyDescent="0.35">
      <c r="A227" s="1">
        <v>13</v>
      </c>
      <c r="B227" s="1" t="s">
        <v>712</v>
      </c>
      <c r="C227" s="1">
        <v>225</v>
      </c>
      <c r="D227" s="1">
        <v>0.86310268999999995</v>
      </c>
      <c r="E227" s="3">
        <v>0.70099999999999996</v>
      </c>
      <c r="F227" s="1">
        <v>0.53920423500000003</v>
      </c>
      <c r="G227" s="1">
        <v>0.57109000700000001</v>
      </c>
      <c r="H227" s="1">
        <v>0.368154288</v>
      </c>
      <c r="I227" s="1">
        <v>0.46038944900000001</v>
      </c>
      <c r="J227" s="1">
        <v>0.433179755</v>
      </c>
      <c r="K227" s="1">
        <v>0.47939874999999998</v>
      </c>
      <c r="L227" s="1">
        <v>0.412322515</v>
      </c>
      <c r="M227" s="1">
        <v>365</v>
      </c>
      <c r="N227" s="1">
        <v>365</v>
      </c>
      <c r="O227" s="4">
        <v>173134.81</v>
      </c>
      <c r="P227" s="3">
        <v>0.32500000000000001</v>
      </c>
      <c r="Q227" s="3">
        <v>0.19500000000000001</v>
      </c>
      <c r="R227" s="3">
        <v>0.189</v>
      </c>
      <c r="S227" s="3">
        <v>0.13300000000000001</v>
      </c>
      <c r="T227" s="3">
        <v>0.14399999999999999</v>
      </c>
      <c r="U227" s="3">
        <v>0.11799999999999999</v>
      </c>
      <c r="V227" s="1">
        <v>3.8029999999999999</v>
      </c>
      <c r="X227" s="1" t="s">
        <v>713</v>
      </c>
      <c r="Y227" s="1" t="s">
        <v>713</v>
      </c>
      <c r="Z227" s="1" t="s">
        <v>92</v>
      </c>
      <c r="AA227" s="1" t="s">
        <v>84</v>
      </c>
      <c r="AB227" s="1" t="s">
        <v>714</v>
      </c>
      <c r="AC227" s="1">
        <v>1</v>
      </c>
      <c r="AD227" s="1">
        <v>1</v>
      </c>
      <c r="AE227" s="1">
        <v>1</v>
      </c>
      <c r="AF227" s="1">
        <v>0</v>
      </c>
      <c r="AG227" s="1" t="s">
        <v>715</v>
      </c>
      <c r="AH227" s="1" t="s">
        <v>716</v>
      </c>
      <c r="AI227" s="5">
        <v>41113</v>
      </c>
      <c r="AK227" s="1" t="s">
        <v>714</v>
      </c>
      <c r="AM227" s="1" t="s">
        <v>56</v>
      </c>
      <c r="AN227">
        <v>0.15594147424611901</v>
      </c>
      <c r="AO227">
        <v>0</v>
      </c>
      <c r="AP227" s="1" t="str">
        <f>VLOOKUP(AK227,Sheet2!A:F,4,FALSE)</f>
        <v>central_nervous_system</v>
      </c>
      <c r="AT227">
        <v>0.38095397443740697</v>
      </c>
      <c r="AU227">
        <v>0</v>
      </c>
      <c r="AV227">
        <v>2</v>
      </c>
      <c r="AZ227" s="1" t="e">
        <f t="shared" si="9"/>
        <v>#DIV/0!</v>
      </c>
      <c r="BA227" s="10" t="e">
        <f t="shared" si="11"/>
        <v>#DIV/0!</v>
      </c>
      <c r="CE227" s="2"/>
    </row>
    <row r="228" spans="1:83" x14ac:dyDescent="0.35">
      <c r="A228" s="1">
        <v>45</v>
      </c>
      <c r="B228" s="1" t="s">
        <v>1958</v>
      </c>
      <c r="C228" s="1">
        <v>25</v>
      </c>
      <c r="D228" s="1">
        <v>0.78324425399999997</v>
      </c>
      <c r="E228" s="3">
        <v>0.623</v>
      </c>
      <c r="F228" s="1">
        <v>0.46225937099999997</v>
      </c>
      <c r="G228" s="1">
        <v>0.30064069599999999</v>
      </c>
      <c r="H228" s="1">
        <v>0.191179817</v>
      </c>
      <c r="I228" s="1">
        <v>0.12969388500000001</v>
      </c>
      <c r="J228" s="3">
        <v>9.4600000000000004E-2</v>
      </c>
      <c r="K228" s="3">
        <v>3.73E-2</v>
      </c>
      <c r="L228" s="3">
        <v>2.6800000000000001E-2</v>
      </c>
      <c r="M228" s="1">
        <v>370</v>
      </c>
      <c r="N228" s="1">
        <v>356</v>
      </c>
      <c r="O228" s="4">
        <v>310835.24</v>
      </c>
      <c r="P228" s="3">
        <v>0.223</v>
      </c>
      <c r="Q228" s="3">
        <v>0.10199999999999999</v>
      </c>
      <c r="R228" s="3">
        <v>2.7400000000000001E-2</v>
      </c>
      <c r="S228" s="3">
        <v>5.16E-2</v>
      </c>
      <c r="T228" s="3">
        <v>1.03E-2</v>
      </c>
      <c r="U228" s="3">
        <v>2.9499999999999998E-2</v>
      </c>
      <c r="V228" s="1">
        <v>2.2480000000000002</v>
      </c>
      <c r="X228" s="1" t="s">
        <v>1959</v>
      </c>
      <c r="Y228" s="1" t="s">
        <v>1959</v>
      </c>
      <c r="Z228" s="1" t="s">
        <v>163</v>
      </c>
      <c r="AA228" s="1" t="s">
        <v>35</v>
      </c>
      <c r="AB228" s="1" t="s">
        <v>1960</v>
      </c>
      <c r="AC228" s="1">
        <v>1</v>
      </c>
      <c r="AD228" s="1">
        <v>1</v>
      </c>
      <c r="AE228" s="1">
        <v>1</v>
      </c>
      <c r="AF228" s="1">
        <v>1</v>
      </c>
      <c r="AG228" s="1" t="s">
        <v>1961</v>
      </c>
      <c r="AH228" s="1" t="s">
        <v>42</v>
      </c>
      <c r="AI228" s="5">
        <v>41242</v>
      </c>
      <c r="AK228" s="1" t="s">
        <v>1960</v>
      </c>
      <c r="AM228" s="1" t="s">
        <v>43</v>
      </c>
      <c r="AN228">
        <v>0.35853908354682801</v>
      </c>
      <c r="AO228">
        <v>1.02535623568899E-2</v>
      </c>
      <c r="AP228" s="1" t="str">
        <f>VLOOKUP(AK228,Sheet2!A:F,4,FALSE)</f>
        <v>pancreas</v>
      </c>
      <c r="AT228">
        <v>0.84676938890219899</v>
      </c>
      <c r="AU228">
        <v>0</v>
      </c>
      <c r="AV228">
        <v>1</v>
      </c>
      <c r="AZ228" s="1" t="e">
        <f t="shared" si="9"/>
        <v>#DIV/0!</v>
      </c>
      <c r="BA228" s="10" t="e">
        <f t="shared" si="11"/>
        <v>#DIV/0!</v>
      </c>
      <c r="CE228" s="2"/>
    </row>
    <row r="229" spans="1:83" x14ac:dyDescent="0.35">
      <c r="A229" s="1">
        <v>7</v>
      </c>
      <c r="B229" s="1" t="s">
        <v>797</v>
      </c>
      <c r="C229" s="1">
        <v>225</v>
      </c>
      <c r="D229" s="1">
        <v>1.0172584650000001</v>
      </c>
      <c r="E229" s="3">
        <v>0.89100000000000001</v>
      </c>
      <c r="F229" s="1">
        <v>0.76419430799999999</v>
      </c>
      <c r="G229" s="1">
        <v>0.53280061899999998</v>
      </c>
      <c r="H229" s="1">
        <v>0.44558310499999998</v>
      </c>
      <c r="I229" s="1">
        <v>0.29944408700000003</v>
      </c>
      <c r="J229" s="1">
        <v>0.20261072999999999</v>
      </c>
      <c r="K229" s="3">
        <v>9.5100000000000004E-2</v>
      </c>
      <c r="L229" s="3">
        <v>4.2000000000000003E-2</v>
      </c>
      <c r="M229" s="1">
        <v>371</v>
      </c>
      <c r="N229" s="1">
        <v>371</v>
      </c>
      <c r="O229" s="4">
        <v>556762.87</v>
      </c>
      <c r="P229" s="3">
        <v>0.379</v>
      </c>
      <c r="Q229" s="3">
        <v>0.20300000000000001</v>
      </c>
      <c r="R229" s="3">
        <v>6.1800000000000001E-2</v>
      </c>
      <c r="S229" s="3">
        <v>0.12</v>
      </c>
      <c r="T229" s="3">
        <v>2.2100000000000002E-2</v>
      </c>
      <c r="U229" s="3">
        <v>6.6000000000000003E-2</v>
      </c>
      <c r="V229" s="1">
        <v>3.673</v>
      </c>
      <c r="X229" s="1" t="s">
        <v>798</v>
      </c>
      <c r="Y229" s="1" t="s">
        <v>798</v>
      </c>
      <c r="Z229" s="1" t="s">
        <v>163</v>
      </c>
      <c r="AA229" s="1" t="s">
        <v>35</v>
      </c>
      <c r="AB229" s="1" t="s">
        <v>799</v>
      </c>
      <c r="AC229" s="1">
        <v>1</v>
      </c>
      <c r="AD229" s="1">
        <v>1</v>
      </c>
      <c r="AE229" s="1">
        <v>1</v>
      </c>
      <c r="AF229" s="1">
        <v>1</v>
      </c>
      <c r="AG229" s="1" t="s">
        <v>800</v>
      </c>
      <c r="AH229" s="1" t="s">
        <v>42</v>
      </c>
      <c r="AI229" s="5">
        <v>41085</v>
      </c>
      <c r="AK229" s="1" t="s">
        <v>799</v>
      </c>
      <c r="AN229">
        <v>5.8449471848122998E-2</v>
      </c>
      <c r="AO229">
        <v>3.6924364686021602E-2</v>
      </c>
      <c r="AP229" s="1" t="str">
        <f>VLOOKUP(AK229,Sheet2!A:F,4,FALSE)</f>
        <v>pancreas</v>
      </c>
      <c r="AT229">
        <v>0.156285452096001</v>
      </c>
      <c r="AU229">
        <v>0</v>
      </c>
      <c r="AV229">
        <v>2</v>
      </c>
      <c r="AZ229" s="1" t="e">
        <f t="shared" si="9"/>
        <v>#DIV/0!</v>
      </c>
      <c r="BA229" s="10" t="e">
        <f t="shared" si="11"/>
        <v>#DIV/0!</v>
      </c>
      <c r="CE229" s="2"/>
    </row>
    <row r="230" spans="1:83" x14ac:dyDescent="0.35">
      <c r="A230" s="1">
        <v>35</v>
      </c>
      <c r="B230" s="1" t="s">
        <v>2304</v>
      </c>
      <c r="C230" s="1">
        <v>225</v>
      </c>
      <c r="D230" s="1">
        <v>0.41645692499999998</v>
      </c>
      <c r="E230" s="3">
        <v>0.33200000000000002</v>
      </c>
      <c r="F230" s="1">
        <v>0.24691180900000001</v>
      </c>
      <c r="G230" s="1">
        <v>0.16518459899999999</v>
      </c>
      <c r="H230" s="1">
        <v>0.152981018</v>
      </c>
      <c r="I230" s="1">
        <v>0.16627203700000001</v>
      </c>
      <c r="J230" s="1">
        <v>0.13102433699999999</v>
      </c>
      <c r="K230" s="1">
        <v>0.119069827</v>
      </c>
      <c r="L230" s="1">
        <v>0.131710666</v>
      </c>
      <c r="M230" s="1">
        <v>374</v>
      </c>
      <c r="N230" s="1">
        <v>374</v>
      </c>
      <c r="O230" s="4">
        <v>133902.89000000001</v>
      </c>
      <c r="P230" s="3">
        <v>0.121</v>
      </c>
      <c r="Q230" s="3">
        <v>6.6000000000000003E-2</v>
      </c>
      <c r="R230" s="3">
        <v>5.1900000000000002E-2</v>
      </c>
      <c r="S230" s="3">
        <v>5.1400000000000001E-2</v>
      </c>
      <c r="T230" s="3">
        <v>4.0399999999999998E-2</v>
      </c>
      <c r="U230" s="3">
        <v>3.9100000000000003E-2</v>
      </c>
      <c r="V230" s="1">
        <v>1.4770000000000001</v>
      </c>
      <c r="X230" s="1" t="s">
        <v>2305</v>
      </c>
      <c r="Y230" s="1" t="s">
        <v>2305</v>
      </c>
      <c r="Z230" s="1" t="s">
        <v>724</v>
      </c>
      <c r="AA230" s="1" t="s">
        <v>84</v>
      </c>
      <c r="AB230" s="1" t="s">
        <v>2306</v>
      </c>
      <c r="AC230" s="1">
        <v>1</v>
      </c>
      <c r="AD230" s="1">
        <v>1</v>
      </c>
      <c r="AE230" s="1">
        <v>1</v>
      </c>
      <c r="AF230" s="1">
        <v>1</v>
      </c>
      <c r="AG230" s="1" t="s">
        <v>2307</v>
      </c>
      <c r="AH230" s="1" t="s">
        <v>42</v>
      </c>
      <c r="AI230" s="5">
        <v>41141</v>
      </c>
      <c r="AK230" s="1" t="s">
        <v>2306</v>
      </c>
      <c r="AL230" s="1" t="s">
        <v>2308</v>
      </c>
      <c r="AM230" s="1" t="s">
        <v>56</v>
      </c>
      <c r="AN230">
        <v>0.78192341700894996</v>
      </c>
      <c r="AO230">
        <v>0</v>
      </c>
      <c r="AP230" s="1" t="str">
        <f>VLOOKUP(AK230,Sheet2!A:F,4,FALSE)</f>
        <v>autonomic_ganglia</v>
      </c>
      <c r="AT230">
        <v>0.58318652418236305</v>
      </c>
      <c r="AU230">
        <v>0</v>
      </c>
      <c r="AV230">
        <v>1</v>
      </c>
      <c r="AZ230" s="1" t="e">
        <f t="shared" si="9"/>
        <v>#DIV/0!</v>
      </c>
      <c r="BA230" s="10">
        <f t="shared" si="11"/>
        <v>-2.2124572676400862</v>
      </c>
      <c r="CE230" s="2"/>
    </row>
    <row r="231" spans="1:83" x14ac:dyDescent="0.35">
      <c r="A231" s="1">
        <v>2</v>
      </c>
      <c r="B231" s="1" t="s">
        <v>956</v>
      </c>
      <c r="C231" s="1">
        <v>75</v>
      </c>
      <c r="D231" s="1">
        <v>0.725758181</v>
      </c>
      <c r="E231" s="3">
        <v>0.70799999999999996</v>
      </c>
      <c r="F231" s="1">
        <v>0.68958604800000001</v>
      </c>
      <c r="G231" s="1">
        <v>0.59951911400000002</v>
      </c>
      <c r="H231" s="1">
        <v>0.47623754600000001</v>
      </c>
      <c r="I231" s="1">
        <v>0.50088544000000002</v>
      </c>
      <c r="J231" s="1">
        <v>0.190533167</v>
      </c>
      <c r="K231" s="1">
        <v>0.14689302300000001</v>
      </c>
      <c r="L231" s="3">
        <v>7.7600000000000002E-2</v>
      </c>
      <c r="M231" s="1">
        <v>377</v>
      </c>
      <c r="N231" s="1">
        <v>377</v>
      </c>
      <c r="O231" s="4">
        <v>755094.57</v>
      </c>
      <c r="P231" s="3">
        <v>0.377</v>
      </c>
      <c r="Q231" s="3">
        <v>0.223</v>
      </c>
      <c r="R231" s="3">
        <v>7.0000000000000007E-2</v>
      </c>
      <c r="S231" s="3">
        <v>0.157</v>
      </c>
      <c r="T231" s="3">
        <v>3.61E-2</v>
      </c>
      <c r="U231" s="3">
        <v>9.0899999999999995E-2</v>
      </c>
      <c r="V231" s="1">
        <v>3.5030000000000001</v>
      </c>
      <c r="X231" s="1" t="s">
        <v>957</v>
      </c>
      <c r="Y231" s="1" t="s">
        <v>957</v>
      </c>
      <c r="Z231" s="1" t="s">
        <v>197</v>
      </c>
      <c r="AA231" s="1" t="s">
        <v>84</v>
      </c>
      <c r="AB231" s="1" t="s">
        <v>958</v>
      </c>
      <c r="AC231" s="1">
        <v>1</v>
      </c>
      <c r="AD231" s="1">
        <v>1</v>
      </c>
      <c r="AE231" s="1">
        <v>1</v>
      </c>
      <c r="AF231" s="1">
        <v>1</v>
      </c>
      <c r="AG231" s="1" t="s">
        <v>959</v>
      </c>
      <c r="AH231" s="1" t="s">
        <v>42</v>
      </c>
      <c r="AI231" s="5">
        <v>41067</v>
      </c>
      <c r="AK231" s="1" t="s">
        <v>958</v>
      </c>
      <c r="AM231" s="1" t="s">
        <v>56</v>
      </c>
      <c r="AN231">
        <v>0.18858830624228601</v>
      </c>
      <c r="AO231">
        <v>2.8537336033635299E-3</v>
      </c>
      <c r="AP231" s="1" t="str">
        <f>VLOOKUP(AK231,Sheet2!A:F,4,FALSE)</f>
        <v>urinary_tract</v>
      </c>
      <c r="AT231">
        <v>6.9345867652007703E-3</v>
      </c>
      <c r="AU231">
        <v>3.2139312918647397E-2</v>
      </c>
      <c r="AV231">
        <v>2</v>
      </c>
      <c r="AZ231" s="1">
        <f t="shared" si="9"/>
        <v>0.21576649080065699</v>
      </c>
      <c r="BA231" s="10">
        <f t="shared" si="11"/>
        <v>-3.6658547299531219</v>
      </c>
      <c r="CE231" s="2"/>
    </row>
    <row r="232" spans="1:83" x14ac:dyDescent="0.35">
      <c r="A232" s="1">
        <v>1</v>
      </c>
      <c r="B232" s="1" t="s">
        <v>266</v>
      </c>
      <c r="C232" s="1">
        <v>225</v>
      </c>
      <c r="D232" s="1">
        <v>0.86925119799999995</v>
      </c>
      <c r="E232" s="3">
        <v>0.86899999999999999</v>
      </c>
      <c r="F232" s="1">
        <v>0.86846483799999996</v>
      </c>
      <c r="G232" s="1">
        <v>0.68244191200000004</v>
      </c>
      <c r="H232" s="1">
        <v>0.74746464899999998</v>
      </c>
      <c r="I232" s="1">
        <v>0.63844271900000005</v>
      </c>
      <c r="J232" s="1">
        <v>0.48078035800000002</v>
      </c>
      <c r="K232" s="1">
        <v>0.43929057199999999</v>
      </c>
      <c r="L232" s="1">
        <v>0.33047531800000002</v>
      </c>
      <c r="M232" s="1">
        <v>379</v>
      </c>
      <c r="N232" s="1">
        <v>379</v>
      </c>
      <c r="O232" s="4">
        <v>355358.81</v>
      </c>
      <c r="P232" s="3">
        <v>0.45400000000000001</v>
      </c>
      <c r="Q232" s="3">
        <v>0.29699999999999999</v>
      </c>
      <c r="R232" s="3">
        <v>0.191</v>
      </c>
      <c r="S232" s="3">
        <v>0.223</v>
      </c>
      <c r="T232" s="3">
        <v>0.124</v>
      </c>
      <c r="U232" s="3">
        <v>0.14699999999999999</v>
      </c>
      <c r="V232" s="1">
        <v>4.8559999999999999</v>
      </c>
      <c r="X232" s="1" t="s">
        <v>266</v>
      </c>
      <c r="Z232" s="1" t="s">
        <v>213</v>
      </c>
      <c r="AA232" s="1" t="s">
        <v>84</v>
      </c>
      <c r="AB232" s="1" t="s">
        <v>267</v>
      </c>
      <c r="AC232" s="1">
        <v>1</v>
      </c>
      <c r="AD232" s="1">
        <v>1</v>
      </c>
      <c r="AE232" s="1">
        <v>1</v>
      </c>
      <c r="AF232" s="1">
        <v>1</v>
      </c>
      <c r="AG232" s="1" t="s">
        <v>268</v>
      </c>
      <c r="AH232" s="1" t="s">
        <v>42</v>
      </c>
      <c r="AI232" s="5">
        <v>41064</v>
      </c>
      <c r="AK232" s="1" t="s">
        <v>267</v>
      </c>
      <c r="AM232" s="1" t="s">
        <v>43</v>
      </c>
      <c r="AN232">
        <v>9.1816649009097806E-2</v>
      </c>
      <c r="AO232">
        <v>1.6714854964774101E-3</v>
      </c>
      <c r="AP232" s="1" t="str">
        <f>VLOOKUP(AK232,Sheet2!A:F,4,FALSE)</f>
        <v>ovary</v>
      </c>
      <c r="AT232">
        <v>3.4336935579282299E-3</v>
      </c>
      <c r="AU232">
        <v>4.3580656395641203E-2</v>
      </c>
      <c r="AV232">
        <v>2</v>
      </c>
      <c r="AZ232" s="1">
        <f t="shared" si="9"/>
        <v>7.8789395156325756E-2</v>
      </c>
      <c r="BA232" s="10" t="e">
        <f t="shared" si="11"/>
        <v>#DIV/0!</v>
      </c>
      <c r="CE232" s="2"/>
    </row>
    <row r="233" spans="1:83" x14ac:dyDescent="0.35">
      <c r="A233" s="1">
        <v>46</v>
      </c>
      <c r="B233" s="1" t="s">
        <v>1979</v>
      </c>
      <c r="C233" s="1">
        <v>225</v>
      </c>
      <c r="D233" s="1">
        <v>0.75123609300000005</v>
      </c>
      <c r="E233" s="3">
        <v>0.61399999999999999</v>
      </c>
      <c r="F233" s="1">
        <v>0.47676185999999998</v>
      </c>
      <c r="G233" s="1">
        <v>0.27963542800000002</v>
      </c>
      <c r="H233" s="1">
        <v>0.210419677</v>
      </c>
      <c r="I233" s="1">
        <v>0.121513313</v>
      </c>
      <c r="J233" s="3">
        <v>8.1699999999999995E-2</v>
      </c>
      <c r="K233" s="3">
        <v>4.48E-2</v>
      </c>
      <c r="L233" s="3">
        <v>2.7E-2</v>
      </c>
      <c r="M233" s="1">
        <v>380</v>
      </c>
      <c r="N233" s="1">
        <v>342</v>
      </c>
      <c r="O233" s="4">
        <v>909015.99</v>
      </c>
      <c r="P233" s="3">
        <v>0.221</v>
      </c>
      <c r="Q233" s="3">
        <v>0.10199999999999999</v>
      </c>
      <c r="R233" s="3">
        <v>2.6200000000000001E-2</v>
      </c>
      <c r="S233" s="3">
        <v>5.3400000000000003E-2</v>
      </c>
      <c r="T233" s="3">
        <v>1.1599999999999999E-2</v>
      </c>
      <c r="U233" s="3">
        <v>2.6700000000000002E-2</v>
      </c>
      <c r="V233" s="1">
        <v>2.2229999999999999</v>
      </c>
      <c r="X233" s="1" t="s">
        <v>1980</v>
      </c>
      <c r="Y233" s="1" t="s">
        <v>1980</v>
      </c>
      <c r="Z233" s="1" t="s">
        <v>1424</v>
      </c>
      <c r="AA233" s="1" t="s">
        <v>35</v>
      </c>
      <c r="AB233" s="1" t="s">
        <v>1981</v>
      </c>
      <c r="AC233" s="1">
        <v>1</v>
      </c>
      <c r="AD233" s="1">
        <v>1</v>
      </c>
      <c r="AE233" s="1">
        <v>1</v>
      </c>
      <c r="AF233" s="1">
        <v>1</v>
      </c>
      <c r="AG233" s="1" t="s">
        <v>1982</v>
      </c>
      <c r="AH233" s="1" t="s">
        <v>87</v>
      </c>
      <c r="AI233" s="5">
        <v>41260</v>
      </c>
      <c r="AK233" s="1" t="s">
        <v>1981</v>
      </c>
      <c r="AN233">
        <v>0.37757224883722201</v>
      </c>
      <c r="AO233">
        <v>5.9503872716249601E-3</v>
      </c>
      <c r="AP233" s="1" t="str">
        <f>VLOOKUP(AK233,Sheet2!A:F,4,FALSE)</f>
        <v>soft_tissue</v>
      </c>
      <c r="AT233">
        <v>0.30139473417253398</v>
      </c>
      <c r="AU233">
        <v>0</v>
      </c>
      <c r="AV233">
        <v>2</v>
      </c>
      <c r="AZ233" s="1" t="e">
        <f t="shared" si="9"/>
        <v>#DIV/0!</v>
      </c>
      <c r="BA233" s="10">
        <f t="shared" si="11"/>
        <v>1.4241028240846658</v>
      </c>
      <c r="CE233" s="2"/>
    </row>
    <row r="234" spans="1:83" x14ac:dyDescent="0.35">
      <c r="A234" s="1">
        <v>7</v>
      </c>
      <c r="B234" s="1" t="s">
        <v>1044</v>
      </c>
      <c r="C234" s="1">
        <v>225</v>
      </c>
      <c r="D234" s="1">
        <v>0.90928925999999999</v>
      </c>
      <c r="E234" s="3">
        <v>0.82799999999999996</v>
      </c>
      <c r="F234" s="1">
        <v>0.74764847300000004</v>
      </c>
      <c r="G234" s="1">
        <v>0.51414573299999999</v>
      </c>
      <c r="H234" s="1">
        <v>0.39867132100000002</v>
      </c>
      <c r="I234" s="1">
        <v>0.23030273600000001</v>
      </c>
      <c r="J234" s="1">
        <v>0.15046261599999999</v>
      </c>
      <c r="K234" s="3">
        <v>7.8200000000000006E-2</v>
      </c>
      <c r="L234" s="3">
        <v>4.4200000000000003E-2</v>
      </c>
      <c r="M234" s="1">
        <v>381</v>
      </c>
      <c r="N234" s="1">
        <v>381</v>
      </c>
      <c r="O234" s="4">
        <v>348595.02</v>
      </c>
      <c r="P234" s="3">
        <v>0.36899999999999999</v>
      </c>
      <c r="Q234" s="3">
        <v>0.189</v>
      </c>
      <c r="R234" s="3">
        <v>4.7500000000000001E-2</v>
      </c>
      <c r="S234" s="3">
        <v>0.10100000000000001</v>
      </c>
      <c r="T234" s="3">
        <v>1.9699999999999999E-2</v>
      </c>
      <c r="U234" s="3">
        <v>5.0099999999999999E-2</v>
      </c>
      <c r="V234" s="1">
        <v>3.383</v>
      </c>
      <c r="X234" s="1" t="s">
        <v>1045</v>
      </c>
      <c r="Y234" s="1" t="s">
        <v>1045</v>
      </c>
      <c r="Z234" s="1" t="s">
        <v>229</v>
      </c>
      <c r="AA234" s="1" t="s">
        <v>35</v>
      </c>
      <c r="AB234" s="1" t="s">
        <v>1046</v>
      </c>
      <c r="AC234" s="1">
        <v>1</v>
      </c>
      <c r="AD234" s="1">
        <v>1</v>
      </c>
      <c r="AE234" s="1">
        <v>1</v>
      </c>
      <c r="AF234" s="1">
        <v>1</v>
      </c>
      <c r="AG234" s="1" t="s">
        <v>1047</v>
      </c>
      <c r="AH234" s="1" t="s">
        <v>42</v>
      </c>
      <c r="AI234" s="5">
        <v>41085</v>
      </c>
      <c r="AK234" s="1" t="s">
        <v>1046</v>
      </c>
      <c r="AM234" s="1" t="s">
        <v>56</v>
      </c>
      <c r="AN234">
        <v>9.9167457711146795E-2</v>
      </c>
      <c r="AO234">
        <v>3.5113166273326099E-2</v>
      </c>
      <c r="AP234" s="1" t="str">
        <f>VLOOKUP(AK234,Sheet2!A:F,4,FALSE)</f>
        <v>oesophagus</v>
      </c>
      <c r="AT234">
        <v>5.7131292814024098E-2</v>
      </c>
      <c r="AU234">
        <v>2.1290035460019601E-2</v>
      </c>
      <c r="AV234">
        <v>2</v>
      </c>
      <c r="AZ234" s="1">
        <f t="shared" si="9"/>
        <v>2.6834757002312433</v>
      </c>
      <c r="BA234" s="10">
        <f t="shared" si="11"/>
        <v>3.7150235127248115</v>
      </c>
      <c r="CE234" s="2"/>
    </row>
    <row r="235" spans="1:83" x14ac:dyDescent="0.35">
      <c r="A235" s="1">
        <v>47</v>
      </c>
      <c r="B235" s="1" t="s">
        <v>1336</v>
      </c>
      <c r="C235" s="1">
        <v>25</v>
      </c>
      <c r="D235" s="1">
        <v>0.81950861500000005</v>
      </c>
      <c r="E235" s="3">
        <v>0.68899999999999995</v>
      </c>
      <c r="F235" s="1">
        <v>0.55921892200000001</v>
      </c>
      <c r="G235" s="1">
        <v>0.57263839900000002</v>
      </c>
      <c r="H235" s="1">
        <v>0.29635793900000001</v>
      </c>
      <c r="I235" s="1">
        <v>0.28029720400000002</v>
      </c>
      <c r="J235" s="1">
        <v>0.30450122899999998</v>
      </c>
      <c r="K235" s="3">
        <v>5.8299999999999998E-2</v>
      </c>
      <c r="L235" s="3">
        <v>1.9E-2</v>
      </c>
      <c r="M235" s="1">
        <v>382</v>
      </c>
      <c r="N235" s="1">
        <v>347</v>
      </c>
      <c r="O235" s="4">
        <v>772969.19</v>
      </c>
      <c r="P235" s="3">
        <v>0.33100000000000002</v>
      </c>
      <c r="Q235" s="3">
        <v>0.18</v>
      </c>
      <c r="R235" s="3">
        <v>7.5300000000000006E-2</v>
      </c>
      <c r="S235" s="3">
        <v>9.2799999999999994E-2</v>
      </c>
      <c r="T235" s="3">
        <v>1.24E-2</v>
      </c>
      <c r="U235" s="3">
        <v>7.6899999999999996E-2</v>
      </c>
      <c r="V235" s="1">
        <v>3.073</v>
      </c>
      <c r="X235" s="1" t="s">
        <v>1337</v>
      </c>
      <c r="Y235" s="1" t="s">
        <v>1337</v>
      </c>
      <c r="Z235" s="1" t="s">
        <v>229</v>
      </c>
      <c r="AA235" s="1" t="s">
        <v>35</v>
      </c>
      <c r="AB235" s="1" t="s">
        <v>1338</v>
      </c>
      <c r="AC235" s="1">
        <v>1</v>
      </c>
      <c r="AD235" s="1">
        <v>1</v>
      </c>
      <c r="AE235" s="1">
        <v>1</v>
      </c>
      <c r="AF235" s="1">
        <v>1</v>
      </c>
      <c r="AG235" s="1" t="s">
        <v>1339</v>
      </c>
      <c r="AH235" s="1" t="s">
        <v>322</v>
      </c>
      <c r="AI235" s="5">
        <v>41263</v>
      </c>
      <c r="AK235" s="1" t="s">
        <v>1338</v>
      </c>
      <c r="AM235" s="1" t="s">
        <v>43</v>
      </c>
      <c r="AN235">
        <v>0.24053057608883899</v>
      </c>
      <c r="AO235">
        <v>4.3928831092081002E-3</v>
      </c>
      <c r="AP235" s="1" t="str">
        <f>VLOOKUP(AK235,Sheet2!A:F,4,FALSE)</f>
        <v>oesophagus</v>
      </c>
      <c r="AT235">
        <v>0.23566732575157001</v>
      </c>
      <c r="AU235">
        <v>1.7945925550676999E-2</v>
      </c>
      <c r="AV235">
        <v>2</v>
      </c>
      <c r="AZ235" s="1">
        <f t="shared" si="9"/>
        <v>13.132079762956534</v>
      </c>
      <c r="BA235" s="10" t="e">
        <f t="shared" si="11"/>
        <v>#DIV/0!</v>
      </c>
      <c r="CE235" s="2"/>
    </row>
    <row r="236" spans="1:83" x14ac:dyDescent="0.35">
      <c r="A236" s="1">
        <v>8</v>
      </c>
      <c r="B236" s="1" t="s">
        <v>851</v>
      </c>
      <c r="C236" s="1">
        <v>75</v>
      </c>
      <c r="D236" s="1">
        <v>0.85925294799999996</v>
      </c>
      <c r="E236" s="3">
        <v>0.88200000000000001</v>
      </c>
      <c r="F236" s="1">
        <v>0.90530549400000004</v>
      </c>
      <c r="G236" s="1">
        <v>0.303151108</v>
      </c>
      <c r="H236" s="1">
        <v>0.58148740799999998</v>
      </c>
      <c r="I236" s="1">
        <v>0.38362982200000001</v>
      </c>
      <c r="J236" s="1">
        <v>0.23431544800000001</v>
      </c>
      <c r="K236" s="3">
        <v>3.15E-2</v>
      </c>
      <c r="L236" s="3">
        <v>1.03E-2</v>
      </c>
      <c r="M236" s="1">
        <v>383</v>
      </c>
      <c r="N236" s="1">
        <v>383</v>
      </c>
      <c r="O236" s="4">
        <v>527273.59</v>
      </c>
      <c r="P236" s="3">
        <v>0.35299999999999998</v>
      </c>
      <c r="Q236" s="3">
        <v>0.184</v>
      </c>
      <c r="R236" s="3">
        <v>5.5199999999999999E-2</v>
      </c>
      <c r="S236" s="3">
        <v>0.155</v>
      </c>
      <c r="T236" s="3">
        <v>6.7200000000000003E-3</v>
      </c>
      <c r="U236" s="3">
        <v>8.1299999999999997E-2</v>
      </c>
      <c r="V236" s="1">
        <v>3.62</v>
      </c>
      <c r="X236" s="1" t="s">
        <v>852</v>
      </c>
      <c r="Y236" s="1" t="s">
        <v>852</v>
      </c>
      <c r="Z236" s="1" t="s">
        <v>229</v>
      </c>
      <c r="AA236" s="1" t="s">
        <v>84</v>
      </c>
      <c r="AB236" s="1" t="s">
        <v>853</v>
      </c>
      <c r="AC236" s="1">
        <v>1</v>
      </c>
      <c r="AD236" s="1">
        <v>1</v>
      </c>
      <c r="AE236" s="1">
        <v>1</v>
      </c>
      <c r="AF236" s="1">
        <v>1</v>
      </c>
      <c r="AG236" s="1" t="s">
        <v>854</v>
      </c>
      <c r="AH236" s="1" t="s">
        <v>42</v>
      </c>
      <c r="AI236" s="5">
        <v>41088</v>
      </c>
      <c r="AK236" s="1" t="s">
        <v>853</v>
      </c>
      <c r="AM236" s="1" t="s">
        <v>56</v>
      </c>
      <c r="AN236">
        <v>0.101068444767751</v>
      </c>
      <c r="AO236">
        <v>2.4487570107019501E-2</v>
      </c>
      <c r="AP236" s="1" t="str">
        <f>VLOOKUP(AK236,Sheet2!A:F,4,FALSE)</f>
        <v>oesophagus</v>
      </c>
      <c r="AT236">
        <v>0.30272235120242202</v>
      </c>
      <c r="AU236">
        <v>0</v>
      </c>
      <c r="AV236">
        <v>2</v>
      </c>
      <c r="AZ236" s="1" t="e">
        <f t="shared" si="9"/>
        <v>#DIV/0!</v>
      </c>
      <c r="BA236" s="10" t="e">
        <f t="shared" si="11"/>
        <v>#DIV/0!</v>
      </c>
      <c r="CE236" s="2"/>
    </row>
    <row r="237" spans="1:83" x14ac:dyDescent="0.35">
      <c r="A237" s="1">
        <v>46</v>
      </c>
      <c r="B237" s="1" t="s">
        <v>2300</v>
      </c>
      <c r="C237" s="1">
        <v>75</v>
      </c>
      <c r="D237" s="1">
        <v>0.18345270899999999</v>
      </c>
      <c r="E237" s="3">
        <v>0.36299999999999999</v>
      </c>
      <c r="F237" s="1">
        <v>0.54205035700000004</v>
      </c>
      <c r="G237" s="1">
        <v>0.23851834199999999</v>
      </c>
      <c r="H237" s="1">
        <v>0.122602347</v>
      </c>
      <c r="I237" s="3">
        <v>1.66E-2</v>
      </c>
      <c r="J237" s="3">
        <v>3.7699999999999997E-2</v>
      </c>
      <c r="K237" s="3">
        <v>8.6999999999999994E-3</v>
      </c>
      <c r="L237" s="3">
        <v>6.94E-3</v>
      </c>
      <c r="M237" s="1">
        <v>385</v>
      </c>
      <c r="N237" s="1">
        <v>362</v>
      </c>
      <c r="O237" s="4">
        <v>763819.92</v>
      </c>
      <c r="P237" s="3">
        <v>0.22800000000000001</v>
      </c>
      <c r="Q237" s="3">
        <v>7.4899999999999994E-2</v>
      </c>
      <c r="R237" s="3">
        <v>9.6399999999999993E-3</v>
      </c>
      <c r="S237" s="3">
        <v>2.24E-2</v>
      </c>
      <c r="T237" s="3">
        <v>2.5200000000000001E-3</v>
      </c>
      <c r="U237" s="3">
        <v>7.1500000000000001E-3</v>
      </c>
      <c r="V237" s="1">
        <v>1.4910000000000001</v>
      </c>
      <c r="X237" s="1" t="s">
        <v>2301</v>
      </c>
      <c r="Y237" s="1" t="s">
        <v>2301</v>
      </c>
      <c r="Z237" s="1" t="s">
        <v>229</v>
      </c>
      <c r="AA237" s="1" t="s">
        <v>35</v>
      </c>
      <c r="AB237" s="1" t="s">
        <v>2302</v>
      </c>
      <c r="AC237" s="1">
        <v>1</v>
      </c>
      <c r="AD237" s="1">
        <v>1</v>
      </c>
      <c r="AE237" s="1">
        <v>1</v>
      </c>
      <c r="AF237" s="1">
        <v>1</v>
      </c>
      <c r="AG237" s="1" t="s">
        <v>2303</v>
      </c>
      <c r="AH237" s="1" t="s">
        <v>322</v>
      </c>
      <c r="AI237" s="5">
        <v>41260</v>
      </c>
      <c r="AK237" s="1" t="s">
        <v>2302</v>
      </c>
      <c r="AM237" s="1" t="s">
        <v>56</v>
      </c>
      <c r="AN237">
        <v>0.72940142059954405</v>
      </c>
      <c r="AO237">
        <v>0</v>
      </c>
      <c r="AP237" s="1" t="str">
        <f>VLOOKUP(AK237,Sheet2!A:F,4,FALSE)</f>
        <v>oesophagus</v>
      </c>
      <c r="AT237">
        <v>0.25573699857445598</v>
      </c>
      <c r="AU237">
        <v>0</v>
      </c>
      <c r="AV237">
        <v>2</v>
      </c>
      <c r="AZ237" s="1" t="e">
        <f t="shared" si="9"/>
        <v>#DIV/0!</v>
      </c>
      <c r="BA237" s="10" t="e">
        <f t="shared" si="11"/>
        <v>#DIV/0!</v>
      </c>
      <c r="CE237" s="2"/>
    </row>
    <row r="238" spans="1:83" x14ac:dyDescent="0.35">
      <c r="A238" s="1">
        <v>17</v>
      </c>
      <c r="B238" s="1" t="s">
        <v>326</v>
      </c>
      <c r="C238" s="1">
        <v>75</v>
      </c>
      <c r="D238" s="1">
        <v>1.0063189509999999</v>
      </c>
      <c r="E238" s="3">
        <v>0.94399999999999995</v>
      </c>
      <c r="F238" s="1">
        <v>0.88229153000000005</v>
      </c>
      <c r="G238" s="1">
        <v>0.75206920700000002</v>
      </c>
      <c r="H238" s="1">
        <v>0.64721665699999997</v>
      </c>
      <c r="I238" s="1">
        <v>0.61169521299999996</v>
      </c>
      <c r="J238" s="1">
        <v>0.38568038999999998</v>
      </c>
      <c r="K238" s="1">
        <v>0.17789363599999999</v>
      </c>
      <c r="L238" s="3">
        <v>9.5200000000000007E-2</v>
      </c>
      <c r="M238" s="1">
        <v>386</v>
      </c>
      <c r="N238" s="1">
        <v>386</v>
      </c>
      <c r="O238" s="4">
        <v>628373.67000000004</v>
      </c>
      <c r="P238" s="3">
        <v>0.47799999999999998</v>
      </c>
      <c r="Q238" s="3">
        <v>0.28999999999999998</v>
      </c>
      <c r="R238" s="3">
        <v>0.11700000000000001</v>
      </c>
      <c r="S238" s="3">
        <v>0.20300000000000001</v>
      </c>
      <c r="T238" s="3">
        <v>4.3999999999999997E-2</v>
      </c>
      <c r="U238" s="3">
        <v>0.13100000000000001</v>
      </c>
      <c r="V238" s="1">
        <v>4.6520000000000001</v>
      </c>
      <c r="X238" s="1" t="s">
        <v>327</v>
      </c>
      <c r="Y238" s="1" t="s">
        <v>327</v>
      </c>
      <c r="Z238" s="1" t="s">
        <v>229</v>
      </c>
      <c r="AA238" s="1" t="s">
        <v>35</v>
      </c>
      <c r="AB238" s="1" t="s">
        <v>328</v>
      </c>
      <c r="AC238" s="1">
        <v>1</v>
      </c>
      <c r="AD238" s="1">
        <v>1</v>
      </c>
      <c r="AE238" s="1">
        <v>1</v>
      </c>
      <c r="AF238" s="1">
        <v>1</v>
      </c>
      <c r="AG238" s="1" t="s">
        <v>329</v>
      </c>
      <c r="AH238" s="1" t="s">
        <v>42</v>
      </c>
      <c r="AI238" s="5">
        <v>41127</v>
      </c>
      <c r="AK238" s="1" t="s">
        <v>328</v>
      </c>
      <c r="AM238" s="1" t="s">
        <v>56</v>
      </c>
      <c r="AN238">
        <v>1.21787394388394E-2</v>
      </c>
      <c r="AO238">
        <v>2.2686432597174701E-2</v>
      </c>
      <c r="AP238" s="1" t="str">
        <f>VLOOKUP(AK238,Sheet2!A:F,4,FALSE)</f>
        <v>oesophagus</v>
      </c>
      <c r="AT238">
        <v>0.72923368525967502</v>
      </c>
      <c r="AU238">
        <v>0</v>
      </c>
      <c r="AV238">
        <v>1</v>
      </c>
      <c r="AZ238" s="1" t="e">
        <f t="shared" si="9"/>
        <v>#DIV/0!</v>
      </c>
      <c r="BA238" s="10">
        <f t="shared" si="11"/>
        <v>4.9355418237944235</v>
      </c>
      <c r="CE238" s="2"/>
    </row>
    <row r="239" spans="1:83" x14ac:dyDescent="0.35">
      <c r="A239" s="1">
        <v>25</v>
      </c>
      <c r="B239" s="1" t="s">
        <v>318</v>
      </c>
      <c r="C239" s="1">
        <v>25</v>
      </c>
      <c r="D239" s="1">
        <v>0.74011179699999996</v>
      </c>
      <c r="E239" s="3">
        <v>0.84699999999999998</v>
      </c>
      <c r="F239" s="1">
        <v>0.95421369199999995</v>
      </c>
      <c r="G239" s="1">
        <v>0.882196176</v>
      </c>
      <c r="H239" s="1">
        <v>0.73978986199999996</v>
      </c>
      <c r="I239" s="1">
        <v>0.63518290200000005</v>
      </c>
      <c r="J239" s="1">
        <v>0.445214638</v>
      </c>
      <c r="K239" s="1">
        <v>0.108088955</v>
      </c>
      <c r="L239" s="3">
        <v>2.1000000000000001E-2</v>
      </c>
      <c r="M239" s="1">
        <v>387</v>
      </c>
      <c r="N239" s="1">
        <v>387</v>
      </c>
      <c r="O239" s="4">
        <v>735212.35</v>
      </c>
      <c r="P239" s="3">
        <v>0.53700000000000003</v>
      </c>
      <c r="Q239" s="3">
        <v>0.33700000000000002</v>
      </c>
      <c r="R239" s="3">
        <v>0.115</v>
      </c>
      <c r="S239" s="3">
        <v>0.221</v>
      </c>
      <c r="T239" s="3">
        <v>2.0799999999999999E-2</v>
      </c>
      <c r="U239" s="3">
        <v>0.14199999999999999</v>
      </c>
      <c r="V239" s="1">
        <v>4.6779999999999999</v>
      </c>
      <c r="X239" s="1" t="s">
        <v>319</v>
      </c>
      <c r="Y239" s="1" t="s">
        <v>319</v>
      </c>
      <c r="Z239" s="1" t="s">
        <v>229</v>
      </c>
      <c r="AA239" s="1" t="s">
        <v>35</v>
      </c>
      <c r="AB239" s="1" t="s">
        <v>320</v>
      </c>
      <c r="AC239" s="1">
        <v>1</v>
      </c>
      <c r="AD239" s="1">
        <v>1</v>
      </c>
      <c r="AE239" s="1">
        <v>1</v>
      </c>
      <c r="AF239" s="1">
        <v>1</v>
      </c>
      <c r="AG239" s="1" t="s">
        <v>321</v>
      </c>
      <c r="AH239" s="1" t="s">
        <v>322</v>
      </c>
      <c r="AI239" s="5">
        <v>41183</v>
      </c>
      <c r="AK239" s="1" t="s">
        <v>320</v>
      </c>
      <c r="AM239" s="1" t="s">
        <v>56</v>
      </c>
      <c r="AN239">
        <v>0</v>
      </c>
      <c r="AO239">
        <v>2.3386454598875402E-2</v>
      </c>
      <c r="AP239" s="1" t="str">
        <f>VLOOKUP(AK239,Sheet2!A:F,4,FALSE)</f>
        <v>oesophagus</v>
      </c>
      <c r="AT239">
        <v>0.441207587428669</v>
      </c>
      <c r="AU239">
        <v>1.44177283502061E-2</v>
      </c>
      <c r="AV239">
        <v>2</v>
      </c>
      <c r="AZ239" s="1">
        <f t="shared" si="9"/>
        <v>30.601740906178328</v>
      </c>
      <c r="BA239" s="10">
        <f t="shared" si="11"/>
        <v>4.3356323253102298</v>
      </c>
      <c r="CE239" s="2"/>
    </row>
    <row r="240" spans="1:83" x14ac:dyDescent="0.35">
      <c r="A240" s="1">
        <v>46</v>
      </c>
      <c r="B240" s="1" t="s">
        <v>227</v>
      </c>
      <c r="C240" s="1">
        <v>25</v>
      </c>
      <c r="D240" s="1">
        <v>0.89637442599999995</v>
      </c>
      <c r="E240" s="3">
        <v>0.95199999999999996</v>
      </c>
      <c r="F240" s="1">
        <v>1.007191535</v>
      </c>
      <c r="G240" s="1">
        <v>0.83928819099999996</v>
      </c>
      <c r="H240" s="1">
        <v>0.77969724699999998</v>
      </c>
      <c r="I240" s="1">
        <v>0.61245397300000004</v>
      </c>
      <c r="J240" s="1">
        <v>0.48316311000000001</v>
      </c>
      <c r="K240" s="1">
        <v>0.25518572499999997</v>
      </c>
      <c r="L240" s="3">
        <v>6.4500000000000002E-2</v>
      </c>
      <c r="M240" s="1">
        <v>388</v>
      </c>
      <c r="N240" s="1">
        <v>367</v>
      </c>
      <c r="O240" s="4">
        <v>726617.41</v>
      </c>
      <c r="P240" s="3">
        <v>0.54</v>
      </c>
      <c r="Q240" s="3">
        <v>0.33600000000000002</v>
      </c>
      <c r="R240" s="3">
        <v>0.153</v>
      </c>
      <c r="S240" s="3">
        <v>0.224</v>
      </c>
      <c r="T240" s="3">
        <v>5.1499999999999997E-2</v>
      </c>
      <c r="U240" s="3">
        <v>0.14399999999999999</v>
      </c>
      <c r="V240" s="1">
        <v>5.0590000000000002</v>
      </c>
      <c r="X240" s="1" t="s">
        <v>228</v>
      </c>
      <c r="Y240" s="1" t="s">
        <v>228</v>
      </c>
      <c r="Z240" s="1" t="s">
        <v>229</v>
      </c>
      <c r="AA240" s="1" t="s">
        <v>35</v>
      </c>
      <c r="AB240" s="1" t="s">
        <v>230</v>
      </c>
      <c r="AC240" s="1">
        <v>1</v>
      </c>
      <c r="AD240" s="1">
        <v>1</v>
      </c>
      <c r="AE240" s="1">
        <v>1</v>
      </c>
      <c r="AF240" s="1">
        <v>1</v>
      </c>
      <c r="AG240" s="1" t="s">
        <v>231</v>
      </c>
      <c r="AH240" s="1" t="s">
        <v>42</v>
      </c>
      <c r="AI240" s="5">
        <v>41260</v>
      </c>
      <c r="AK240" s="1" t="s">
        <v>230</v>
      </c>
      <c r="AM240" s="1" t="s">
        <v>43</v>
      </c>
      <c r="AN240">
        <v>0</v>
      </c>
      <c r="AO240">
        <v>2.03430119887659E-2</v>
      </c>
      <c r="AP240" s="1" t="str">
        <f>VLOOKUP(AK240,Sheet2!A:F,4,FALSE)</f>
        <v>oesophagus</v>
      </c>
      <c r="AT240">
        <v>7.3892483167990394E-2</v>
      </c>
      <c r="AU240">
        <v>3.6596949036566298E-3</v>
      </c>
      <c r="AV240">
        <v>2</v>
      </c>
      <c r="AZ240" s="1">
        <f t="shared" si="9"/>
        <v>20.190886156701151</v>
      </c>
      <c r="BA240" s="10">
        <f t="shared" si="11"/>
        <v>3.029014052452736</v>
      </c>
      <c r="CE240" s="2"/>
    </row>
    <row r="241" spans="1:83" x14ac:dyDescent="0.35">
      <c r="A241" s="1">
        <v>26</v>
      </c>
      <c r="B241" s="1" t="s">
        <v>921</v>
      </c>
      <c r="C241" s="1">
        <v>225</v>
      </c>
      <c r="D241" s="1">
        <v>0.95798725299999998</v>
      </c>
      <c r="E241" s="3">
        <v>0.84199999999999997</v>
      </c>
      <c r="F241" s="1">
        <v>0.72654767799999997</v>
      </c>
      <c r="G241" s="1">
        <v>0.50828521699999996</v>
      </c>
      <c r="H241" s="1">
        <v>0.45084047300000002</v>
      </c>
      <c r="I241" s="1">
        <v>0.29798421899999999</v>
      </c>
      <c r="J241" s="1">
        <v>0.20320734900000001</v>
      </c>
      <c r="K241" s="1">
        <v>0.10352534200000001</v>
      </c>
      <c r="L241" s="3">
        <v>6.2100000000000002E-2</v>
      </c>
      <c r="M241" s="1">
        <v>389</v>
      </c>
      <c r="N241" s="1">
        <v>389</v>
      </c>
      <c r="O241" s="4">
        <v>822970.26</v>
      </c>
      <c r="P241" s="3">
        <v>0.36099999999999999</v>
      </c>
      <c r="Q241" s="3">
        <v>0.19900000000000001</v>
      </c>
      <c r="R241" s="3">
        <v>6.3700000000000007E-2</v>
      </c>
      <c r="S241" s="3">
        <v>0.121</v>
      </c>
      <c r="T241" s="3">
        <v>2.6700000000000002E-2</v>
      </c>
      <c r="U241" s="3">
        <v>6.59E-2</v>
      </c>
      <c r="V241" s="1">
        <v>3.5390000000000001</v>
      </c>
      <c r="X241" s="1" t="s">
        <v>922</v>
      </c>
      <c r="Y241" s="1" t="s">
        <v>922</v>
      </c>
      <c r="Z241" s="1" t="s">
        <v>229</v>
      </c>
      <c r="AA241" s="1" t="s">
        <v>84</v>
      </c>
      <c r="AB241" s="1" t="s">
        <v>923</v>
      </c>
      <c r="AC241" s="1">
        <v>1</v>
      </c>
      <c r="AD241" s="1">
        <v>1</v>
      </c>
      <c r="AE241" s="1">
        <v>1</v>
      </c>
      <c r="AF241" s="1">
        <v>1</v>
      </c>
      <c r="AG241" s="1" t="s">
        <v>924</v>
      </c>
      <c r="AH241" s="1" t="s">
        <v>42</v>
      </c>
      <c r="AI241" s="5">
        <v>41186</v>
      </c>
      <c r="AK241" s="1" t="s">
        <v>923</v>
      </c>
      <c r="AM241" s="1" t="s">
        <v>43</v>
      </c>
      <c r="AN241">
        <v>0.116023014610509</v>
      </c>
      <c r="AO241">
        <v>2.40527612751169E-2</v>
      </c>
      <c r="AP241" s="1" t="str">
        <f>VLOOKUP(AK241,Sheet2!A:F,4,FALSE)</f>
        <v>oesophagus</v>
      </c>
      <c r="AT241">
        <v>0.28359195551808902</v>
      </c>
      <c r="AU241">
        <v>3.4743200309925497E-2</v>
      </c>
      <c r="AV241">
        <v>2</v>
      </c>
      <c r="AZ241" s="1">
        <f t="shared" si="9"/>
        <v>8.1625167799257685</v>
      </c>
      <c r="BA241" s="10" t="e">
        <f t="shared" si="11"/>
        <v>#DIV/0!</v>
      </c>
      <c r="CE241" s="2"/>
    </row>
    <row r="242" spans="1:83" x14ac:dyDescent="0.35">
      <c r="A242" s="1">
        <v>35</v>
      </c>
      <c r="B242" s="1" t="s">
        <v>661</v>
      </c>
      <c r="C242" s="1">
        <v>75</v>
      </c>
      <c r="D242" s="1">
        <v>1.076292375</v>
      </c>
      <c r="E242" s="3">
        <v>0.89800000000000002</v>
      </c>
      <c r="F242" s="1">
        <v>0.72027469099999997</v>
      </c>
      <c r="G242" s="1">
        <v>0.60892064999999995</v>
      </c>
      <c r="H242" s="1">
        <v>0.53283605300000003</v>
      </c>
      <c r="I242" s="1">
        <v>0.445960413</v>
      </c>
      <c r="J242" s="1">
        <v>0.215453018</v>
      </c>
      <c r="K242" s="3">
        <v>7.9299999999999995E-2</v>
      </c>
      <c r="L242" s="3">
        <v>6.2600000000000003E-2</v>
      </c>
      <c r="M242" s="1">
        <v>390</v>
      </c>
      <c r="N242" s="1">
        <v>390</v>
      </c>
      <c r="O242" s="4">
        <v>399679.08</v>
      </c>
      <c r="P242" s="3">
        <v>0.38900000000000001</v>
      </c>
      <c r="Q242" s="3">
        <v>0.23699999999999999</v>
      </c>
      <c r="R242" s="3">
        <v>6.1199999999999997E-2</v>
      </c>
      <c r="S242" s="3">
        <v>0.158</v>
      </c>
      <c r="T242" s="3">
        <v>2.2800000000000001E-2</v>
      </c>
      <c r="U242" s="3">
        <v>8.6999999999999994E-2</v>
      </c>
      <c r="V242" s="1">
        <v>3.9039999999999999</v>
      </c>
      <c r="X242" s="1" t="s">
        <v>662</v>
      </c>
      <c r="Y242" s="1" t="s">
        <v>662</v>
      </c>
      <c r="Z242" s="1" t="s">
        <v>229</v>
      </c>
      <c r="AA242" s="1" t="s">
        <v>84</v>
      </c>
      <c r="AB242" s="1" t="s">
        <v>663</v>
      </c>
      <c r="AC242" s="1">
        <v>1</v>
      </c>
      <c r="AD242" s="1">
        <v>1</v>
      </c>
      <c r="AE242" s="1">
        <v>1</v>
      </c>
      <c r="AF242" s="1">
        <v>1</v>
      </c>
      <c r="AG242" s="1" t="s">
        <v>664</v>
      </c>
      <c r="AH242" s="1" t="s">
        <v>42</v>
      </c>
      <c r="AI242" s="5">
        <v>41162</v>
      </c>
      <c r="AK242" s="1" t="s">
        <v>663</v>
      </c>
      <c r="AM242" s="1" t="s">
        <v>56</v>
      </c>
      <c r="AN242">
        <v>5.42433670019912E-2</v>
      </c>
      <c r="AO242">
        <v>2.8155311986257901E-2</v>
      </c>
      <c r="AP242" s="1" t="str">
        <f>VLOOKUP(AK242,Sheet2!A:F,4,FALSE)</f>
        <v>oesophagus</v>
      </c>
      <c r="AT242">
        <v>0.42906612124639099</v>
      </c>
      <c r="AU242">
        <v>0</v>
      </c>
      <c r="AV242">
        <v>2</v>
      </c>
      <c r="AZ242" s="1" t="e">
        <f t="shared" si="9"/>
        <v>#DIV/0!</v>
      </c>
      <c r="BA242" s="10" t="e">
        <f t="shared" si="11"/>
        <v>#NUM!</v>
      </c>
      <c r="CE242" s="2"/>
    </row>
    <row r="243" spans="1:83" x14ac:dyDescent="0.35">
      <c r="A243" s="1">
        <v>22</v>
      </c>
      <c r="B243" s="1" t="s">
        <v>552</v>
      </c>
      <c r="C243" s="1">
        <v>75</v>
      </c>
      <c r="D243" s="1">
        <v>0.97695082</v>
      </c>
      <c r="E243" s="3">
        <v>0.89</v>
      </c>
      <c r="F243" s="1">
        <v>0.80262102899999999</v>
      </c>
      <c r="G243" s="1">
        <v>0.47802609800000001</v>
      </c>
      <c r="H243" s="1">
        <v>0.592751472</v>
      </c>
      <c r="I243" s="1">
        <v>0.51554607799999996</v>
      </c>
      <c r="J243" s="1">
        <v>0.38785913599999999</v>
      </c>
      <c r="K243" s="1">
        <v>0.17249292499999999</v>
      </c>
      <c r="L243" s="3">
        <v>4.5900000000000003E-2</v>
      </c>
      <c r="M243" s="1">
        <v>392</v>
      </c>
      <c r="N243" s="1">
        <v>392</v>
      </c>
      <c r="O243" s="4">
        <v>256958.57</v>
      </c>
      <c r="P243" s="3">
        <v>0.375</v>
      </c>
      <c r="Q243" s="3">
        <v>0.222</v>
      </c>
      <c r="R243" s="3">
        <v>0.11600000000000001</v>
      </c>
      <c r="S243" s="3">
        <v>0.17799999999999999</v>
      </c>
      <c r="T243" s="3">
        <v>3.5200000000000002E-2</v>
      </c>
      <c r="U243" s="3">
        <v>0.11899999999999999</v>
      </c>
      <c r="V243" s="1">
        <v>4.0780000000000003</v>
      </c>
      <c r="X243" s="1" t="s">
        <v>553</v>
      </c>
      <c r="Y243" s="1" t="s">
        <v>553</v>
      </c>
      <c r="Z243" s="1" t="s">
        <v>163</v>
      </c>
      <c r="AA243" s="1" t="s">
        <v>84</v>
      </c>
      <c r="AB243" s="1" t="s">
        <v>554</v>
      </c>
      <c r="AC243" s="1">
        <v>1</v>
      </c>
      <c r="AD243" s="1">
        <v>1</v>
      </c>
      <c r="AE243" s="1">
        <v>1</v>
      </c>
      <c r="AF243" s="1">
        <v>1</v>
      </c>
      <c r="AG243" s="1" t="s">
        <v>555</v>
      </c>
      <c r="AH243" s="1" t="s">
        <v>42</v>
      </c>
      <c r="AI243" s="5">
        <v>41151</v>
      </c>
      <c r="AK243" s="1" t="s">
        <v>554</v>
      </c>
      <c r="AN243">
        <v>9.63144012385969E-2</v>
      </c>
      <c r="AO243">
        <v>1.3746992940271501E-2</v>
      </c>
      <c r="AP243" s="1" t="str">
        <f>VLOOKUP(AK243,Sheet2!A:F,4,FALSE)</f>
        <v>pancreas</v>
      </c>
      <c r="AT243">
        <v>0</v>
      </c>
      <c r="AU243">
        <v>1.7239910292718701E-2</v>
      </c>
      <c r="AV243">
        <v>2</v>
      </c>
      <c r="AZ243" s="1">
        <f t="shared" si="9"/>
        <v>0</v>
      </c>
      <c r="BA243" s="10" t="e">
        <f t="shared" si="11"/>
        <v>#DIV/0!</v>
      </c>
      <c r="CE243" s="2"/>
    </row>
    <row r="244" spans="1:83" x14ac:dyDescent="0.35">
      <c r="A244" s="1">
        <v>25</v>
      </c>
      <c r="B244" s="1" t="s">
        <v>861</v>
      </c>
      <c r="C244" s="1">
        <v>225</v>
      </c>
      <c r="D244" s="1">
        <v>0.83288971099999998</v>
      </c>
      <c r="E244" s="3">
        <v>0.73399999999999999</v>
      </c>
      <c r="F244" s="1">
        <v>0.63453373899999999</v>
      </c>
      <c r="G244" s="1">
        <v>0.55618553299999995</v>
      </c>
      <c r="H244" s="1">
        <v>0.43526927500000001</v>
      </c>
      <c r="I244" s="1">
        <v>0.39426099100000001</v>
      </c>
      <c r="J244" s="1">
        <v>0.33524277400000002</v>
      </c>
      <c r="K244" s="1">
        <v>0.23238183400000001</v>
      </c>
      <c r="L244" s="1">
        <v>0.267265484</v>
      </c>
      <c r="M244" s="1">
        <v>397</v>
      </c>
      <c r="N244" s="1">
        <v>397</v>
      </c>
      <c r="O244" s="4">
        <v>84509.35</v>
      </c>
      <c r="P244" s="3">
        <v>0.34799999999999998</v>
      </c>
      <c r="Q244" s="3">
        <v>0.20599999999999999</v>
      </c>
      <c r="R244" s="3">
        <v>0.11799999999999999</v>
      </c>
      <c r="S244" s="3">
        <v>0.13400000000000001</v>
      </c>
      <c r="T244" s="3">
        <v>8.0399999999999999E-2</v>
      </c>
      <c r="U244" s="3">
        <v>9.5899999999999999E-2</v>
      </c>
      <c r="V244" s="1">
        <v>3.6150000000000002</v>
      </c>
      <c r="X244" s="1" t="s">
        <v>862</v>
      </c>
      <c r="Z244" s="1" t="s">
        <v>34</v>
      </c>
      <c r="AA244" s="1" t="s">
        <v>35</v>
      </c>
      <c r="AB244" s="1" t="s">
        <v>863</v>
      </c>
      <c r="AC244" s="1">
        <v>1</v>
      </c>
      <c r="AD244" s="1">
        <v>1</v>
      </c>
      <c r="AE244" s="1">
        <v>1</v>
      </c>
      <c r="AF244" s="1">
        <v>1</v>
      </c>
      <c r="AG244" s="1" t="s">
        <v>864</v>
      </c>
      <c r="AH244" s="1" t="s">
        <v>42</v>
      </c>
      <c r="AI244" s="5">
        <v>41183</v>
      </c>
      <c r="AN244">
        <v>0.189183132120123</v>
      </c>
      <c r="AO244">
        <v>0</v>
      </c>
      <c r="AP244" s="1" t="e">
        <f>VLOOKUP(AK244,Sheet2!A:F,4,FALSE)</f>
        <v>#N/A</v>
      </c>
      <c r="AT244">
        <v>0.16182404495540401</v>
      </c>
      <c r="AU244">
        <v>0</v>
      </c>
      <c r="AV244">
        <v>2</v>
      </c>
      <c r="AZ244" s="1" t="e">
        <f t="shared" si="9"/>
        <v>#DIV/0!</v>
      </c>
      <c r="BA244" s="10" t="e">
        <f t="shared" si="11"/>
        <v>#DIV/0!</v>
      </c>
      <c r="CE244" s="2"/>
    </row>
    <row r="245" spans="1:83" x14ac:dyDescent="0.35">
      <c r="A245" s="1">
        <v>35</v>
      </c>
      <c r="B245" s="1" t="s">
        <v>522</v>
      </c>
      <c r="C245" s="1">
        <v>75</v>
      </c>
      <c r="D245" s="1">
        <v>0.89601314300000001</v>
      </c>
      <c r="E245" s="3">
        <v>0.873</v>
      </c>
      <c r="F245" s="1">
        <v>0.85051873200000006</v>
      </c>
      <c r="G245" s="1">
        <v>0.72985859600000003</v>
      </c>
      <c r="H245" s="1">
        <v>0.56573254699999997</v>
      </c>
      <c r="I245" s="1">
        <v>0.41954016100000002</v>
      </c>
      <c r="J245" s="1">
        <v>0.27808153499999999</v>
      </c>
      <c r="K245" s="1">
        <v>0.12823726199999999</v>
      </c>
      <c r="L245" s="3">
        <v>4.41E-2</v>
      </c>
      <c r="M245" s="1">
        <v>398</v>
      </c>
      <c r="N245" s="1">
        <v>398</v>
      </c>
      <c r="O245" s="4">
        <v>729349.39</v>
      </c>
      <c r="P245" s="3">
        <v>0.46200000000000002</v>
      </c>
      <c r="Q245" s="3">
        <v>0.26900000000000002</v>
      </c>
      <c r="R245" s="3">
        <v>8.43E-2</v>
      </c>
      <c r="S245" s="3">
        <v>0.159</v>
      </c>
      <c r="T245" s="3">
        <v>2.7699999999999999E-2</v>
      </c>
      <c r="U245" s="3">
        <v>9.1700000000000004E-2</v>
      </c>
      <c r="V245" s="1">
        <v>4.1440000000000001</v>
      </c>
      <c r="X245" s="1" t="s">
        <v>523</v>
      </c>
      <c r="Y245" s="1" t="s">
        <v>523</v>
      </c>
      <c r="Z245" s="1" t="s">
        <v>34</v>
      </c>
      <c r="AA245" s="1" t="s">
        <v>35</v>
      </c>
      <c r="AB245" s="1" t="s">
        <v>524</v>
      </c>
      <c r="AC245" s="1">
        <v>1</v>
      </c>
      <c r="AD245" s="1">
        <v>1</v>
      </c>
      <c r="AE245" s="1">
        <v>1</v>
      </c>
      <c r="AF245" s="1">
        <v>1</v>
      </c>
      <c r="AG245" s="1" t="s">
        <v>525</v>
      </c>
      <c r="AH245" s="1" t="s">
        <v>42</v>
      </c>
      <c r="AI245" s="5">
        <v>41071</v>
      </c>
      <c r="AK245" s="1" t="s">
        <v>524</v>
      </c>
      <c r="AM245" s="1" t="s">
        <v>56</v>
      </c>
      <c r="AN245">
        <v>4.4302247180322302E-2</v>
      </c>
      <c r="AO245">
        <v>2.5677893438082602E-2</v>
      </c>
      <c r="AP245" s="1" t="str">
        <f>VLOOKUP(AK245,Sheet2!A:F,4,FALSE)</f>
        <v>lung</v>
      </c>
      <c r="AT245">
        <v>0.17713045965966001</v>
      </c>
      <c r="AU245">
        <v>0</v>
      </c>
      <c r="AV245">
        <v>2</v>
      </c>
      <c r="AZ245" s="1" t="e">
        <f t="shared" si="9"/>
        <v>#DIV/0!</v>
      </c>
      <c r="BA245" s="10">
        <f t="shared" si="11"/>
        <v>2.1180521635248177</v>
      </c>
      <c r="CE245" s="2"/>
    </row>
    <row r="246" spans="1:83" x14ac:dyDescent="0.35">
      <c r="A246" s="1">
        <v>17</v>
      </c>
      <c r="B246" s="1" t="s">
        <v>2120</v>
      </c>
      <c r="C246" s="1">
        <v>225</v>
      </c>
      <c r="D246" s="1">
        <v>0.66968709599999998</v>
      </c>
      <c r="E246" s="3">
        <v>0.55900000000000005</v>
      </c>
      <c r="F246" s="1">
        <v>0.44751185300000001</v>
      </c>
      <c r="G246" s="1">
        <v>0.205887137</v>
      </c>
      <c r="H246" s="1">
        <v>0.14642222899999999</v>
      </c>
      <c r="I246" s="3">
        <v>6.2199999999999998E-2</v>
      </c>
      <c r="J246" s="3">
        <v>6.5299999999999997E-2</v>
      </c>
      <c r="K246" s="3">
        <v>2.6200000000000001E-2</v>
      </c>
      <c r="L246" s="3">
        <v>2.7099999999999999E-2</v>
      </c>
      <c r="M246" s="1">
        <v>399</v>
      </c>
      <c r="N246" s="1">
        <v>399</v>
      </c>
      <c r="O246" s="4">
        <v>417828.05</v>
      </c>
      <c r="P246" s="3">
        <v>0.191</v>
      </c>
      <c r="Q246" s="3">
        <v>7.3099999999999998E-2</v>
      </c>
      <c r="R246" s="3">
        <v>1.9E-2</v>
      </c>
      <c r="S246" s="3">
        <v>3.3599999999999998E-2</v>
      </c>
      <c r="T246" s="3">
        <v>8.5800000000000008E-3</v>
      </c>
      <c r="U246" s="3">
        <v>1.6799999999999999E-2</v>
      </c>
      <c r="V246" s="1">
        <v>1.8979999999999999</v>
      </c>
      <c r="X246" s="1" t="s">
        <v>2121</v>
      </c>
      <c r="Y246" s="1" t="s">
        <v>2121</v>
      </c>
      <c r="Z246" s="1" t="s">
        <v>34</v>
      </c>
      <c r="AA246" s="1" t="s">
        <v>35</v>
      </c>
      <c r="AB246" s="1" t="s">
        <v>2122</v>
      </c>
      <c r="AC246" s="1">
        <v>1</v>
      </c>
      <c r="AD246" s="1">
        <v>1</v>
      </c>
      <c r="AE246" s="1">
        <v>1</v>
      </c>
      <c r="AF246" s="1">
        <v>1</v>
      </c>
      <c r="AG246" s="1" t="s">
        <v>2123</v>
      </c>
      <c r="AH246" s="1" t="s">
        <v>142</v>
      </c>
      <c r="AI246" s="5">
        <v>41127</v>
      </c>
      <c r="AK246" s="1" t="s">
        <v>2122</v>
      </c>
      <c r="AM246" s="1" t="s">
        <v>56</v>
      </c>
      <c r="AN246">
        <v>0.45466790765787402</v>
      </c>
      <c r="AO246">
        <v>7.8279369603133208E-3</v>
      </c>
      <c r="AP246" s="1" t="str">
        <f>VLOOKUP(AK246,Sheet2!A:F,4,FALSE)</f>
        <v>lung</v>
      </c>
      <c r="AT246">
        <v>0.110230237517013</v>
      </c>
      <c r="AU246">
        <v>2.5392385897926899E-2</v>
      </c>
      <c r="AV246">
        <v>2</v>
      </c>
      <c r="AZ246" s="1">
        <f t="shared" si="9"/>
        <v>4.3410744449190366</v>
      </c>
      <c r="BA246" s="10" t="e">
        <f t="shared" si="11"/>
        <v>#DIV/0!</v>
      </c>
      <c r="CE246" s="2"/>
    </row>
    <row r="247" spans="1:83" x14ac:dyDescent="0.35">
      <c r="A247" s="1">
        <v>35</v>
      </c>
      <c r="B247" s="1" t="s">
        <v>1457</v>
      </c>
      <c r="C247" s="1">
        <v>225</v>
      </c>
      <c r="D247" s="1">
        <v>0.88147637400000001</v>
      </c>
      <c r="E247" s="3">
        <v>0.76500000000000001</v>
      </c>
      <c r="F247" s="1">
        <v>0.64807484999999998</v>
      </c>
      <c r="G247" s="1">
        <v>0.30772597499999998</v>
      </c>
      <c r="H247" s="1">
        <v>0.43371012199999998</v>
      </c>
      <c r="I247" s="1">
        <v>0.18447358</v>
      </c>
      <c r="J247" s="1">
        <v>0.12523598399999999</v>
      </c>
      <c r="K247" s="3">
        <v>2.9499999999999998E-2</v>
      </c>
      <c r="L247" s="3">
        <v>1.3599999999999999E-2</v>
      </c>
      <c r="M247" s="1">
        <v>855</v>
      </c>
      <c r="N247" s="1">
        <v>855</v>
      </c>
      <c r="O247" s="4">
        <v>207593.25</v>
      </c>
      <c r="P247" s="3">
        <v>0.28000000000000003</v>
      </c>
      <c r="Q247" s="3">
        <v>0.154</v>
      </c>
      <c r="R247" s="3">
        <v>3.2099999999999997E-2</v>
      </c>
      <c r="S247" s="3">
        <v>9.9500000000000005E-2</v>
      </c>
      <c r="T247" s="3">
        <v>6.9199999999999999E-3</v>
      </c>
      <c r="U247" s="3">
        <v>4.07E-2</v>
      </c>
      <c r="V247" s="1">
        <v>2.903</v>
      </c>
      <c r="X247" s="1" t="s">
        <v>1458</v>
      </c>
      <c r="Y247" s="1" t="s">
        <v>1459</v>
      </c>
      <c r="Z247" s="1" t="s">
        <v>112</v>
      </c>
      <c r="AA247" s="1" t="s">
        <v>84</v>
      </c>
      <c r="AB247" s="1" t="s">
        <v>1460</v>
      </c>
      <c r="AC247" s="1">
        <v>1</v>
      </c>
      <c r="AD247" s="1">
        <v>1</v>
      </c>
      <c r="AE247" s="1">
        <v>1</v>
      </c>
      <c r="AF247" s="1">
        <v>1</v>
      </c>
      <c r="AG247" s="1" t="s">
        <v>1461</v>
      </c>
      <c r="AH247" s="1" t="s">
        <v>42</v>
      </c>
      <c r="AI247" s="5">
        <v>41060</v>
      </c>
      <c r="AK247" s="1" t="s">
        <v>1460</v>
      </c>
      <c r="AN247">
        <v>0.189363192677998</v>
      </c>
      <c r="AO247">
        <v>2.56490315404624E-2</v>
      </c>
      <c r="AP247" s="1" t="str">
        <f>VLOOKUP(AK247,Sheet2!A:F,4,FALSE)</f>
        <v>liver</v>
      </c>
      <c r="AT247">
        <v>0.31557196204288201</v>
      </c>
      <c r="AU247">
        <v>0</v>
      </c>
      <c r="AV247">
        <v>2</v>
      </c>
      <c r="AZ247" s="1" t="e">
        <f t="shared" si="9"/>
        <v>#DIV/0!</v>
      </c>
      <c r="BA247" s="10" t="e">
        <f t="shared" si="11"/>
        <v>#DIV/0!</v>
      </c>
      <c r="CE247" s="2"/>
    </row>
    <row r="248" spans="1:83" x14ac:dyDescent="0.35">
      <c r="A248" s="1">
        <v>21</v>
      </c>
      <c r="B248" s="1" t="s">
        <v>1950</v>
      </c>
      <c r="C248" s="1">
        <v>75</v>
      </c>
      <c r="D248" s="1">
        <v>0.67091542400000004</v>
      </c>
      <c r="E248" s="3">
        <v>0.622</v>
      </c>
      <c r="F248" s="1">
        <v>0.573259988</v>
      </c>
      <c r="G248" s="1">
        <v>0.26861810400000002</v>
      </c>
      <c r="H248" s="1">
        <v>0.24341070200000001</v>
      </c>
      <c r="I248" s="3">
        <v>9.3899999999999997E-2</v>
      </c>
      <c r="J248" s="3">
        <v>5.2299999999999999E-2</v>
      </c>
      <c r="K248" s="3">
        <v>3.0300000000000001E-2</v>
      </c>
      <c r="L248" s="3">
        <v>7.5799999999999999E-3</v>
      </c>
      <c r="M248" s="1">
        <v>400</v>
      </c>
      <c r="N248" s="1">
        <v>400</v>
      </c>
      <c r="O248" s="4">
        <v>152458.47</v>
      </c>
      <c r="P248" s="3">
        <v>0.246</v>
      </c>
      <c r="Q248" s="3">
        <v>0.106</v>
      </c>
      <c r="R248" s="3">
        <v>1.7100000000000001E-2</v>
      </c>
      <c r="S248" s="3">
        <v>5.4300000000000001E-2</v>
      </c>
      <c r="T248" s="3">
        <v>6.1000000000000004E-3</v>
      </c>
      <c r="U248" s="3">
        <v>1.9199999999999998E-2</v>
      </c>
      <c r="V248" s="1">
        <v>2.258</v>
      </c>
      <c r="X248" s="1" t="s">
        <v>1951</v>
      </c>
      <c r="Y248" s="1" t="s">
        <v>1951</v>
      </c>
      <c r="Z248" s="1" t="s">
        <v>34</v>
      </c>
      <c r="AA248" s="1" t="s">
        <v>84</v>
      </c>
      <c r="AB248" s="1" t="s">
        <v>1952</v>
      </c>
      <c r="AC248" s="1">
        <v>1</v>
      </c>
      <c r="AD248" s="1">
        <v>1</v>
      </c>
      <c r="AE248" s="1">
        <v>1</v>
      </c>
      <c r="AF248" s="1">
        <v>1</v>
      </c>
      <c r="AG248" s="1" t="s">
        <v>1953</v>
      </c>
      <c r="AH248" s="1" t="s">
        <v>42</v>
      </c>
      <c r="AI248" s="5">
        <v>41144</v>
      </c>
      <c r="AK248" s="1" t="s">
        <v>1952</v>
      </c>
      <c r="AM248" s="1" t="s">
        <v>56</v>
      </c>
      <c r="AN248">
        <v>0.35524786428674199</v>
      </c>
      <c r="AO248">
        <v>1.16007430474451E-2</v>
      </c>
      <c r="AP248" s="1" t="str">
        <f>VLOOKUP(AK248,Sheet2!A:F,4,FALSE)</f>
        <v>lung</v>
      </c>
      <c r="AT248">
        <v>0.43843773766392802</v>
      </c>
      <c r="AU248">
        <v>0</v>
      </c>
      <c r="AV248">
        <v>2</v>
      </c>
      <c r="AZ248" s="1" t="e">
        <f t="shared" si="9"/>
        <v>#DIV/0!</v>
      </c>
      <c r="BA248" s="10">
        <f t="shared" si="11"/>
        <v>1.901839607025668</v>
      </c>
      <c r="CE248" s="2"/>
    </row>
    <row r="249" spans="1:83" x14ac:dyDescent="0.35">
      <c r="A249" s="1">
        <v>21</v>
      </c>
      <c r="B249" s="1" t="s">
        <v>1950</v>
      </c>
      <c r="C249" s="1">
        <v>75</v>
      </c>
      <c r="D249" s="1">
        <v>0.67091542400000004</v>
      </c>
      <c r="E249" s="3">
        <v>0.622</v>
      </c>
      <c r="F249" s="1">
        <v>0.573259988</v>
      </c>
      <c r="G249" s="1">
        <v>0.26861810400000002</v>
      </c>
      <c r="H249" s="1">
        <v>0.24341070200000001</v>
      </c>
      <c r="I249" s="3">
        <v>9.3899999999999997E-2</v>
      </c>
      <c r="J249" s="3">
        <v>5.2299999999999999E-2</v>
      </c>
      <c r="K249" s="3">
        <v>3.0300000000000001E-2</v>
      </c>
      <c r="L249" s="3">
        <v>7.5799999999999999E-3</v>
      </c>
      <c r="M249" s="1">
        <v>400</v>
      </c>
      <c r="N249" s="1">
        <v>400</v>
      </c>
      <c r="O249" s="4">
        <v>152458.47</v>
      </c>
      <c r="P249" s="3">
        <v>0.246</v>
      </c>
      <c r="Q249" s="3">
        <v>0.106</v>
      </c>
      <c r="R249" s="3">
        <v>1.7100000000000001E-2</v>
      </c>
      <c r="S249" s="3">
        <v>5.4300000000000001E-2</v>
      </c>
      <c r="T249" s="3">
        <v>6.1000000000000004E-3</v>
      </c>
      <c r="U249" s="3">
        <v>1.9199999999999998E-2</v>
      </c>
      <c r="V249" s="1">
        <v>2.258</v>
      </c>
      <c r="X249" s="1" t="s">
        <v>1951</v>
      </c>
      <c r="Y249" s="1" t="s">
        <v>1951</v>
      </c>
      <c r="Z249" s="1" t="s">
        <v>34</v>
      </c>
      <c r="AA249" s="1" t="s">
        <v>84</v>
      </c>
      <c r="AB249" s="1" t="s">
        <v>1952</v>
      </c>
      <c r="AC249" s="1">
        <v>1</v>
      </c>
      <c r="AD249" s="1">
        <v>1</v>
      </c>
      <c r="AE249" s="1">
        <v>1</v>
      </c>
      <c r="AF249" s="1">
        <v>1</v>
      </c>
      <c r="AG249" s="1" t="s">
        <v>1954</v>
      </c>
      <c r="AH249" s="1" t="s">
        <v>42</v>
      </c>
      <c r="AI249" s="5">
        <v>41179</v>
      </c>
      <c r="AK249" s="1" t="s">
        <v>1952</v>
      </c>
      <c r="AM249" s="1" t="s">
        <v>56</v>
      </c>
      <c r="AN249">
        <v>0.35524786428674199</v>
      </c>
      <c r="AO249">
        <v>1.16007430474451E-2</v>
      </c>
      <c r="AP249" s="1" t="str">
        <f>VLOOKUP(AK249,Sheet2!A:F,4,FALSE)</f>
        <v>lung</v>
      </c>
      <c r="AT249">
        <v>9.9696813447555696E-2</v>
      </c>
      <c r="AU249">
        <v>2.6679059080061501E-2</v>
      </c>
      <c r="AV249">
        <v>2</v>
      </c>
      <c r="AZ249" s="1">
        <f t="shared" si="9"/>
        <v>3.7368939117520736</v>
      </c>
      <c r="BA249" s="10" t="e">
        <f t="shared" si="11"/>
        <v>#DIV/0!</v>
      </c>
      <c r="CE249" s="2"/>
    </row>
    <row r="250" spans="1:83" x14ac:dyDescent="0.35">
      <c r="A250" s="1">
        <v>45</v>
      </c>
      <c r="B250" s="1" t="s">
        <v>758</v>
      </c>
      <c r="C250" s="1">
        <v>75</v>
      </c>
      <c r="D250" s="1">
        <v>0.89913100599999995</v>
      </c>
      <c r="E250" s="3">
        <v>0.876</v>
      </c>
      <c r="F250" s="1">
        <v>0.85385304799999995</v>
      </c>
      <c r="G250" s="1">
        <v>0.50421659500000005</v>
      </c>
      <c r="H250" s="1">
        <v>0.45236237499999998</v>
      </c>
      <c r="I250" s="1">
        <v>0.35573507100000001</v>
      </c>
      <c r="J250" s="1">
        <v>0.24504717500000001</v>
      </c>
      <c r="K250" s="3">
        <v>6.3500000000000001E-2</v>
      </c>
      <c r="L250" s="3">
        <v>3.5499999999999997E-2</v>
      </c>
      <c r="M250" s="1">
        <v>856</v>
      </c>
      <c r="N250" s="1">
        <v>384</v>
      </c>
      <c r="O250" s="4">
        <v>391539.89</v>
      </c>
      <c r="P250" s="3">
        <v>0.39700000000000002</v>
      </c>
      <c r="Q250" s="3">
        <v>0.19900000000000001</v>
      </c>
      <c r="R250" s="3">
        <v>6.4000000000000001E-2</v>
      </c>
      <c r="S250" s="3">
        <v>0.13</v>
      </c>
      <c r="T250" s="3">
        <v>1.5900000000000001E-2</v>
      </c>
      <c r="U250" s="3">
        <v>7.9000000000000001E-2</v>
      </c>
      <c r="V250" s="1">
        <v>3.7109999999999999</v>
      </c>
      <c r="X250" s="1" t="s">
        <v>758</v>
      </c>
      <c r="Z250" s="1" t="s">
        <v>378</v>
      </c>
      <c r="AA250" s="1" t="s">
        <v>35</v>
      </c>
      <c r="AB250" s="1" t="s">
        <v>759</v>
      </c>
      <c r="AC250" s="1">
        <v>1</v>
      </c>
      <c r="AD250" s="1">
        <v>1</v>
      </c>
      <c r="AE250" s="1">
        <v>1</v>
      </c>
      <c r="AF250" s="1">
        <v>1</v>
      </c>
      <c r="AG250" s="1" t="s">
        <v>760</v>
      </c>
      <c r="AH250" s="1" t="s">
        <v>761</v>
      </c>
      <c r="AI250" s="5">
        <v>41242</v>
      </c>
      <c r="AK250" s="1" t="s">
        <v>759</v>
      </c>
      <c r="AN250">
        <v>8.1700669125692599E-2</v>
      </c>
      <c r="AO250">
        <v>2.8476284845748798E-2</v>
      </c>
      <c r="AP250" s="1" t="str">
        <f>VLOOKUP(AK250,Sheet2!A:F,4,FALSE)</f>
        <v>stomach</v>
      </c>
      <c r="AT250">
        <v>0.33535858834555299</v>
      </c>
      <c r="AU250">
        <v>0</v>
      </c>
      <c r="AV250">
        <v>2</v>
      </c>
      <c r="AZ250" s="1" t="e">
        <f t="shared" si="9"/>
        <v>#DIV/0!</v>
      </c>
      <c r="BA250" s="10" t="e">
        <f t="shared" si="11"/>
        <v>#DIV/0!</v>
      </c>
      <c r="CE250" s="2"/>
    </row>
    <row r="251" spans="1:83" x14ac:dyDescent="0.35">
      <c r="A251" s="1">
        <v>12</v>
      </c>
      <c r="B251" s="1" t="s">
        <v>1619</v>
      </c>
      <c r="C251" s="1">
        <v>225</v>
      </c>
      <c r="D251" s="1">
        <v>0.92221128900000005</v>
      </c>
      <c r="E251" s="3">
        <v>0.77100000000000002</v>
      </c>
      <c r="F251" s="1">
        <v>0.61991655199999995</v>
      </c>
      <c r="G251" s="1">
        <v>0.34129643399999998</v>
      </c>
      <c r="H251" s="1">
        <v>0.28899737800000003</v>
      </c>
      <c r="I251" s="1">
        <v>0.14472195099999999</v>
      </c>
      <c r="J251" s="3">
        <v>4.5499999999999999E-2</v>
      </c>
      <c r="K251" s="3">
        <v>1.2200000000000001E-2</v>
      </c>
      <c r="L251" s="3">
        <v>4.2900000000000004E-3</v>
      </c>
      <c r="M251" s="1">
        <v>401</v>
      </c>
      <c r="N251" s="1">
        <v>401</v>
      </c>
      <c r="O251" s="4">
        <v>733746.61</v>
      </c>
      <c r="P251" s="3">
        <v>0.28100000000000003</v>
      </c>
      <c r="Q251" s="3">
        <v>0.13100000000000001</v>
      </c>
      <c r="R251" s="3">
        <v>1.2E-2</v>
      </c>
      <c r="S251" s="3">
        <v>6.9800000000000001E-2</v>
      </c>
      <c r="T251" s="3">
        <v>2.65E-3</v>
      </c>
      <c r="U251" s="3">
        <v>2.5000000000000001E-2</v>
      </c>
      <c r="V251" s="1">
        <v>2.7229999999999999</v>
      </c>
      <c r="X251" s="1" t="s">
        <v>1620</v>
      </c>
      <c r="Y251" s="1" t="s">
        <v>1620</v>
      </c>
      <c r="Z251" s="1" t="s">
        <v>92</v>
      </c>
      <c r="AA251" s="1" t="s">
        <v>84</v>
      </c>
      <c r="AB251" s="1" t="s">
        <v>1621</v>
      </c>
      <c r="AC251" s="1">
        <v>1</v>
      </c>
      <c r="AD251" s="1">
        <v>1</v>
      </c>
      <c r="AE251" s="1">
        <v>1</v>
      </c>
      <c r="AF251" s="1">
        <v>1</v>
      </c>
      <c r="AG251" s="1" t="s">
        <v>1622</v>
      </c>
      <c r="AH251" s="1" t="s">
        <v>716</v>
      </c>
      <c r="AI251" s="5">
        <v>41109</v>
      </c>
      <c r="AK251" s="1" t="s">
        <v>1621</v>
      </c>
      <c r="AM251" s="1" t="s">
        <v>56</v>
      </c>
      <c r="AN251">
        <v>0.12886560176304299</v>
      </c>
      <c r="AO251">
        <v>5.6442455011149202E-2</v>
      </c>
      <c r="AP251" s="1" t="str">
        <f>VLOOKUP(AK251,Sheet2!A:F,4,FALSE)</f>
        <v>central_nervous_system</v>
      </c>
      <c r="AT251">
        <v>0.157891325042405</v>
      </c>
      <c r="AU251">
        <v>0</v>
      </c>
      <c r="AV251">
        <v>2</v>
      </c>
      <c r="AZ251" s="1" t="e">
        <f t="shared" si="9"/>
        <v>#DIV/0!</v>
      </c>
      <c r="BA251" s="10" t="e">
        <f t="shared" si="11"/>
        <v>#DIV/0!</v>
      </c>
      <c r="CE251" s="2"/>
    </row>
    <row r="252" spans="1:83" x14ac:dyDescent="0.35">
      <c r="A252" s="1">
        <v>12</v>
      </c>
      <c r="B252" s="1" t="s">
        <v>736</v>
      </c>
      <c r="C252" s="1">
        <v>225</v>
      </c>
      <c r="D252" s="1">
        <v>1.098881438</v>
      </c>
      <c r="E252" s="3">
        <v>0.89500000000000002</v>
      </c>
      <c r="F252" s="1">
        <v>0.690638627</v>
      </c>
      <c r="G252" s="1">
        <v>0.53562824200000003</v>
      </c>
      <c r="H252" s="1">
        <v>0.42075015900000001</v>
      </c>
      <c r="I252" s="1">
        <v>0.36555892699999998</v>
      </c>
      <c r="J252" s="1">
        <v>0.25315429900000003</v>
      </c>
      <c r="K252" s="1">
        <v>0.173488172</v>
      </c>
      <c r="L252" s="1">
        <v>0.10145302</v>
      </c>
      <c r="M252" s="1">
        <v>402</v>
      </c>
      <c r="N252" s="1">
        <v>402</v>
      </c>
      <c r="O252" s="4">
        <v>526110.66</v>
      </c>
      <c r="P252" s="3">
        <v>0.35899999999999999</v>
      </c>
      <c r="Q252" s="3">
        <v>0.19800000000000001</v>
      </c>
      <c r="R252" s="3">
        <v>8.8499999999999995E-2</v>
      </c>
      <c r="S252" s="3">
        <v>0.127</v>
      </c>
      <c r="T252" s="3">
        <v>4.4299999999999999E-2</v>
      </c>
      <c r="U252" s="3">
        <v>8.14E-2</v>
      </c>
      <c r="V252" s="1">
        <v>3.7770000000000001</v>
      </c>
      <c r="X252" s="1" t="s">
        <v>737</v>
      </c>
      <c r="Y252" s="1" t="s">
        <v>737</v>
      </c>
      <c r="Z252" s="1" t="s">
        <v>92</v>
      </c>
      <c r="AA252" s="1" t="s">
        <v>35</v>
      </c>
      <c r="AB252" s="1" t="s">
        <v>738</v>
      </c>
      <c r="AC252" s="1">
        <v>1</v>
      </c>
      <c r="AD252" s="1">
        <v>1</v>
      </c>
      <c r="AE252" s="1">
        <v>1</v>
      </c>
      <c r="AF252" s="1">
        <v>1</v>
      </c>
      <c r="AG252" s="1" t="s">
        <v>739</v>
      </c>
      <c r="AH252" s="1" t="s">
        <v>716</v>
      </c>
      <c r="AI252" s="5">
        <v>41109</v>
      </c>
      <c r="AK252" s="1" t="s">
        <v>738</v>
      </c>
      <c r="AM252" s="1" t="s">
        <v>43</v>
      </c>
      <c r="AN252">
        <v>0.109520711464991</v>
      </c>
      <c r="AO252">
        <v>1.9631297565627499E-2</v>
      </c>
      <c r="AP252" s="1" t="str">
        <f>VLOOKUP(AK252,Sheet2!A:F,4,FALSE)</f>
        <v>central_nervous_system</v>
      </c>
      <c r="AT252">
        <v>0.378291921085329</v>
      </c>
      <c r="AU252">
        <v>0</v>
      </c>
      <c r="AV252">
        <v>2</v>
      </c>
      <c r="AZ252" s="1" t="e">
        <f t="shared" si="9"/>
        <v>#DIV/0!</v>
      </c>
      <c r="BA252" s="10">
        <f t="shared" si="11"/>
        <v>5.8765251267741485</v>
      </c>
      <c r="CE252" s="2"/>
    </row>
    <row r="253" spans="1:83" x14ac:dyDescent="0.35">
      <c r="A253" s="1">
        <v>15</v>
      </c>
      <c r="B253" s="1" t="s">
        <v>1585</v>
      </c>
      <c r="C253" s="1">
        <v>75</v>
      </c>
      <c r="D253" s="1">
        <v>0.54835734000000003</v>
      </c>
      <c r="E253" s="3">
        <v>0.622</v>
      </c>
      <c r="F253" s="1">
        <v>0.69554634199999998</v>
      </c>
      <c r="G253" s="1">
        <v>0.47427423800000001</v>
      </c>
      <c r="H253" s="1">
        <v>0.30450089499999999</v>
      </c>
      <c r="I253" s="1">
        <v>0.21165411000000001</v>
      </c>
      <c r="J253" s="1">
        <v>0.14166525399999999</v>
      </c>
      <c r="K253" s="3">
        <v>7.17E-2</v>
      </c>
      <c r="L253" s="3">
        <v>2.1600000000000001E-2</v>
      </c>
      <c r="M253" s="1">
        <v>406</v>
      </c>
      <c r="N253" s="1">
        <v>406</v>
      </c>
      <c r="O253" s="4">
        <v>162732.35</v>
      </c>
      <c r="P253" s="3">
        <v>0.34200000000000003</v>
      </c>
      <c r="Q253" s="3">
        <v>0.16200000000000001</v>
      </c>
      <c r="R253" s="3">
        <v>4.4299999999999999E-2</v>
      </c>
      <c r="S253" s="3">
        <v>8.3099999999999993E-2</v>
      </c>
      <c r="T253" s="3">
        <v>1.4999999999999999E-2</v>
      </c>
      <c r="U253" s="3">
        <v>4.65E-2</v>
      </c>
      <c r="V253" s="1">
        <v>2.77</v>
      </c>
      <c r="X253" s="1" t="s">
        <v>1586</v>
      </c>
      <c r="Y253" s="1" t="s">
        <v>1586</v>
      </c>
      <c r="Z253" s="1" t="s">
        <v>34</v>
      </c>
      <c r="AA253" s="1" t="s">
        <v>84</v>
      </c>
      <c r="AB253" s="1" t="s">
        <v>1587</v>
      </c>
      <c r="AC253" s="1">
        <v>1</v>
      </c>
      <c r="AD253" s="1">
        <v>1</v>
      </c>
      <c r="AE253" s="1">
        <v>1</v>
      </c>
      <c r="AF253" s="1">
        <v>1</v>
      </c>
      <c r="AG253" s="1" t="s">
        <v>1588</v>
      </c>
      <c r="AH253" s="1" t="s">
        <v>42</v>
      </c>
      <c r="AI253" s="5">
        <v>41120</v>
      </c>
      <c r="AK253" s="1" t="s">
        <v>1587</v>
      </c>
      <c r="AM253" s="1" t="s">
        <v>43</v>
      </c>
      <c r="AN253">
        <v>0.30493681248243398</v>
      </c>
      <c r="AO253">
        <v>0</v>
      </c>
      <c r="AP253" s="1" t="str">
        <f>VLOOKUP(AK253,Sheet2!A:F,4,FALSE)</f>
        <v>lung</v>
      </c>
      <c r="AT253">
        <v>0.187281309276942</v>
      </c>
      <c r="AU253">
        <v>3.18774889154516E-3</v>
      </c>
      <c r="AV253">
        <v>2</v>
      </c>
      <c r="AZ253" s="1">
        <f t="shared" si="9"/>
        <v>58.750333118667747</v>
      </c>
      <c r="BA253" s="10" t="e">
        <f t="shared" si="11"/>
        <v>#DIV/0!</v>
      </c>
      <c r="CE253" s="2"/>
    </row>
    <row r="254" spans="1:83" x14ac:dyDescent="0.35">
      <c r="A254" s="1">
        <v>37</v>
      </c>
      <c r="B254" s="1" t="s">
        <v>2274</v>
      </c>
      <c r="C254" s="1">
        <v>225</v>
      </c>
      <c r="D254" s="1">
        <v>0.68221832800000004</v>
      </c>
      <c r="E254" s="3">
        <v>0.53200000000000003</v>
      </c>
      <c r="F254" s="1">
        <v>0.38180296600000002</v>
      </c>
      <c r="G254" s="3">
        <v>6.8900000000000003E-2</v>
      </c>
      <c r="H254" s="3">
        <v>6.7500000000000004E-2</v>
      </c>
      <c r="I254" s="3">
        <v>2.6100000000000002E-2</v>
      </c>
      <c r="J254" s="3">
        <v>2.86E-2</v>
      </c>
      <c r="K254" s="3">
        <v>1.21E-2</v>
      </c>
      <c r="L254" s="3">
        <v>9.4599999999999997E-3</v>
      </c>
      <c r="M254" s="1">
        <v>407</v>
      </c>
      <c r="N254" s="1">
        <v>407</v>
      </c>
      <c r="O254" s="4">
        <v>517435.72</v>
      </c>
      <c r="P254" s="3">
        <v>0.13200000000000001</v>
      </c>
      <c r="Q254" s="3">
        <v>2.8299999999999999E-2</v>
      </c>
      <c r="R254" s="3">
        <v>8.4499999999999992E-3</v>
      </c>
      <c r="S254" s="3">
        <v>1.5100000000000001E-2</v>
      </c>
      <c r="T254" s="3">
        <v>3.47E-3</v>
      </c>
      <c r="U254" s="3">
        <v>7.1900000000000002E-3</v>
      </c>
      <c r="V254" s="1">
        <v>1.5309999999999999</v>
      </c>
      <c r="X254" s="1" t="s">
        <v>2275</v>
      </c>
      <c r="Y254" s="1" t="s">
        <v>2275</v>
      </c>
      <c r="Z254" s="1" t="s">
        <v>52</v>
      </c>
      <c r="AA254" s="1" t="s">
        <v>35</v>
      </c>
      <c r="AB254" s="1" t="s">
        <v>2276</v>
      </c>
      <c r="AC254" s="1">
        <v>1</v>
      </c>
      <c r="AD254" s="1">
        <v>1</v>
      </c>
      <c r="AE254" s="1">
        <v>1</v>
      </c>
      <c r="AF254" s="1">
        <v>1</v>
      </c>
      <c r="AG254" s="1" t="s">
        <v>2277</v>
      </c>
      <c r="AH254" s="1" t="s">
        <v>351</v>
      </c>
      <c r="AI254" s="5">
        <v>41158</v>
      </c>
      <c r="AK254" s="1" t="s">
        <v>2276</v>
      </c>
      <c r="AM254" s="1" t="s">
        <v>56</v>
      </c>
      <c r="AN254">
        <v>0.38459459640426302</v>
      </c>
      <c r="AO254">
        <v>9.2700171847998405E-2</v>
      </c>
      <c r="AP254" s="1" t="str">
        <f>VLOOKUP(AK254,Sheet2!A:F,4,FALSE)</f>
        <v>large_intestine</v>
      </c>
      <c r="AT254">
        <v>1.0031235322155301</v>
      </c>
      <c r="AU254">
        <v>0</v>
      </c>
      <c r="AV254">
        <v>1</v>
      </c>
      <c r="AZ254" s="1" t="e">
        <f t="shared" si="9"/>
        <v>#DIV/0!</v>
      </c>
      <c r="BA254" s="10" t="e">
        <f t="shared" si="11"/>
        <v>#DIV/0!</v>
      </c>
      <c r="CE254" s="2"/>
    </row>
    <row r="255" spans="1:83" x14ac:dyDescent="0.35">
      <c r="A255" s="1">
        <v>24</v>
      </c>
      <c r="B255" s="1" t="s">
        <v>570</v>
      </c>
      <c r="C255" s="1">
        <v>225</v>
      </c>
      <c r="D255" s="1">
        <v>0.85173690400000002</v>
      </c>
      <c r="E255" s="3">
        <v>0.83799999999999997</v>
      </c>
      <c r="F255" s="1">
        <v>0.82481091500000003</v>
      </c>
      <c r="G255" s="1">
        <v>0.589658566</v>
      </c>
      <c r="H255" s="1">
        <v>0.48083973600000002</v>
      </c>
      <c r="I255" s="1">
        <v>0.47190727900000001</v>
      </c>
      <c r="J255" s="1">
        <v>0.31644504000000001</v>
      </c>
      <c r="K255" s="1">
        <v>0.21846742099999999</v>
      </c>
      <c r="L255" s="1">
        <v>0.16702506</v>
      </c>
      <c r="M255" s="1">
        <v>410</v>
      </c>
      <c r="N255" s="1">
        <v>410</v>
      </c>
      <c r="O255" s="4">
        <v>369157.01</v>
      </c>
      <c r="P255" s="3">
        <v>0.41399999999999998</v>
      </c>
      <c r="Q255" s="3">
        <v>0.222</v>
      </c>
      <c r="R255" s="3">
        <v>0.111</v>
      </c>
      <c r="S255" s="3">
        <v>0.153</v>
      </c>
      <c r="T255" s="3">
        <v>6.2100000000000002E-2</v>
      </c>
      <c r="U255" s="3">
        <v>0.104</v>
      </c>
      <c r="V255" s="1">
        <v>4.0129999999999999</v>
      </c>
      <c r="X255" s="1" t="s">
        <v>570</v>
      </c>
      <c r="Z255" s="1" t="s">
        <v>52</v>
      </c>
      <c r="AA255" s="1" t="s">
        <v>84</v>
      </c>
      <c r="AB255" s="1" t="s">
        <v>571</v>
      </c>
      <c r="AC255" s="1">
        <v>1</v>
      </c>
      <c r="AD255" s="1">
        <v>1</v>
      </c>
      <c r="AE255" s="1">
        <v>1</v>
      </c>
      <c r="AF255" s="1">
        <v>1</v>
      </c>
      <c r="AG255" s="1" t="s">
        <v>572</v>
      </c>
      <c r="AH255" s="1" t="s">
        <v>42</v>
      </c>
      <c r="AI255" s="5">
        <v>41179</v>
      </c>
      <c r="AK255" s="1" t="s">
        <v>571</v>
      </c>
      <c r="AM255" s="1" t="s">
        <v>56</v>
      </c>
      <c r="AN255">
        <v>0.14234784023340599</v>
      </c>
      <c r="AO255">
        <v>5.1573163372921503E-3</v>
      </c>
      <c r="AP255" s="1" t="str">
        <f>VLOOKUP(AK255,Sheet2!A:F,4,FALSE)</f>
        <v>large_intestine</v>
      </c>
      <c r="AT255">
        <v>0.407599336476276</v>
      </c>
      <c r="AU255">
        <v>0</v>
      </c>
      <c r="AV255">
        <v>2</v>
      </c>
      <c r="AZ255" s="1" t="e">
        <f t="shared" si="9"/>
        <v>#DIV/0!</v>
      </c>
      <c r="BA255" s="10" t="e">
        <f t="shared" si="11"/>
        <v>#DIV/0!</v>
      </c>
      <c r="CE255" s="2"/>
    </row>
    <row r="256" spans="1:83" x14ac:dyDescent="0.35">
      <c r="A256" s="1">
        <v>21</v>
      </c>
      <c r="B256" s="1" t="s">
        <v>676</v>
      </c>
      <c r="C256" s="1">
        <v>225</v>
      </c>
      <c r="D256" s="1">
        <v>0.86896523400000003</v>
      </c>
      <c r="E256" s="3">
        <v>0.79300000000000004</v>
      </c>
      <c r="F256" s="1">
        <v>0.71617450199999999</v>
      </c>
      <c r="G256" s="1">
        <v>0.51612074699999999</v>
      </c>
      <c r="H256" s="1">
        <v>0.58696135100000002</v>
      </c>
      <c r="I256" s="1">
        <v>0.43452218799999998</v>
      </c>
      <c r="J256" s="1">
        <v>0.318088119</v>
      </c>
      <c r="K256" s="1">
        <v>0.265380165</v>
      </c>
      <c r="L256" s="1">
        <v>0.17805423300000001</v>
      </c>
      <c r="M256" s="1">
        <v>411</v>
      </c>
      <c r="N256" s="1">
        <v>411</v>
      </c>
      <c r="O256" s="4">
        <v>62681.08</v>
      </c>
      <c r="P256" s="3">
        <v>0.36</v>
      </c>
      <c r="Q256" s="3">
        <v>0.22900000000000001</v>
      </c>
      <c r="R256" s="3">
        <v>0.121</v>
      </c>
      <c r="S256" s="3">
        <v>0.16400000000000001</v>
      </c>
      <c r="T256" s="3">
        <v>7.1400000000000005E-2</v>
      </c>
      <c r="U256" s="3">
        <v>9.9000000000000005E-2</v>
      </c>
      <c r="V256" s="1">
        <v>3.8730000000000002</v>
      </c>
      <c r="X256" s="1" t="s">
        <v>676</v>
      </c>
      <c r="Z256" s="1" t="s">
        <v>52</v>
      </c>
      <c r="AA256" s="1" t="s">
        <v>35</v>
      </c>
      <c r="AB256" s="1" t="s">
        <v>677</v>
      </c>
      <c r="AC256" s="1">
        <v>1</v>
      </c>
      <c r="AD256" s="1">
        <v>1</v>
      </c>
      <c r="AE256" s="1">
        <v>1</v>
      </c>
      <c r="AF256" s="1">
        <v>1</v>
      </c>
      <c r="AG256" s="1" t="s">
        <v>678</v>
      </c>
      <c r="AH256" s="1" t="s">
        <v>65</v>
      </c>
      <c r="AI256" s="5">
        <v>41148</v>
      </c>
      <c r="AK256" s="1" t="s">
        <v>677</v>
      </c>
      <c r="AM256" s="1" t="s">
        <v>43</v>
      </c>
      <c r="AN256">
        <v>0.17184903301167501</v>
      </c>
      <c r="AO256">
        <v>0</v>
      </c>
      <c r="AP256" s="1" t="str">
        <f>VLOOKUP(AK256,Sheet2!A:F,4,FALSE)</f>
        <v>large_intestine</v>
      </c>
      <c r="AT256">
        <v>0.402376831664082</v>
      </c>
      <c r="AU256">
        <v>0</v>
      </c>
      <c r="AV256">
        <v>2</v>
      </c>
      <c r="AZ256" s="1" t="e">
        <f t="shared" si="9"/>
        <v>#DIV/0!</v>
      </c>
      <c r="BA256" s="10" t="e">
        <f t="shared" si="11"/>
        <v>#DIV/0!</v>
      </c>
      <c r="CE256" s="2"/>
    </row>
    <row r="257" spans="1:83" x14ac:dyDescent="0.35">
      <c r="A257" s="1">
        <v>8</v>
      </c>
      <c r="B257" s="1" t="s">
        <v>2323</v>
      </c>
      <c r="C257" s="1">
        <v>75</v>
      </c>
      <c r="D257" s="1">
        <v>0.52624395099999999</v>
      </c>
      <c r="E257" s="3">
        <v>0.34300000000000003</v>
      </c>
      <c r="F257" s="1">
        <v>0.159367544</v>
      </c>
      <c r="G257" s="1">
        <v>0.21072977300000001</v>
      </c>
      <c r="H257" s="1">
        <v>0.17029902799999999</v>
      </c>
      <c r="I257" s="1">
        <v>0.122080039</v>
      </c>
      <c r="J257" s="1">
        <v>0.127701224</v>
      </c>
      <c r="K257" s="3">
        <v>8.0299999999999996E-2</v>
      </c>
      <c r="L257" s="3">
        <v>6.2100000000000002E-2</v>
      </c>
      <c r="M257" s="1">
        <v>412</v>
      </c>
      <c r="N257" s="1">
        <v>412</v>
      </c>
      <c r="O257" s="4">
        <v>272023.48</v>
      </c>
      <c r="P257" s="3">
        <v>0.108</v>
      </c>
      <c r="Q257" s="3">
        <v>7.9100000000000004E-2</v>
      </c>
      <c r="R257" s="3">
        <v>4.3200000000000002E-2</v>
      </c>
      <c r="S257" s="3">
        <v>4.7100000000000003E-2</v>
      </c>
      <c r="T257" s="3">
        <v>2.29E-2</v>
      </c>
      <c r="U257" s="3">
        <v>3.2899999999999999E-2</v>
      </c>
      <c r="V257" s="1">
        <v>1.425</v>
      </c>
      <c r="X257" s="1" t="s">
        <v>2324</v>
      </c>
      <c r="Y257" s="1" t="s">
        <v>2324</v>
      </c>
      <c r="Z257" s="1" t="s">
        <v>52</v>
      </c>
      <c r="AA257" s="1" t="s">
        <v>35</v>
      </c>
      <c r="AB257" s="1" t="s">
        <v>2325</v>
      </c>
      <c r="AC257" s="1">
        <v>1</v>
      </c>
      <c r="AD257" s="1">
        <v>1</v>
      </c>
      <c r="AE257" s="1">
        <v>1</v>
      </c>
      <c r="AF257" s="1">
        <v>1</v>
      </c>
      <c r="AG257" s="1" t="s">
        <v>2326</v>
      </c>
      <c r="AH257" s="1" t="s">
        <v>65</v>
      </c>
      <c r="AI257" s="5">
        <v>41088</v>
      </c>
      <c r="AK257" s="1" t="s">
        <v>2325</v>
      </c>
      <c r="AM257" s="1" t="s">
        <v>43</v>
      </c>
      <c r="AN257">
        <v>0.730987095567183</v>
      </c>
      <c r="AO257">
        <v>0</v>
      </c>
      <c r="AP257" s="1" t="str">
        <f>VLOOKUP(AK257,Sheet2!A:F,4,FALSE)</f>
        <v>large_intestine</v>
      </c>
      <c r="AT257">
        <v>0.34912270114766703</v>
      </c>
      <c r="AU257">
        <v>0</v>
      </c>
      <c r="AV257">
        <v>2</v>
      </c>
      <c r="AZ257" s="1" t="e">
        <f t="shared" si="9"/>
        <v>#DIV/0!</v>
      </c>
      <c r="BA257" s="10">
        <f t="shared" si="11"/>
        <v>-2.381404147484699</v>
      </c>
      <c r="CE257" s="2"/>
    </row>
    <row r="258" spans="1:83" x14ac:dyDescent="0.35">
      <c r="A258" s="1">
        <v>1</v>
      </c>
      <c r="B258" s="1" t="s">
        <v>1029</v>
      </c>
      <c r="C258" s="1">
        <v>75</v>
      </c>
      <c r="D258" s="1">
        <v>0.92535619000000002</v>
      </c>
      <c r="E258" s="3">
        <v>0.85299999999999998</v>
      </c>
      <c r="F258" s="1">
        <v>0.78045563399999995</v>
      </c>
      <c r="G258" s="1">
        <v>0.48034659200000002</v>
      </c>
      <c r="H258" s="1">
        <v>0.41931892900000001</v>
      </c>
      <c r="I258" s="1">
        <v>0.27033105699999999</v>
      </c>
      <c r="J258" s="1">
        <v>0.117108145</v>
      </c>
      <c r="K258" s="3">
        <v>4.1399999999999999E-2</v>
      </c>
      <c r="L258" s="3">
        <v>2.5999999999999999E-2</v>
      </c>
      <c r="M258" s="1">
        <v>413</v>
      </c>
      <c r="N258" s="1">
        <v>413</v>
      </c>
      <c r="O258" s="4">
        <v>548825.71</v>
      </c>
      <c r="P258" s="3">
        <v>0.36899999999999999</v>
      </c>
      <c r="Q258" s="3">
        <v>0.187</v>
      </c>
      <c r="R258" s="3">
        <v>3.2899999999999999E-2</v>
      </c>
      <c r="S258" s="3">
        <v>0.111</v>
      </c>
      <c r="T258" s="3">
        <v>1.0800000000000001E-2</v>
      </c>
      <c r="U258" s="3">
        <v>5.0999999999999997E-2</v>
      </c>
      <c r="V258" s="1">
        <v>3.4009999999999998</v>
      </c>
      <c r="X258" s="1" t="s">
        <v>1029</v>
      </c>
      <c r="Z258" s="1" t="s">
        <v>52</v>
      </c>
      <c r="AA258" s="1" t="s">
        <v>35</v>
      </c>
      <c r="AB258" s="1" t="s">
        <v>1030</v>
      </c>
      <c r="AC258" s="1">
        <v>1</v>
      </c>
      <c r="AD258" s="1">
        <v>1</v>
      </c>
      <c r="AE258" s="1">
        <v>1</v>
      </c>
      <c r="AF258" s="1">
        <v>1</v>
      </c>
      <c r="AG258" s="1" t="s">
        <v>1031</v>
      </c>
      <c r="AH258" s="1" t="s">
        <v>42</v>
      </c>
      <c r="AI258" s="5">
        <v>41064</v>
      </c>
      <c r="AK258" s="1" t="s">
        <v>1030</v>
      </c>
      <c r="AM258" s="1" t="s">
        <v>56</v>
      </c>
      <c r="AN258">
        <v>7.3243980871746397E-2</v>
      </c>
      <c r="AO258">
        <v>4.1008429977183902E-2</v>
      </c>
      <c r="AP258" s="1" t="str">
        <f>VLOOKUP(AK258,Sheet2!A:F,4,FALSE)</f>
        <v>large_intestine</v>
      </c>
      <c r="AT258">
        <v>1.85859372463325E-2</v>
      </c>
      <c r="AU258">
        <v>9.6840839729224706E-2</v>
      </c>
      <c r="AV258">
        <v>2</v>
      </c>
      <c r="AZ258" s="1">
        <f t="shared" si="9"/>
        <v>0.19192251222005483</v>
      </c>
      <c r="BA258" s="10" t="e">
        <f t="shared" si="11"/>
        <v>#DIV/0!</v>
      </c>
      <c r="CE258" s="2"/>
    </row>
    <row r="259" spans="1:83" x14ac:dyDescent="0.35">
      <c r="A259" s="1">
        <v>1</v>
      </c>
      <c r="B259" s="1" t="s">
        <v>1955</v>
      </c>
      <c r="C259" s="1">
        <v>150</v>
      </c>
      <c r="D259" s="1">
        <v>0.64403558100000002</v>
      </c>
      <c r="E259" s="3">
        <v>0.55000000000000004</v>
      </c>
      <c r="F259" s="1">
        <v>0.456905697</v>
      </c>
      <c r="G259" s="1">
        <v>0.29200986400000001</v>
      </c>
      <c r="H259" s="1">
        <v>0.29442066500000003</v>
      </c>
      <c r="I259" s="1">
        <v>0.193092071</v>
      </c>
      <c r="J259" s="1">
        <v>0.111445971</v>
      </c>
      <c r="K259" s="3">
        <v>7.7700000000000005E-2</v>
      </c>
      <c r="L259" s="3">
        <v>6.1199999999999997E-2</v>
      </c>
      <c r="M259" s="1">
        <v>414</v>
      </c>
      <c r="N259" s="1">
        <v>414</v>
      </c>
      <c r="O259" s="4">
        <v>514275.25</v>
      </c>
      <c r="P259" s="3">
        <v>0.219</v>
      </c>
      <c r="Q259" s="3">
        <v>0.122</v>
      </c>
      <c r="R259" s="3">
        <v>3.9199999999999999E-2</v>
      </c>
      <c r="S259" s="3">
        <v>7.85E-2</v>
      </c>
      <c r="T259" s="3">
        <v>2.23E-2</v>
      </c>
      <c r="U259" s="3">
        <v>4.0099999999999997E-2</v>
      </c>
      <c r="V259" s="1">
        <v>2.258</v>
      </c>
      <c r="X259" s="1" t="s">
        <v>1955</v>
      </c>
      <c r="Z259" s="1" t="s">
        <v>52</v>
      </c>
      <c r="AA259" s="1" t="s">
        <v>35</v>
      </c>
      <c r="AB259" s="1" t="s">
        <v>1956</v>
      </c>
      <c r="AC259" s="1">
        <v>1</v>
      </c>
      <c r="AD259" s="1">
        <v>1</v>
      </c>
      <c r="AE259" s="1">
        <v>1</v>
      </c>
      <c r="AF259" s="1">
        <v>1</v>
      </c>
      <c r="AG259" s="1" t="s">
        <v>1957</v>
      </c>
      <c r="AH259" s="1" t="s">
        <v>42</v>
      </c>
      <c r="AI259" s="5">
        <v>41064</v>
      </c>
      <c r="AK259" s="1" t="s">
        <v>1956</v>
      </c>
      <c r="AM259" s="1" t="s">
        <v>56</v>
      </c>
      <c r="AN259">
        <v>0.38876288932894099</v>
      </c>
      <c r="AO259">
        <v>0</v>
      </c>
      <c r="AP259" s="1" t="str">
        <f>VLOOKUP(AK259,Sheet2!A:F,4,FALSE)</f>
        <v>large_intestine</v>
      </c>
      <c r="AT259">
        <v>0.25952877207416197</v>
      </c>
      <c r="AU259">
        <v>0</v>
      </c>
      <c r="AV259">
        <v>2</v>
      </c>
      <c r="AZ259" s="1" t="e">
        <f t="shared" ref="AZ259:AZ322" si="12">AT259/AU259</f>
        <v>#DIV/0!</v>
      </c>
      <c r="BA259" s="10" t="e">
        <f t="shared" si="11"/>
        <v>#DIV/0!</v>
      </c>
      <c r="CE259" s="2"/>
    </row>
    <row r="260" spans="1:83" x14ac:dyDescent="0.35">
      <c r="A260" s="1">
        <v>35</v>
      </c>
      <c r="B260" s="1" t="s">
        <v>1515</v>
      </c>
      <c r="C260" s="1">
        <v>225</v>
      </c>
      <c r="D260" s="1">
        <v>0.84919548899999997</v>
      </c>
      <c r="E260" s="3">
        <v>0.73699999999999999</v>
      </c>
      <c r="F260" s="1">
        <v>0.62516101999999996</v>
      </c>
      <c r="G260" s="1">
        <v>0.28209354599999997</v>
      </c>
      <c r="H260" s="1">
        <v>0.36567715099999998</v>
      </c>
      <c r="I260" s="1">
        <v>0.20605367699999999</v>
      </c>
      <c r="J260" s="1">
        <v>0.13777825899999999</v>
      </c>
      <c r="K260" s="1">
        <v>0.101700238</v>
      </c>
      <c r="L260" s="3">
        <v>8.5400000000000004E-2</v>
      </c>
      <c r="M260" s="1">
        <v>416</v>
      </c>
      <c r="N260" s="1">
        <v>416</v>
      </c>
      <c r="O260" s="4">
        <v>1571762.39</v>
      </c>
      <c r="P260" s="3">
        <v>0.26500000000000001</v>
      </c>
      <c r="Q260" s="3">
        <v>0.13400000000000001</v>
      </c>
      <c r="R260" s="3">
        <v>4.9700000000000001E-2</v>
      </c>
      <c r="S260" s="3">
        <v>9.1999999999999998E-2</v>
      </c>
      <c r="T260" s="3">
        <v>3.0099999999999998E-2</v>
      </c>
      <c r="U260" s="3">
        <v>4.5199999999999997E-2</v>
      </c>
      <c r="V260" s="1">
        <v>2.8530000000000002</v>
      </c>
      <c r="X260" s="1" t="s">
        <v>1515</v>
      </c>
      <c r="Z260" s="1" t="s">
        <v>34</v>
      </c>
      <c r="AA260" s="1" t="s">
        <v>35</v>
      </c>
      <c r="AB260" s="1" t="s">
        <v>1516</v>
      </c>
      <c r="AC260" s="1">
        <v>1</v>
      </c>
      <c r="AD260" s="1">
        <v>1</v>
      </c>
      <c r="AE260" s="1">
        <v>1</v>
      </c>
      <c r="AF260" s="1">
        <v>1</v>
      </c>
      <c r="AG260" s="1" t="s">
        <v>1517</v>
      </c>
      <c r="AH260" s="1" t="s">
        <v>42</v>
      </c>
      <c r="AI260" s="5">
        <v>41053</v>
      </c>
      <c r="AK260" s="1" t="s">
        <v>1516</v>
      </c>
      <c r="AL260" s="1" t="s">
        <v>1518</v>
      </c>
      <c r="AM260" s="1" t="s">
        <v>56</v>
      </c>
      <c r="AN260">
        <v>0.26987455934119198</v>
      </c>
      <c r="AO260">
        <v>5.7814376718526598E-3</v>
      </c>
      <c r="AP260" s="1" t="str">
        <f>VLOOKUP(AK260,Sheet2!A:F,4,FALSE)</f>
        <v>lung</v>
      </c>
      <c r="AT260">
        <v>4.8579756600619597E-2</v>
      </c>
      <c r="AU260">
        <v>0</v>
      </c>
      <c r="AV260">
        <v>2</v>
      </c>
      <c r="AZ260" s="1" t="e">
        <f t="shared" si="12"/>
        <v>#DIV/0!</v>
      </c>
      <c r="BA260" s="10" t="e">
        <f t="shared" si="11"/>
        <v>#NUM!</v>
      </c>
      <c r="CE260" s="2"/>
    </row>
    <row r="261" spans="1:83" x14ac:dyDescent="0.35">
      <c r="A261" s="1">
        <v>41</v>
      </c>
      <c r="B261" s="1" t="s">
        <v>538</v>
      </c>
      <c r="C261" s="1">
        <v>225</v>
      </c>
      <c r="D261" s="1">
        <v>0.84803941900000002</v>
      </c>
      <c r="E261" s="3">
        <v>0.80900000000000005</v>
      </c>
      <c r="F261" s="1">
        <v>0.77076335299999998</v>
      </c>
      <c r="G261" s="1">
        <v>0.63767365600000003</v>
      </c>
      <c r="H261" s="1">
        <v>0.58089478400000005</v>
      </c>
      <c r="I261" s="1">
        <v>0.504798003</v>
      </c>
      <c r="J261" s="1">
        <v>0.34979682600000001</v>
      </c>
      <c r="K261" s="1">
        <v>0.24439100599999999</v>
      </c>
      <c r="L261" s="1">
        <v>0.178027727</v>
      </c>
      <c r="M261" s="1">
        <v>417</v>
      </c>
      <c r="N261" s="1">
        <v>417</v>
      </c>
      <c r="O261" s="4">
        <v>311479.07</v>
      </c>
      <c r="P261" s="3">
        <v>0.41199999999999998</v>
      </c>
      <c r="Q261" s="3">
        <v>0.253</v>
      </c>
      <c r="R261" s="3">
        <v>0.123</v>
      </c>
      <c r="S261" s="3">
        <v>0.17499999999999999</v>
      </c>
      <c r="T261" s="3">
        <v>6.8000000000000005E-2</v>
      </c>
      <c r="U261" s="3">
        <v>0.112</v>
      </c>
      <c r="V261" s="1">
        <v>4.1150000000000002</v>
      </c>
      <c r="X261" s="1" t="s">
        <v>539</v>
      </c>
      <c r="Y261" s="1" t="s">
        <v>539</v>
      </c>
      <c r="Z261" s="1" t="s">
        <v>34</v>
      </c>
      <c r="AA261" s="1" t="s">
        <v>84</v>
      </c>
      <c r="AB261" s="1" t="s">
        <v>540</v>
      </c>
      <c r="AC261" s="1">
        <v>1</v>
      </c>
      <c r="AD261" s="1">
        <v>1</v>
      </c>
      <c r="AE261" s="1">
        <v>1</v>
      </c>
      <c r="AF261" s="1">
        <v>1</v>
      </c>
      <c r="AG261" s="1" t="s">
        <v>541</v>
      </c>
      <c r="AH261" s="1" t="s">
        <v>42</v>
      </c>
      <c r="AI261" s="5">
        <v>41232</v>
      </c>
      <c r="AK261" s="1" t="s">
        <v>540</v>
      </c>
      <c r="AM261" s="1" t="s">
        <v>56</v>
      </c>
      <c r="AN261">
        <v>0.13421676466688301</v>
      </c>
      <c r="AO261">
        <v>3.88401057256723E-3</v>
      </c>
      <c r="AP261" s="1" t="str">
        <f>VLOOKUP(AK261,Sheet2!A:F,4,FALSE)</f>
        <v>lung</v>
      </c>
      <c r="AT261">
        <v>0</v>
      </c>
      <c r="AU261">
        <v>8.8397539895530994E-2</v>
      </c>
      <c r="AV261">
        <v>2</v>
      </c>
      <c r="AZ261" s="1">
        <f t="shared" si="12"/>
        <v>0</v>
      </c>
      <c r="BA261" s="10" t="e">
        <f t="shared" si="11"/>
        <v>#DIV/0!</v>
      </c>
      <c r="CE261" s="2"/>
    </row>
    <row r="262" spans="1:83" x14ac:dyDescent="0.35">
      <c r="A262" s="1">
        <v>34</v>
      </c>
      <c r="B262" s="1" t="s">
        <v>450</v>
      </c>
      <c r="C262" s="1">
        <v>225</v>
      </c>
      <c r="D262" s="1">
        <v>1.1215049269999999</v>
      </c>
      <c r="E262" s="3">
        <v>0.98499999999999999</v>
      </c>
      <c r="F262" s="1">
        <v>0.84792165399999997</v>
      </c>
      <c r="G262" s="1">
        <v>0.68554768600000004</v>
      </c>
      <c r="H262" s="1">
        <v>0.45349006800000002</v>
      </c>
      <c r="I262" s="1">
        <v>0.43160473799999999</v>
      </c>
      <c r="J262" s="1">
        <v>0.30817925499999999</v>
      </c>
      <c r="K262" s="1">
        <v>0.151473208</v>
      </c>
      <c r="L262" s="3">
        <v>9.01E-2</v>
      </c>
      <c r="M262" s="1">
        <v>419</v>
      </c>
      <c r="N262" s="1">
        <v>419</v>
      </c>
      <c r="O262" s="4">
        <v>333958.3</v>
      </c>
      <c r="P262" s="3">
        <v>0.44900000000000001</v>
      </c>
      <c r="Q262" s="3">
        <v>0.23599999999999999</v>
      </c>
      <c r="R262" s="3">
        <v>9.5399999999999999E-2</v>
      </c>
      <c r="S262" s="3">
        <v>0.14199999999999999</v>
      </c>
      <c r="T262" s="3">
        <v>3.8899999999999997E-2</v>
      </c>
      <c r="U262" s="3">
        <v>9.7299999999999998E-2</v>
      </c>
      <c r="V262" s="1">
        <v>4.306</v>
      </c>
      <c r="X262" s="1" t="s">
        <v>450</v>
      </c>
      <c r="Y262" s="1" t="s">
        <v>451</v>
      </c>
      <c r="Z262" s="1" t="s">
        <v>92</v>
      </c>
      <c r="AA262" s="1" t="s">
        <v>84</v>
      </c>
      <c r="AB262" s="1" t="s">
        <v>452</v>
      </c>
      <c r="AC262" s="1">
        <v>1</v>
      </c>
      <c r="AD262" s="1">
        <v>1</v>
      </c>
      <c r="AE262" s="1">
        <v>1</v>
      </c>
      <c r="AF262" s="1">
        <v>1</v>
      </c>
      <c r="AG262" s="1" t="s">
        <v>453</v>
      </c>
      <c r="AH262" s="1" t="s">
        <v>87</v>
      </c>
      <c r="AI262" s="5">
        <v>41214</v>
      </c>
      <c r="AK262" s="1" t="s">
        <v>452</v>
      </c>
      <c r="AM262" s="1" t="s">
        <v>56</v>
      </c>
      <c r="AN262">
        <v>8.4540390019888104E-4</v>
      </c>
      <c r="AO262">
        <v>3.6336679612127103E-2</v>
      </c>
      <c r="AP262" s="1" t="str">
        <f>VLOOKUP(AK262,Sheet2!A:F,4,FALSE)</f>
        <v>central_nervous_system</v>
      </c>
      <c r="AT262">
        <v>0.29260922917709298</v>
      </c>
      <c r="AU262">
        <v>0</v>
      </c>
      <c r="AV262">
        <v>2</v>
      </c>
      <c r="AZ262" s="1" t="e">
        <f t="shared" si="12"/>
        <v>#DIV/0!</v>
      </c>
      <c r="BA262" s="10" t="e">
        <f t="shared" si="11"/>
        <v>#DIV/0!</v>
      </c>
      <c r="CE262" s="2"/>
    </row>
    <row r="263" spans="1:83" x14ac:dyDescent="0.35">
      <c r="A263" s="1">
        <v>18</v>
      </c>
      <c r="B263" s="1" t="s">
        <v>1693</v>
      </c>
      <c r="C263" s="1">
        <v>25</v>
      </c>
      <c r="D263" s="1">
        <v>0.85662079700000004</v>
      </c>
      <c r="E263" s="3">
        <v>0.70199999999999996</v>
      </c>
      <c r="F263" s="1">
        <v>0.54793727699999994</v>
      </c>
      <c r="G263" s="1">
        <v>0.39110172799999998</v>
      </c>
      <c r="H263" s="1">
        <v>0.24985091200000001</v>
      </c>
      <c r="I263" s="1">
        <v>0.19552608199999999</v>
      </c>
      <c r="J263" s="3">
        <v>7.8399999999999997E-2</v>
      </c>
      <c r="K263" s="3">
        <v>1.89E-2</v>
      </c>
      <c r="L263" s="3">
        <v>4.1900000000000001E-3</v>
      </c>
      <c r="M263" s="1">
        <v>425</v>
      </c>
      <c r="N263" s="1">
        <v>425</v>
      </c>
      <c r="O263" s="4">
        <v>1022334.36</v>
      </c>
      <c r="P263" s="3">
        <v>0.27500000000000002</v>
      </c>
      <c r="Q263" s="3">
        <v>0.13300000000000001</v>
      </c>
      <c r="R263" s="3">
        <v>2.0199999999999999E-2</v>
      </c>
      <c r="S263" s="3">
        <v>7.17E-2</v>
      </c>
      <c r="T263" s="3">
        <v>3.7100000000000002E-3</v>
      </c>
      <c r="U263" s="3">
        <v>3.5999999999999997E-2</v>
      </c>
      <c r="V263" s="1">
        <v>2.6160000000000001</v>
      </c>
      <c r="X263" s="1" t="s">
        <v>1693</v>
      </c>
      <c r="Z263" s="1" t="s">
        <v>213</v>
      </c>
      <c r="AA263" s="1" t="s">
        <v>84</v>
      </c>
      <c r="AB263" s="1" t="s">
        <v>1694</v>
      </c>
      <c r="AC263" s="1">
        <v>1</v>
      </c>
      <c r="AD263" s="1">
        <v>1</v>
      </c>
      <c r="AE263" s="1">
        <v>1</v>
      </c>
      <c r="AF263" s="1">
        <v>1</v>
      </c>
      <c r="AG263" s="1" t="s">
        <v>1695</v>
      </c>
      <c r="AH263" s="1" t="s">
        <v>171</v>
      </c>
      <c r="AI263" s="5">
        <v>41130</v>
      </c>
      <c r="AK263" s="1" t="s">
        <v>1694</v>
      </c>
      <c r="AM263" s="1" t="s">
        <v>43</v>
      </c>
      <c r="AN263">
        <v>0.23482633853458801</v>
      </c>
      <c r="AO263">
        <v>2.5642482860923899E-2</v>
      </c>
      <c r="AP263" s="1" t="str">
        <f>VLOOKUP(AK263,Sheet2!A:F,4,FALSE)</f>
        <v>ovary</v>
      </c>
      <c r="AT263">
        <v>0.23042407354483699</v>
      </c>
      <c r="AU263">
        <v>0</v>
      </c>
      <c r="AV263">
        <v>2</v>
      </c>
      <c r="AZ263" s="1" t="e">
        <f t="shared" si="12"/>
        <v>#DIV/0!</v>
      </c>
      <c r="BA263" s="10" t="e">
        <f t="shared" si="11"/>
        <v>#DIV/0!</v>
      </c>
      <c r="CE263" s="2"/>
    </row>
    <row r="264" spans="1:83" x14ac:dyDescent="0.35">
      <c r="A264" s="1">
        <v>5</v>
      </c>
      <c r="B264" s="1" t="s">
        <v>1222</v>
      </c>
      <c r="C264" s="1">
        <v>225</v>
      </c>
      <c r="D264" s="1">
        <v>0.81826174299999999</v>
      </c>
      <c r="E264" s="3">
        <v>0.69899999999999995</v>
      </c>
      <c r="F264" s="1">
        <v>0.57877798800000002</v>
      </c>
      <c r="G264" s="1">
        <v>0.43671988900000003</v>
      </c>
      <c r="H264" s="1">
        <v>0.378467734</v>
      </c>
      <c r="I264" s="1">
        <v>0.32065604399999997</v>
      </c>
      <c r="J264" s="1">
        <v>0.27104888399999999</v>
      </c>
      <c r="K264" s="1">
        <v>0.21808412699999999</v>
      </c>
      <c r="L264" s="1">
        <v>0.19359384499999999</v>
      </c>
      <c r="M264" s="1">
        <v>426</v>
      </c>
      <c r="N264" s="1">
        <v>426</v>
      </c>
      <c r="O264" s="4">
        <v>189920.94</v>
      </c>
      <c r="P264" s="3">
        <v>0.29699999999999999</v>
      </c>
      <c r="Q264" s="3">
        <v>0.16900000000000001</v>
      </c>
      <c r="R264" s="3">
        <v>0.10199999999999999</v>
      </c>
      <c r="S264" s="3">
        <v>0.113</v>
      </c>
      <c r="T264" s="3">
        <v>6.6299999999999998E-2</v>
      </c>
      <c r="U264" s="3">
        <v>7.7799999999999994E-2</v>
      </c>
      <c r="V264" s="1">
        <v>3.2090000000000001</v>
      </c>
      <c r="X264" s="1" t="s">
        <v>1222</v>
      </c>
      <c r="Y264" s="1" t="s">
        <v>1223</v>
      </c>
      <c r="Z264" s="1" t="s">
        <v>39</v>
      </c>
      <c r="AA264" s="1" t="s">
        <v>35</v>
      </c>
      <c r="AB264" s="1" t="s">
        <v>1224</v>
      </c>
      <c r="AC264" s="1">
        <v>1</v>
      </c>
      <c r="AD264" s="1">
        <v>1</v>
      </c>
      <c r="AE264" s="1">
        <v>1</v>
      </c>
      <c r="AF264" s="1">
        <v>1</v>
      </c>
      <c r="AG264" s="1" t="s">
        <v>1225</v>
      </c>
      <c r="AH264" s="1" t="s">
        <v>72</v>
      </c>
      <c r="AI264" s="5">
        <v>41078</v>
      </c>
      <c r="AK264" s="1" t="s">
        <v>1224</v>
      </c>
      <c r="AM264" s="1" t="s">
        <v>43</v>
      </c>
      <c r="AN264">
        <v>0.235396302376704</v>
      </c>
      <c r="AO264">
        <v>0</v>
      </c>
      <c r="AP264" s="1" t="str">
        <f>VLOOKUP(AK264,Sheet2!A:F,4,FALSE)</f>
        <v>breast</v>
      </c>
      <c r="AT264">
        <v>0.16644428261835201</v>
      </c>
      <c r="AU264">
        <v>0</v>
      </c>
      <c r="AV264">
        <v>2</v>
      </c>
      <c r="AZ264" s="1" t="e">
        <f t="shared" si="12"/>
        <v>#DIV/0!</v>
      </c>
      <c r="BA264" s="10" t="e">
        <f t="shared" si="11"/>
        <v>#DIV/0!</v>
      </c>
      <c r="CE264" s="2"/>
    </row>
    <row r="265" spans="1:83" x14ac:dyDescent="0.35">
      <c r="A265" s="1">
        <v>45</v>
      </c>
      <c r="B265" s="1" t="s">
        <v>1352</v>
      </c>
      <c r="C265" s="1">
        <v>225</v>
      </c>
      <c r="D265" s="1">
        <v>0.78548057599999999</v>
      </c>
      <c r="E265" s="3">
        <v>0.68200000000000005</v>
      </c>
      <c r="F265" s="1">
        <v>0.57903960099999996</v>
      </c>
      <c r="G265" s="1">
        <v>0.42430567699999999</v>
      </c>
      <c r="H265" s="1">
        <v>0.40249238399999998</v>
      </c>
      <c r="I265" s="1">
        <v>0.27035954400000001</v>
      </c>
      <c r="J265" s="1">
        <v>0.21893004199999999</v>
      </c>
      <c r="K265" s="1">
        <v>0.16908358300000001</v>
      </c>
      <c r="L265" s="1">
        <v>0.17280861</v>
      </c>
      <c r="M265" s="1">
        <v>428</v>
      </c>
      <c r="N265" s="1">
        <v>382</v>
      </c>
      <c r="O265" s="4">
        <v>52927.44</v>
      </c>
      <c r="P265" s="3">
        <v>0.29299999999999998</v>
      </c>
      <c r="Q265" s="3">
        <v>0.17199999999999999</v>
      </c>
      <c r="R265" s="3">
        <v>8.0500000000000002E-2</v>
      </c>
      <c r="S265" s="3">
        <v>0.108</v>
      </c>
      <c r="T265" s="3">
        <v>5.5E-2</v>
      </c>
      <c r="U265" s="3">
        <v>6.4299999999999996E-2</v>
      </c>
      <c r="V265" s="1">
        <v>3.0670000000000002</v>
      </c>
      <c r="X265" s="1" t="s">
        <v>1353</v>
      </c>
      <c r="Y265" s="1" t="s">
        <v>1353</v>
      </c>
      <c r="Z265" s="1" t="s">
        <v>39</v>
      </c>
      <c r="AA265" s="1" t="s">
        <v>35</v>
      </c>
      <c r="AB265" s="1" t="s">
        <v>1354</v>
      </c>
      <c r="AC265" s="1">
        <v>1</v>
      </c>
      <c r="AD265" s="1">
        <v>1</v>
      </c>
      <c r="AE265" s="1">
        <v>1</v>
      </c>
      <c r="AF265" s="1">
        <v>0</v>
      </c>
      <c r="AG265" s="1" t="s">
        <v>1355</v>
      </c>
      <c r="AH265" s="1" t="s">
        <v>42</v>
      </c>
      <c r="AI265" s="5">
        <v>41253</v>
      </c>
      <c r="AK265" s="1" t="s">
        <v>1354</v>
      </c>
      <c r="AL265" s="1" t="s">
        <v>1356</v>
      </c>
      <c r="AM265" s="1" t="s">
        <v>43</v>
      </c>
      <c r="AN265">
        <v>0.25389697614034301</v>
      </c>
      <c r="AO265">
        <v>0</v>
      </c>
      <c r="AP265" s="1" t="str">
        <f>VLOOKUP(AK265,Sheet2!A:F,4,FALSE)</f>
        <v>breast</v>
      </c>
      <c r="AT265">
        <v>0.220923293716101</v>
      </c>
      <c r="AU265">
        <v>0</v>
      </c>
      <c r="AV265">
        <v>2</v>
      </c>
      <c r="AZ265" s="1" t="e">
        <f t="shared" si="12"/>
        <v>#DIV/0!</v>
      </c>
      <c r="BA265" s="10" t="e">
        <f t="shared" si="11"/>
        <v>#DIV/0!</v>
      </c>
      <c r="CE265" s="2"/>
    </row>
    <row r="266" spans="1:83" x14ac:dyDescent="0.35">
      <c r="A266" s="1">
        <v>20</v>
      </c>
      <c r="B266" s="1" t="s">
        <v>1696</v>
      </c>
      <c r="C266" s="1">
        <v>25</v>
      </c>
      <c r="D266" s="1">
        <v>0.58760064599999995</v>
      </c>
      <c r="E266" s="3">
        <v>0.628</v>
      </c>
      <c r="F266" s="1">
        <v>0.667719065</v>
      </c>
      <c r="G266" s="1">
        <v>0.36726610100000001</v>
      </c>
      <c r="H266" s="1">
        <v>0.29782742099999998</v>
      </c>
      <c r="I266" s="1">
        <v>0.21134157200000001</v>
      </c>
      <c r="J266" s="3">
        <v>9.6799999999999997E-2</v>
      </c>
      <c r="K266" s="3">
        <v>5.8200000000000002E-2</v>
      </c>
      <c r="L266" s="3">
        <v>5.4600000000000003E-2</v>
      </c>
      <c r="M266" s="1">
        <v>430</v>
      </c>
      <c r="N266" s="1">
        <v>430</v>
      </c>
      <c r="O266" s="4">
        <v>286210.76</v>
      </c>
      <c r="P266" s="3">
        <v>0.30299999999999999</v>
      </c>
      <c r="Q266" s="3">
        <v>0.13800000000000001</v>
      </c>
      <c r="R266" s="3">
        <v>3.2199999999999999E-2</v>
      </c>
      <c r="S266" s="3">
        <v>8.2000000000000003E-2</v>
      </c>
      <c r="T266" s="3">
        <v>1.8200000000000001E-2</v>
      </c>
      <c r="U266" s="3">
        <v>4.0500000000000001E-2</v>
      </c>
      <c r="V266" s="1">
        <v>2.6150000000000002</v>
      </c>
      <c r="X266" s="1" t="s">
        <v>1697</v>
      </c>
      <c r="Y266" s="1" t="s">
        <v>1698</v>
      </c>
      <c r="Z266" s="1" t="s">
        <v>39</v>
      </c>
      <c r="AA266" s="1" t="s">
        <v>84</v>
      </c>
      <c r="AB266" s="1" t="s">
        <v>1699</v>
      </c>
      <c r="AC266" s="1">
        <v>1</v>
      </c>
      <c r="AD266" s="1">
        <v>1</v>
      </c>
      <c r="AE266" s="1">
        <v>1</v>
      </c>
      <c r="AF266" s="1">
        <v>1</v>
      </c>
      <c r="AG266" s="1" t="s">
        <v>1700</v>
      </c>
      <c r="AH266" s="1" t="s">
        <v>42</v>
      </c>
      <c r="AI266" s="5">
        <v>41137</v>
      </c>
      <c r="AK266" s="1" t="s">
        <v>1699</v>
      </c>
      <c r="AM266" s="1" t="s">
        <v>43</v>
      </c>
      <c r="AN266">
        <v>0.32693760570173802</v>
      </c>
      <c r="AO266">
        <v>0</v>
      </c>
      <c r="AP266" s="1" t="str">
        <f>VLOOKUP(AK266,Sheet2!A:F,4,FALSE)</f>
        <v>breast</v>
      </c>
      <c r="AT266">
        <v>0.46302573288770099</v>
      </c>
      <c r="AU266">
        <v>0</v>
      </c>
      <c r="AV266">
        <v>2</v>
      </c>
      <c r="AZ266" s="1" t="e">
        <f t="shared" si="12"/>
        <v>#DIV/0!</v>
      </c>
      <c r="BA266" s="10" t="e">
        <f t="shared" si="11"/>
        <v>#DIV/0!</v>
      </c>
      <c r="CE266" s="2"/>
    </row>
    <row r="267" spans="1:83" x14ac:dyDescent="0.35">
      <c r="A267" s="1">
        <v>46</v>
      </c>
      <c r="B267" s="1" t="s">
        <v>280</v>
      </c>
      <c r="C267" s="1">
        <v>225</v>
      </c>
      <c r="D267" s="1">
        <v>0.88521899100000001</v>
      </c>
      <c r="E267" s="3">
        <v>0.86499999999999999</v>
      </c>
      <c r="F267" s="1">
        <v>0.84419199700000003</v>
      </c>
      <c r="G267" s="1">
        <v>0.69733286000000005</v>
      </c>
      <c r="H267" s="1">
        <v>0.66338900599999995</v>
      </c>
      <c r="I267" s="1">
        <v>0.55893626100000005</v>
      </c>
      <c r="J267" s="1">
        <v>0.53527424700000004</v>
      </c>
      <c r="K267" s="1">
        <v>0.41773957900000003</v>
      </c>
      <c r="L267" s="1">
        <v>0.43726839299999998</v>
      </c>
      <c r="M267" s="1">
        <v>431</v>
      </c>
      <c r="N267" s="1">
        <v>385</v>
      </c>
      <c r="O267" s="4">
        <v>58647.35</v>
      </c>
      <c r="P267" s="3">
        <v>0.45100000000000001</v>
      </c>
      <c r="Q267" s="3">
        <v>0.28199999999999997</v>
      </c>
      <c r="R267" s="3">
        <v>0.19800000000000001</v>
      </c>
      <c r="S267" s="3">
        <v>0.19700000000000001</v>
      </c>
      <c r="T267" s="3">
        <v>0.13800000000000001</v>
      </c>
      <c r="U267" s="3">
        <v>0.14399999999999999</v>
      </c>
      <c r="V267" s="1">
        <v>4.7919999999999998</v>
      </c>
      <c r="X267" s="1" t="s">
        <v>281</v>
      </c>
      <c r="Y267" s="1" t="s">
        <v>281</v>
      </c>
      <c r="Z267" s="1" t="s">
        <v>39</v>
      </c>
      <c r="AA267" s="1" t="s">
        <v>35</v>
      </c>
      <c r="AB267" s="1" t="s">
        <v>282</v>
      </c>
      <c r="AC267" s="1">
        <v>1</v>
      </c>
      <c r="AD267" s="1">
        <v>1</v>
      </c>
      <c r="AE267" s="1">
        <v>1</v>
      </c>
      <c r="AF267" s="1">
        <v>1</v>
      </c>
      <c r="AG267" s="1" t="s">
        <v>283</v>
      </c>
      <c r="AH267" s="1" t="s">
        <v>142</v>
      </c>
      <c r="AI267" s="5">
        <v>41260</v>
      </c>
      <c r="AK267" s="1" t="s">
        <v>282</v>
      </c>
      <c r="AM267" s="1" t="s">
        <v>43</v>
      </c>
      <c r="AN267">
        <v>0.10258115899022401</v>
      </c>
      <c r="AO267">
        <v>0</v>
      </c>
      <c r="AP267" s="1" t="str">
        <f>VLOOKUP(AK267,Sheet2!A:F,4,FALSE)</f>
        <v>breast</v>
      </c>
      <c r="AT267">
        <v>0.22007247246673101</v>
      </c>
      <c r="AU267">
        <v>0</v>
      </c>
      <c r="AV267">
        <v>2</v>
      </c>
      <c r="AZ267" s="1" t="e">
        <f t="shared" si="12"/>
        <v>#DIV/0!</v>
      </c>
      <c r="BA267" s="10" t="e">
        <f t="shared" si="11"/>
        <v>#DIV/0!</v>
      </c>
      <c r="CE267" s="2"/>
    </row>
    <row r="268" spans="1:83" x14ac:dyDescent="0.35">
      <c r="A268" s="1">
        <v>55</v>
      </c>
      <c r="B268" s="1" t="s">
        <v>943</v>
      </c>
      <c r="C268" s="1">
        <v>225</v>
      </c>
      <c r="D268" s="1">
        <v>0.75090261999999997</v>
      </c>
      <c r="E268" s="3">
        <v>0.68799999999999994</v>
      </c>
      <c r="F268" s="1">
        <v>0.62563846599999995</v>
      </c>
      <c r="G268" s="1">
        <v>0.62194815999999997</v>
      </c>
      <c r="H268" s="1">
        <v>0.49316437299999999</v>
      </c>
      <c r="I268" s="1">
        <v>0.38366855999999999</v>
      </c>
      <c r="J268" s="1">
        <v>0.27002228700000003</v>
      </c>
      <c r="K268" s="1">
        <v>0.20105223999999999</v>
      </c>
      <c r="L268" s="1">
        <v>0.18153473000000001</v>
      </c>
      <c r="M268" s="1">
        <v>432</v>
      </c>
      <c r="N268" s="1">
        <v>388</v>
      </c>
      <c r="O268" s="4">
        <v>42223.11</v>
      </c>
      <c r="P268" s="3">
        <v>0.36499999999999999</v>
      </c>
      <c r="Q268" s="3">
        <v>0.23100000000000001</v>
      </c>
      <c r="R268" s="3">
        <v>9.7799999999999998E-2</v>
      </c>
      <c r="S268" s="3">
        <v>0.14099999999999999</v>
      </c>
      <c r="T268" s="3">
        <v>6.1600000000000002E-2</v>
      </c>
      <c r="U268" s="3">
        <v>8.5999999999999993E-2</v>
      </c>
      <c r="V268" s="1">
        <v>3.5209999999999999</v>
      </c>
      <c r="X268" s="1" t="s">
        <v>944</v>
      </c>
      <c r="Y268" s="1" t="s">
        <v>944</v>
      </c>
      <c r="Z268" s="1" t="s">
        <v>39</v>
      </c>
      <c r="AA268" s="1" t="s">
        <v>84</v>
      </c>
      <c r="AB268" s="1" t="s">
        <v>945</v>
      </c>
      <c r="AC268" s="1">
        <v>1</v>
      </c>
      <c r="AD268" s="1">
        <v>1</v>
      </c>
      <c r="AE268" s="1">
        <v>1</v>
      </c>
      <c r="AF268" s="1">
        <v>1</v>
      </c>
      <c r="AG268" s="1" t="s">
        <v>946</v>
      </c>
      <c r="AH268" s="1" t="s">
        <v>947</v>
      </c>
      <c r="AI268" s="5">
        <v>41302</v>
      </c>
      <c r="AK268" s="1" t="s">
        <v>945</v>
      </c>
      <c r="AM268" s="1" t="s">
        <v>43</v>
      </c>
      <c r="AN268">
        <v>0.19846818517706799</v>
      </c>
      <c r="AO268">
        <v>0</v>
      </c>
      <c r="AP268" s="1" t="str">
        <f>VLOOKUP(AK268,Sheet2!A:F,4,FALSE)</f>
        <v>breast</v>
      </c>
      <c r="AT268">
        <v>0.71348702888263804</v>
      </c>
      <c r="AU268">
        <v>0</v>
      </c>
      <c r="AV268">
        <v>1</v>
      </c>
      <c r="AZ268" s="1" t="e">
        <f t="shared" si="12"/>
        <v>#DIV/0!</v>
      </c>
      <c r="BA268" s="10">
        <f t="shared" si="11"/>
        <v>5.2957257274561549</v>
      </c>
      <c r="CE268" s="2"/>
    </row>
    <row r="269" spans="1:83" x14ac:dyDescent="0.35">
      <c r="A269" s="1">
        <v>37</v>
      </c>
      <c r="B269" s="1" t="s">
        <v>492</v>
      </c>
      <c r="C269" s="1">
        <v>75</v>
      </c>
      <c r="D269" s="1">
        <v>0.95676905400000001</v>
      </c>
      <c r="E269" s="3">
        <v>0.95399999999999996</v>
      </c>
      <c r="F269" s="1">
        <v>0.95124745799999999</v>
      </c>
      <c r="G269" s="1">
        <v>0.69290381599999995</v>
      </c>
      <c r="H269" s="1">
        <v>0.29737152</v>
      </c>
      <c r="I269" s="1">
        <v>0.44159803199999997</v>
      </c>
      <c r="J269" s="1">
        <v>0.32251295499999999</v>
      </c>
      <c r="K269" s="1">
        <v>0.14859976799999999</v>
      </c>
      <c r="L269" s="3">
        <v>4.7100000000000003E-2</v>
      </c>
      <c r="M269" s="1">
        <v>1008</v>
      </c>
      <c r="N269" s="1">
        <v>1008</v>
      </c>
      <c r="O269" s="4">
        <v>441210.34</v>
      </c>
      <c r="P269" s="3">
        <v>0.48099999999999998</v>
      </c>
      <c r="Q269" s="3">
        <v>0.20599999999999999</v>
      </c>
      <c r="R269" s="3">
        <v>9.7799999999999998E-2</v>
      </c>
      <c r="S269" s="3">
        <v>0.11899999999999999</v>
      </c>
      <c r="T269" s="3">
        <v>3.15E-2</v>
      </c>
      <c r="U269" s="3">
        <v>0.1</v>
      </c>
      <c r="V269" s="1">
        <v>4.1909999999999998</v>
      </c>
      <c r="X269" s="1" t="s">
        <v>493</v>
      </c>
      <c r="Y269" s="1" t="s">
        <v>493</v>
      </c>
      <c r="Z269" s="1" t="s">
        <v>62</v>
      </c>
      <c r="AA269" s="1" t="s">
        <v>84</v>
      </c>
      <c r="AB269" s="1" t="s">
        <v>494</v>
      </c>
      <c r="AC269" s="1">
        <v>1</v>
      </c>
      <c r="AD269" s="1">
        <v>1</v>
      </c>
      <c r="AE269" s="1">
        <v>1</v>
      </c>
      <c r="AF269" s="1">
        <v>1</v>
      </c>
      <c r="AG269" s="1" t="s">
        <v>495</v>
      </c>
      <c r="AH269" s="1" t="s">
        <v>42</v>
      </c>
      <c r="AI269" s="5">
        <v>41158</v>
      </c>
      <c r="AK269" s="1" t="s">
        <v>494</v>
      </c>
      <c r="AM269" s="1" t="s">
        <v>43</v>
      </c>
      <c r="AN269">
        <v>1.9981539608083999E-2</v>
      </c>
      <c r="AO269">
        <v>3.5380290258201302E-2</v>
      </c>
      <c r="AP269" s="1" t="str">
        <f>VLOOKUP(AK269,Sheet2!A:F,4,FALSE)</f>
        <v>skin</v>
      </c>
      <c r="AT269">
        <v>0.34594656788593697</v>
      </c>
      <c r="AU269">
        <v>8.8071771830236303E-3</v>
      </c>
      <c r="AV269">
        <v>2</v>
      </c>
      <c r="AZ269" s="1">
        <f t="shared" si="12"/>
        <v>39.280073591884815</v>
      </c>
      <c r="BA269" s="10" t="e">
        <f t="shared" si="11"/>
        <v>#DIV/0!</v>
      </c>
      <c r="CE269" s="2"/>
    </row>
    <row r="270" spans="1:83" x14ac:dyDescent="0.35">
      <c r="A270" s="1">
        <v>51</v>
      </c>
      <c r="B270" s="1" t="s">
        <v>105</v>
      </c>
      <c r="C270" s="1">
        <v>225</v>
      </c>
      <c r="D270" s="1">
        <v>1.0905093589999999</v>
      </c>
      <c r="E270" s="3">
        <v>1.07</v>
      </c>
      <c r="F270" s="1">
        <v>1.0520450029999999</v>
      </c>
      <c r="G270" s="1">
        <v>0.77099634399999994</v>
      </c>
      <c r="H270" s="1">
        <v>0.78143964799999999</v>
      </c>
      <c r="I270" s="1">
        <v>0.57494790500000004</v>
      </c>
      <c r="J270" s="1">
        <v>0.52674001999999998</v>
      </c>
      <c r="K270" s="1">
        <v>0.42523259699999999</v>
      </c>
      <c r="L270" s="1">
        <v>0.34944784800000001</v>
      </c>
      <c r="M270" s="1">
        <v>434</v>
      </c>
      <c r="N270" s="1">
        <v>944</v>
      </c>
      <c r="O270" s="4">
        <v>212144.71</v>
      </c>
      <c r="P270" s="3">
        <v>0.53300000000000003</v>
      </c>
      <c r="Q270" s="3">
        <v>0.32200000000000001</v>
      </c>
      <c r="R270" s="3">
        <v>0.19800000000000001</v>
      </c>
      <c r="S270" s="3">
        <v>0.218</v>
      </c>
      <c r="T270" s="3">
        <v>0.125</v>
      </c>
      <c r="U270" s="3">
        <v>0.14499999999999999</v>
      </c>
      <c r="V270" s="1">
        <v>5.5039999999999996</v>
      </c>
      <c r="X270" s="1" t="s">
        <v>106</v>
      </c>
      <c r="Y270" s="1" t="s">
        <v>106</v>
      </c>
      <c r="Z270" s="1" t="s">
        <v>39</v>
      </c>
      <c r="AA270" s="1" t="s">
        <v>84</v>
      </c>
      <c r="AB270" s="1" t="s">
        <v>107</v>
      </c>
      <c r="AC270" s="1">
        <v>1</v>
      </c>
      <c r="AD270" s="1">
        <v>1</v>
      </c>
      <c r="AE270" s="1">
        <v>1</v>
      </c>
      <c r="AF270" s="1">
        <v>1</v>
      </c>
      <c r="AG270" s="1" t="s">
        <v>108</v>
      </c>
      <c r="AH270" s="1" t="s">
        <v>42</v>
      </c>
      <c r="AI270" s="5">
        <v>41288</v>
      </c>
      <c r="AK270" s="1" t="s">
        <v>107</v>
      </c>
      <c r="AM270" s="1" t="s">
        <v>43</v>
      </c>
      <c r="AN270">
        <v>1.64182561019557E-2</v>
      </c>
      <c r="AO270">
        <v>1.1887829658048001E-2</v>
      </c>
      <c r="AP270" s="1" t="str">
        <f>VLOOKUP(AK270,Sheet2!A:F,4,FALSE)</f>
        <v>breast</v>
      </c>
      <c r="AT270">
        <v>0.71000103462716901</v>
      </c>
      <c r="AU270">
        <v>0</v>
      </c>
      <c r="AV270">
        <v>1</v>
      </c>
      <c r="AZ270" s="1" t="e">
        <f t="shared" si="12"/>
        <v>#DIV/0!</v>
      </c>
      <c r="BA270" s="10" t="e">
        <f t="shared" si="11"/>
        <v>#DIV/0!</v>
      </c>
      <c r="CE270" s="2"/>
    </row>
    <row r="271" spans="1:83" x14ac:dyDescent="0.35">
      <c r="A271" s="1">
        <v>31</v>
      </c>
      <c r="B271" s="1" t="s">
        <v>846</v>
      </c>
      <c r="C271" s="1">
        <v>225</v>
      </c>
      <c r="D271" s="1">
        <v>0.92632458900000003</v>
      </c>
      <c r="E271" s="3">
        <v>0.78200000000000003</v>
      </c>
      <c r="F271" s="1">
        <v>0.63717421100000005</v>
      </c>
      <c r="G271" s="1">
        <v>0.546789262</v>
      </c>
      <c r="H271" s="1">
        <v>0.47130659000000003</v>
      </c>
      <c r="I271" s="1">
        <v>0.38068249900000001</v>
      </c>
      <c r="J271" s="1">
        <v>0.32689354199999998</v>
      </c>
      <c r="K271" s="1">
        <v>0.16385987499999999</v>
      </c>
      <c r="L271" s="1">
        <v>0.13184865300000001</v>
      </c>
      <c r="M271" s="1">
        <v>435</v>
      </c>
      <c r="N271" s="1">
        <v>435</v>
      </c>
      <c r="O271" s="4">
        <v>242588.61</v>
      </c>
      <c r="P271" s="3">
        <v>0.34599999999999997</v>
      </c>
      <c r="Q271" s="3">
        <v>0.21099999999999999</v>
      </c>
      <c r="R271" s="3">
        <v>0.10199999999999999</v>
      </c>
      <c r="S271" s="3">
        <v>0.13700000000000001</v>
      </c>
      <c r="T271" s="3">
        <v>4.7600000000000003E-2</v>
      </c>
      <c r="U271" s="3">
        <v>9.3100000000000002E-2</v>
      </c>
      <c r="V271" s="1">
        <v>3.6219999999999999</v>
      </c>
      <c r="X271" s="1" t="s">
        <v>847</v>
      </c>
      <c r="Y271" s="1" t="s">
        <v>847</v>
      </c>
      <c r="Z271" s="1" t="s">
        <v>39</v>
      </c>
      <c r="AA271" s="1" t="s">
        <v>84</v>
      </c>
      <c r="AB271" s="1" t="s">
        <v>848</v>
      </c>
      <c r="AC271" s="1">
        <v>1</v>
      </c>
      <c r="AD271" s="1">
        <v>1</v>
      </c>
      <c r="AE271" s="1">
        <v>1</v>
      </c>
      <c r="AF271" s="1">
        <v>1</v>
      </c>
      <c r="AG271" s="1" t="s">
        <v>849</v>
      </c>
      <c r="AH271" s="1" t="s">
        <v>72</v>
      </c>
      <c r="AI271" s="5">
        <v>41197</v>
      </c>
      <c r="AK271" s="1" t="s">
        <v>848</v>
      </c>
      <c r="AM271" s="1" t="s">
        <v>43</v>
      </c>
      <c r="AN271">
        <v>0.18604633681822699</v>
      </c>
      <c r="AO271">
        <v>2.31959375609808E-3</v>
      </c>
      <c r="AP271" s="1" t="str">
        <f>VLOOKUP(AK271,Sheet2!A:F,4,FALSE)</f>
        <v>breast</v>
      </c>
      <c r="AT271">
        <v>0.405611282329366</v>
      </c>
      <c r="AU271">
        <v>0</v>
      </c>
      <c r="AV271">
        <v>2</v>
      </c>
      <c r="AZ271" s="1" t="e">
        <f t="shared" si="12"/>
        <v>#DIV/0!</v>
      </c>
      <c r="BA271" s="10" t="e">
        <f t="shared" si="11"/>
        <v>#DIV/0!</v>
      </c>
      <c r="CE271" s="2"/>
    </row>
    <row r="272" spans="1:83" x14ac:dyDescent="0.35">
      <c r="A272" s="1">
        <v>31</v>
      </c>
      <c r="B272" s="1" t="s">
        <v>846</v>
      </c>
      <c r="C272" s="1">
        <v>225</v>
      </c>
      <c r="D272" s="1">
        <v>0.92632458900000003</v>
      </c>
      <c r="E272" s="3">
        <v>0.78200000000000003</v>
      </c>
      <c r="F272" s="1">
        <v>0.63717421100000005</v>
      </c>
      <c r="G272" s="1">
        <v>0.546789262</v>
      </c>
      <c r="H272" s="1">
        <v>0.47130659000000003</v>
      </c>
      <c r="I272" s="1">
        <v>0.38068249900000001</v>
      </c>
      <c r="J272" s="1">
        <v>0.32689354199999998</v>
      </c>
      <c r="K272" s="1">
        <v>0.16385987499999999</v>
      </c>
      <c r="L272" s="1">
        <v>0.13184865300000001</v>
      </c>
      <c r="M272" s="1">
        <v>435</v>
      </c>
      <c r="N272" s="1">
        <v>435</v>
      </c>
      <c r="O272" s="4">
        <v>242588.61</v>
      </c>
      <c r="P272" s="3">
        <v>0.34599999999999997</v>
      </c>
      <c r="Q272" s="3">
        <v>0.21099999999999999</v>
      </c>
      <c r="R272" s="3">
        <v>0.10199999999999999</v>
      </c>
      <c r="S272" s="3">
        <v>0.13700000000000001</v>
      </c>
      <c r="T272" s="3">
        <v>4.7600000000000003E-2</v>
      </c>
      <c r="U272" s="3">
        <v>9.3100000000000002E-2</v>
      </c>
      <c r="V272" s="1">
        <v>3.6219999999999999</v>
      </c>
      <c r="X272" s="1" t="s">
        <v>847</v>
      </c>
      <c r="Y272" s="1" t="s">
        <v>847</v>
      </c>
      <c r="Z272" s="1" t="s">
        <v>39</v>
      </c>
      <c r="AA272" s="1" t="s">
        <v>84</v>
      </c>
      <c r="AB272" s="1" t="s">
        <v>848</v>
      </c>
      <c r="AC272" s="1">
        <v>1</v>
      </c>
      <c r="AD272" s="1">
        <v>1</v>
      </c>
      <c r="AE272" s="1">
        <v>1</v>
      </c>
      <c r="AF272" s="1">
        <v>1</v>
      </c>
      <c r="AG272" s="1" t="s">
        <v>850</v>
      </c>
      <c r="AH272" s="1" t="s">
        <v>72</v>
      </c>
      <c r="AI272" s="5">
        <v>41204</v>
      </c>
      <c r="AK272" s="1" t="s">
        <v>848</v>
      </c>
      <c r="AM272" s="1" t="s">
        <v>43</v>
      </c>
      <c r="AN272">
        <v>0.18604633681822699</v>
      </c>
      <c r="AO272">
        <v>2.31959375609808E-3</v>
      </c>
      <c r="AP272" s="1" t="str">
        <f>VLOOKUP(AK272,Sheet2!A:F,4,FALSE)</f>
        <v>breast</v>
      </c>
      <c r="AT272">
        <v>0.933669588888552</v>
      </c>
      <c r="AU272">
        <v>0</v>
      </c>
      <c r="AV272">
        <v>1</v>
      </c>
      <c r="AZ272" s="1" t="e">
        <f t="shared" si="12"/>
        <v>#DIV/0!</v>
      </c>
      <c r="BA272" s="10">
        <f t="shared" si="11"/>
        <v>6.8769445498285826</v>
      </c>
      <c r="CE272" s="2"/>
    </row>
    <row r="273" spans="1:83" x14ac:dyDescent="0.35">
      <c r="A273" s="1">
        <v>8</v>
      </c>
      <c r="B273" s="1" t="s">
        <v>1718</v>
      </c>
      <c r="C273" s="1">
        <v>225</v>
      </c>
      <c r="D273" s="1">
        <v>0.50768393499999998</v>
      </c>
      <c r="E273" s="3">
        <v>0.51300000000000001</v>
      </c>
      <c r="F273" s="1">
        <v>0.51926965800000002</v>
      </c>
      <c r="G273" s="1">
        <v>0.43287847600000001</v>
      </c>
      <c r="H273" s="1">
        <v>0.35495179999999998</v>
      </c>
      <c r="I273" s="1">
        <v>0.31674514399999998</v>
      </c>
      <c r="J273" s="1">
        <v>0.20996156099999999</v>
      </c>
      <c r="K273" s="1">
        <v>0.13334638100000001</v>
      </c>
      <c r="L273" s="3">
        <v>6.1199999999999997E-2</v>
      </c>
      <c r="M273" s="1">
        <v>440</v>
      </c>
      <c r="N273" s="1">
        <v>440</v>
      </c>
      <c r="O273" s="4">
        <v>929791.57</v>
      </c>
      <c r="P273" s="3">
        <v>0.27800000000000002</v>
      </c>
      <c r="Q273" s="3">
        <v>0.16300000000000001</v>
      </c>
      <c r="R273" s="3">
        <v>7.1199999999999999E-2</v>
      </c>
      <c r="S273" s="3">
        <v>0.108</v>
      </c>
      <c r="T273" s="3">
        <v>3.1300000000000001E-2</v>
      </c>
      <c r="U273" s="3">
        <v>6.93E-2</v>
      </c>
      <c r="V273" s="1">
        <v>2.6030000000000002</v>
      </c>
      <c r="X273" s="1" t="s">
        <v>1719</v>
      </c>
      <c r="Y273" s="1" t="s">
        <v>1719</v>
      </c>
      <c r="Z273" s="1" t="s">
        <v>62</v>
      </c>
      <c r="AA273" s="1" t="s">
        <v>84</v>
      </c>
      <c r="AB273" s="1" t="s">
        <v>1720</v>
      </c>
      <c r="AC273" s="1">
        <v>1</v>
      </c>
      <c r="AD273" s="1">
        <v>1</v>
      </c>
      <c r="AE273" s="1">
        <v>1</v>
      </c>
      <c r="AF273" s="1">
        <v>1</v>
      </c>
      <c r="AG273" s="1" t="s">
        <v>1721</v>
      </c>
      <c r="AH273" s="1" t="s">
        <v>42</v>
      </c>
      <c r="AI273" s="5">
        <v>41088</v>
      </c>
      <c r="AK273" s="1" t="s">
        <v>1720</v>
      </c>
      <c r="AM273" s="1" t="s">
        <v>43</v>
      </c>
      <c r="AN273">
        <v>0.31750620472580898</v>
      </c>
      <c r="AO273">
        <v>0</v>
      </c>
      <c r="AP273" s="1" t="str">
        <f>VLOOKUP(AK273,Sheet2!A:F,4,FALSE)</f>
        <v>skin</v>
      </c>
      <c r="AT273">
        <v>0.221940593082354</v>
      </c>
      <c r="AU273">
        <v>1.88829635246327E-3</v>
      </c>
      <c r="AV273">
        <v>2</v>
      </c>
      <c r="AZ273" s="1">
        <f t="shared" si="12"/>
        <v>117.53483122118728</v>
      </c>
      <c r="BA273" s="10" t="e">
        <f t="shared" si="11"/>
        <v>#DIV/0!</v>
      </c>
      <c r="CE273" s="2"/>
    </row>
    <row r="274" spans="1:83" x14ac:dyDescent="0.35">
      <c r="A274" s="1">
        <v>31</v>
      </c>
      <c r="B274" s="1" t="s">
        <v>2296</v>
      </c>
      <c r="C274" s="1">
        <v>75</v>
      </c>
      <c r="D274" s="1">
        <v>0.65416421000000002</v>
      </c>
      <c r="E274" s="3">
        <v>0.48499999999999999</v>
      </c>
      <c r="F274" s="1">
        <v>0.31583303299999999</v>
      </c>
      <c r="G274" s="1">
        <v>0.124145773</v>
      </c>
      <c r="H274" s="3">
        <v>8.1299999999999997E-2</v>
      </c>
      <c r="I274" s="3">
        <v>8.5800000000000001E-2</v>
      </c>
      <c r="J274" s="3">
        <v>3.4700000000000002E-2</v>
      </c>
      <c r="K274" s="3">
        <v>1.04E-2</v>
      </c>
      <c r="L274" s="3">
        <v>1.0500000000000001E-2</v>
      </c>
      <c r="M274" s="1">
        <v>442</v>
      </c>
      <c r="N274" s="1">
        <v>442</v>
      </c>
      <c r="O274" s="4">
        <v>1119426.02</v>
      </c>
      <c r="P274" s="3">
        <v>0.129</v>
      </c>
      <c r="Q274" s="3">
        <v>4.2599999999999999E-2</v>
      </c>
      <c r="R274" s="3">
        <v>9.3600000000000003E-3</v>
      </c>
      <c r="S274" s="3">
        <v>2.69E-2</v>
      </c>
      <c r="T274" s="3">
        <v>3.3600000000000001E-3</v>
      </c>
      <c r="U274" s="3">
        <v>1.5800000000000002E-2</v>
      </c>
      <c r="V274" s="1">
        <v>1.5</v>
      </c>
      <c r="X274" s="1" t="s">
        <v>2297</v>
      </c>
      <c r="Y274" s="1" t="s">
        <v>2297</v>
      </c>
      <c r="Z274" s="1" t="s">
        <v>1424</v>
      </c>
      <c r="AA274" s="1" t="s">
        <v>84</v>
      </c>
      <c r="AB274" s="1" t="s">
        <v>2298</v>
      </c>
      <c r="AC274" s="1">
        <v>1</v>
      </c>
      <c r="AD274" s="1">
        <v>1</v>
      </c>
      <c r="AE274" s="1">
        <v>1</v>
      </c>
      <c r="AF274" s="1">
        <v>0</v>
      </c>
      <c r="AG274" s="1" t="s">
        <v>2299</v>
      </c>
      <c r="AH274" s="1" t="s">
        <v>125</v>
      </c>
      <c r="AI274" s="5">
        <v>41204</v>
      </c>
      <c r="AK274" s="1" t="s">
        <v>2298</v>
      </c>
      <c r="AM274" s="1" t="s">
        <v>43</v>
      </c>
      <c r="AN274">
        <v>0.56550348549041596</v>
      </c>
      <c r="AO274">
        <v>1.07726509063802E-2</v>
      </c>
      <c r="AP274" s="1" t="str">
        <f>VLOOKUP(AK274,Sheet2!A:F,4,FALSE)</f>
        <v>soft_tissue</v>
      </c>
      <c r="AT274">
        <v>0.17035498179435701</v>
      </c>
      <c r="AU274">
        <v>0</v>
      </c>
      <c r="AV274">
        <v>2</v>
      </c>
      <c r="AZ274" s="1" t="e">
        <f t="shared" si="12"/>
        <v>#DIV/0!</v>
      </c>
      <c r="BA274" s="10" t="e">
        <f t="shared" si="11"/>
        <v>#DIV/0!</v>
      </c>
      <c r="CE274" s="2"/>
    </row>
    <row r="275" spans="1:83" x14ac:dyDescent="0.35">
      <c r="A275" s="1">
        <v>36</v>
      </c>
      <c r="B275" s="1" t="s">
        <v>1626</v>
      </c>
      <c r="C275" s="1">
        <v>75</v>
      </c>
      <c r="D275" s="1">
        <v>0.74194920200000003</v>
      </c>
      <c r="E275" s="3">
        <v>0.71699999999999997</v>
      </c>
      <c r="F275" s="1">
        <v>0.69297408400000005</v>
      </c>
      <c r="G275" s="1">
        <v>0.35450285100000001</v>
      </c>
      <c r="H275" s="1">
        <v>0.244115374</v>
      </c>
      <c r="I275" s="1">
        <v>0.19369589300000001</v>
      </c>
      <c r="J275" s="3">
        <v>9.2799999999999994E-2</v>
      </c>
      <c r="K275" s="3">
        <v>3.0700000000000002E-2</v>
      </c>
      <c r="L275" s="3">
        <v>1.3899999999999999E-2</v>
      </c>
      <c r="M275" s="1">
        <v>443</v>
      </c>
      <c r="N275" s="1">
        <v>443</v>
      </c>
      <c r="O275" s="4">
        <v>456578.67</v>
      </c>
      <c r="P275" s="3">
        <v>0.30599999999999999</v>
      </c>
      <c r="Q275" s="3">
        <v>0.124</v>
      </c>
      <c r="R275" s="3">
        <v>2.5600000000000001E-2</v>
      </c>
      <c r="S275" s="3">
        <v>7.0499999999999993E-2</v>
      </c>
      <c r="T275" s="3">
        <v>7.1799999999999998E-3</v>
      </c>
      <c r="U275" s="3">
        <v>3.7699999999999997E-2</v>
      </c>
      <c r="V275" s="1">
        <v>2.7160000000000002</v>
      </c>
      <c r="X275" s="1" t="s">
        <v>1627</v>
      </c>
      <c r="Y275" s="1" t="s">
        <v>1627</v>
      </c>
      <c r="Z275" s="1" t="s">
        <v>62</v>
      </c>
      <c r="AA275" s="1" t="s">
        <v>84</v>
      </c>
      <c r="AB275" s="1" t="s">
        <v>1628</v>
      </c>
      <c r="AC275" s="1">
        <v>1</v>
      </c>
      <c r="AD275" s="1">
        <v>1</v>
      </c>
      <c r="AE275" s="1">
        <v>1</v>
      </c>
      <c r="AF275" s="1">
        <v>1</v>
      </c>
      <c r="AG275" s="1" t="s">
        <v>1629</v>
      </c>
      <c r="AH275" s="1" t="s">
        <v>65</v>
      </c>
      <c r="AI275" s="5">
        <v>41218</v>
      </c>
      <c r="AK275" s="1" t="s">
        <v>1628</v>
      </c>
      <c r="AM275" s="1" t="s">
        <v>56</v>
      </c>
      <c r="AN275">
        <v>0.23074853435193801</v>
      </c>
      <c r="AO275">
        <v>2.44613014971151E-2</v>
      </c>
      <c r="AP275" s="1" t="str">
        <f>VLOOKUP(AK275,Sheet2!A:F,4,FALSE)</f>
        <v>skin</v>
      </c>
      <c r="AT275">
        <v>1.23856702336651</v>
      </c>
      <c r="AU275">
        <v>0</v>
      </c>
      <c r="AV275">
        <v>1</v>
      </c>
      <c r="AZ275" s="1" t="e">
        <f t="shared" si="12"/>
        <v>#DIV/0!</v>
      </c>
      <c r="BA275" s="10" t="e">
        <f t="shared" si="11"/>
        <v>#DIV/0!</v>
      </c>
      <c r="CE275" s="2"/>
    </row>
    <row r="276" spans="1:83" x14ac:dyDescent="0.35">
      <c r="A276" s="1">
        <v>46</v>
      </c>
      <c r="B276" s="1" t="s">
        <v>2072</v>
      </c>
      <c r="C276" s="1">
        <v>25</v>
      </c>
      <c r="D276" s="1">
        <v>0.78427386300000002</v>
      </c>
      <c r="E276" s="3">
        <v>0.60099999999999998</v>
      </c>
      <c r="F276" s="1">
        <v>0.41791572100000002</v>
      </c>
      <c r="G276" s="1">
        <v>0.24876805699999999</v>
      </c>
      <c r="H276" s="1">
        <v>0.185436511</v>
      </c>
      <c r="I276" s="3">
        <v>8.4199999999999997E-2</v>
      </c>
      <c r="J276" s="3">
        <v>5.8999999999999997E-2</v>
      </c>
      <c r="K276" s="3">
        <v>2.0199999999999999E-2</v>
      </c>
      <c r="L276" s="3">
        <v>1.2800000000000001E-2</v>
      </c>
      <c r="M276" s="1">
        <v>445</v>
      </c>
      <c r="N276" s="1">
        <v>405</v>
      </c>
      <c r="O276" s="4">
        <v>439565.09</v>
      </c>
      <c r="P276" s="3">
        <v>0.19500000000000001</v>
      </c>
      <c r="Q276" s="3">
        <v>9.01E-2</v>
      </c>
      <c r="R276" s="3">
        <v>1.6400000000000001E-2</v>
      </c>
      <c r="S276" s="3">
        <v>4.3400000000000001E-2</v>
      </c>
      <c r="T276" s="3">
        <v>5.3200000000000001E-3</v>
      </c>
      <c r="U276" s="3">
        <v>1.8800000000000001E-2</v>
      </c>
      <c r="V276" s="1">
        <v>2.044</v>
      </c>
      <c r="X276" s="1" t="s">
        <v>2073</v>
      </c>
      <c r="Y276" s="1" t="s">
        <v>2073</v>
      </c>
      <c r="Z276" s="1" t="s">
        <v>272</v>
      </c>
      <c r="AA276" s="1" t="s">
        <v>35</v>
      </c>
      <c r="AB276" s="1" t="s">
        <v>2074</v>
      </c>
      <c r="AC276" s="1">
        <v>1</v>
      </c>
      <c r="AD276" s="1">
        <v>1</v>
      </c>
      <c r="AE276" s="1">
        <v>1</v>
      </c>
      <c r="AF276" s="1">
        <v>1</v>
      </c>
      <c r="AG276" s="1" t="s">
        <v>2075</v>
      </c>
      <c r="AH276" s="1" t="s">
        <v>2076</v>
      </c>
      <c r="AI276" s="5">
        <v>41260</v>
      </c>
      <c r="AK276" s="1" t="s">
        <v>2074</v>
      </c>
      <c r="AM276" s="1" t="s">
        <v>43</v>
      </c>
      <c r="AN276">
        <v>0.36602146090378002</v>
      </c>
      <c r="AO276">
        <v>2.2950706950453301E-2</v>
      </c>
      <c r="AP276" s="1" t="str">
        <f>VLOOKUP(AK276,Sheet2!A:F,4,FALSE)</f>
        <v>endometrium</v>
      </c>
      <c r="AT276">
        <v>0.26751729055573498</v>
      </c>
      <c r="AU276">
        <v>0</v>
      </c>
      <c r="AV276">
        <v>2</v>
      </c>
      <c r="AZ276" s="1" t="e">
        <f t="shared" si="12"/>
        <v>#DIV/0!</v>
      </c>
      <c r="BA276" s="10">
        <f t="shared" si="11"/>
        <v>3.8538816375119924</v>
      </c>
      <c r="CE276" s="2"/>
    </row>
    <row r="277" spans="1:83" x14ac:dyDescent="0.35">
      <c r="A277" s="1">
        <v>32</v>
      </c>
      <c r="B277" s="1" t="s">
        <v>1348</v>
      </c>
      <c r="C277" s="1">
        <v>25</v>
      </c>
      <c r="D277" s="1">
        <v>0.745560369</v>
      </c>
      <c r="E277" s="3">
        <v>0.68200000000000005</v>
      </c>
      <c r="F277" s="1">
        <v>0.617697944</v>
      </c>
      <c r="G277" s="1">
        <v>0.451258349</v>
      </c>
      <c r="H277" s="1">
        <v>0.36997501900000002</v>
      </c>
      <c r="I277" s="1">
        <v>0.38994932900000001</v>
      </c>
      <c r="J277" s="1">
        <v>0.18831504900000001</v>
      </c>
      <c r="K277" s="1">
        <v>0.125767716</v>
      </c>
      <c r="L277" s="3">
        <v>5.3100000000000001E-2</v>
      </c>
      <c r="M277" s="1">
        <v>446</v>
      </c>
      <c r="N277" s="1">
        <v>446</v>
      </c>
      <c r="O277" s="4">
        <v>273350.39</v>
      </c>
      <c r="P277" s="3">
        <v>0.313</v>
      </c>
      <c r="Q277" s="3">
        <v>0.17</v>
      </c>
      <c r="R277" s="3">
        <v>6.5199999999999994E-2</v>
      </c>
      <c r="S277" s="3">
        <v>0.122</v>
      </c>
      <c r="T277" s="3">
        <v>2.8799999999999999E-2</v>
      </c>
      <c r="U277" s="3">
        <v>7.6100000000000001E-2</v>
      </c>
      <c r="V277" s="1">
        <v>3.07</v>
      </c>
      <c r="X277" s="1" t="s">
        <v>1349</v>
      </c>
      <c r="Y277" s="1" t="s">
        <v>1349</v>
      </c>
      <c r="Z277" s="1" t="s">
        <v>272</v>
      </c>
      <c r="AA277" s="1" t="s">
        <v>35</v>
      </c>
      <c r="AB277" s="1" t="s">
        <v>1350</v>
      </c>
      <c r="AC277" s="1">
        <v>1</v>
      </c>
      <c r="AD277" s="1">
        <v>1</v>
      </c>
      <c r="AE277" s="1">
        <v>1</v>
      </c>
      <c r="AF277" s="1">
        <v>1</v>
      </c>
      <c r="AG277" s="1" t="s">
        <v>1351</v>
      </c>
      <c r="AH277" s="1" t="s">
        <v>1056</v>
      </c>
      <c r="AI277" s="5">
        <v>41207</v>
      </c>
      <c r="AK277" s="1" t="s">
        <v>1350</v>
      </c>
      <c r="AM277" s="1" t="s">
        <v>43</v>
      </c>
      <c r="AN277">
        <v>0.25273777888606602</v>
      </c>
      <c r="AO277">
        <v>0</v>
      </c>
      <c r="AP277" s="1" t="str">
        <f>VLOOKUP(AK277,Sheet2!A:F,4,FALSE)</f>
        <v>endometrium</v>
      </c>
      <c r="AT277">
        <v>0.13927739346394299</v>
      </c>
      <c r="AU277">
        <v>9.6326694579090197E-3</v>
      </c>
      <c r="AV277">
        <v>2</v>
      </c>
      <c r="AZ277" s="1">
        <f t="shared" si="12"/>
        <v>14.458857336746629</v>
      </c>
      <c r="BA277" s="10">
        <f t="shared" si="11"/>
        <v>1.3298539003257988</v>
      </c>
      <c r="CE277" s="2"/>
    </row>
    <row r="278" spans="1:83" x14ac:dyDescent="0.35">
      <c r="A278" s="1">
        <v>45</v>
      </c>
      <c r="B278" s="1" t="s">
        <v>2058</v>
      </c>
      <c r="C278" s="1">
        <v>75</v>
      </c>
      <c r="D278" s="1">
        <v>0.79465764699999997</v>
      </c>
      <c r="E278" s="3">
        <v>0.63</v>
      </c>
      <c r="F278" s="1">
        <v>0.46436427299999999</v>
      </c>
      <c r="G278" s="1">
        <v>0.24031149700000001</v>
      </c>
      <c r="H278" s="1">
        <v>0.16157993000000001</v>
      </c>
      <c r="I278" s="3">
        <v>6.2100000000000002E-2</v>
      </c>
      <c r="J278" s="3">
        <v>4.9500000000000002E-2</v>
      </c>
      <c r="K278" s="3">
        <v>2.0199999999999999E-2</v>
      </c>
      <c r="L278" s="3">
        <v>1.2800000000000001E-2</v>
      </c>
      <c r="M278" s="1">
        <v>447</v>
      </c>
      <c r="N278" s="1">
        <v>829</v>
      </c>
      <c r="O278" s="4">
        <v>547545.97</v>
      </c>
      <c r="P278" s="3">
        <v>0.20599999999999999</v>
      </c>
      <c r="Q278" s="3">
        <v>8.3400000000000002E-2</v>
      </c>
      <c r="R278" s="3">
        <v>1.4500000000000001E-2</v>
      </c>
      <c r="S278" s="3">
        <v>3.5999999999999997E-2</v>
      </c>
      <c r="T278" s="3">
        <v>5.3200000000000001E-3</v>
      </c>
      <c r="U278" s="3">
        <v>1.47E-2</v>
      </c>
      <c r="V278" s="1">
        <v>2.085</v>
      </c>
      <c r="X278" s="1" t="s">
        <v>2059</v>
      </c>
      <c r="Y278" s="1" t="s">
        <v>47</v>
      </c>
      <c r="Z278" s="1" t="s">
        <v>628</v>
      </c>
      <c r="AA278" s="1" t="s">
        <v>35</v>
      </c>
      <c r="AB278" s="1" t="s">
        <v>2060</v>
      </c>
      <c r="AC278" s="1">
        <v>1</v>
      </c>
      <c r="AD278" s="1">
        <v>1</v>
      </c>
      <c r="AE278" s="1">
        <v>1</v>
      </c>
      <c r="AF278" s="1">
        <v>1</v>
      </c>
      <c r="AG278" s="1" t="s">
        <v>2061</v>
      </c>
      <c r="AH278" s="1" t="s">
        <v>585</v>
      </c>
      <c r="AI278" s="5">
        <v>41242</v>
      </c>
      <c r="AK278" s="1" t="s">
        <v>2060</v>
      </c>
      <c r="AM278" s="1" t="s">
        <v>56</v>
      </c>
      <c r="AN278">
        <v>0.29625339874455803</v>
      </c>
      <c r="AO278">
        <v>4.7533347502055401E-2</v>
      </c>
      <c r="AP278" s="1" t="str">
        <f>VLOOKUP(AK278,Sheet2!A:F,4,FALSE)</f>
        <v>bone</v>
      </c>
      <c r="AT278">
        <v>7.9000792155394697E-2</v>
      </c>
      <c r="AU278">
        <v>3.1427188628114798E-2</v>
      </c>
      <c r="AV278">
        <v>2</v>
      </c>
      <c r="AZ278" s="1">
        <f t="shared" si="12"/>
        <v>2.5137721700222495</v>
      </c>
      <c r="BA278" s="10" t="e">
        <f t="shared" si="11"/>
        <v>#DIV/0!</v>
      </c>
      <c r="CE278" s="2"/>
    </row>
    <row r="279" spans="1:83" x14ac:dyDescent="0.35">
      <c r="A279" s="1">
        <v>8</v>
      </c>
      <c r="B279" s="1" t="s">
        <v>2229</v>
      </c>
      <c r="C279" s="1">
        <v>225</v>
      </c>
      <c r="D279" s="1">
        <v>0.58328930400000001</v>
      </c>
      <c r="E279" s="3">
        <v>0.48799999999999999</v>
      </c>
      <c r="F279" s="1">
        <v>0.39182434199999999</v>
      </c>
      <c r="G279" s="1">
        <v>0.13950573599999999</v>
      </c>
      <c r="H279" s="1">
        <v>0.14058298299999999</v>
      </c>
      <c r="I279" s="1">
        <v>0.114712516</v>
      </c>
      <c r="J279" s="3">
        <v>4.2999999999999997E-2</v>
      </c>
      <c r="K279" s="3">
        <v>1.12E-2</v>
      </c>
      <c r="L279" s="3">
        <v>5.2300000000000003E-3</v>
      </c>
      <c r="M279" s="1">
        <v>450</v>
      </c>
      <c r="N279" s="1">
        <v>450</v>
      </c>
      <c r="O279" s="4">
        <v>1008431.91</v>
      </c>
      <c r="P279" s="3">
        <v>0.155</v>
      </c>
      <c r="Q279" s="3">
        <v>5.8099999999999999E-2</v>
      </c>
      <c r="R279" s="3">
        <v>1.1299999999999999E-2</v>
      </c>
      <c r="S279" s="3">
        <v>4.1099999999999998E-2</v>
      </c>
      <c r="T279" s="3">
        <v>2.65E-3</v>
      </c>
      <c r="U279" s="3">
        <v>2.07E-2</v>
      </c>
      <c r="V279" s="1">
        <v>1.637</v>
      </c>
      <c r="X279" s="1" t="s">
        <v>2230</v>
      </c>
      <c r="Y279" s="1" t="s">
        <v>2230</v>
      </c>
      <c r="Z279" s="1" t="s">
        <v>628</v>
      </c>
      <c r="AA279" s="1" t="s">
        <v>84</v>
      </c>
      <c r="AB279" s="1" t="s">
        <v>2231</v>
      </c>
      <c r="AC279" s="1">
        <v>1</v>
      </c>
      <c r="AD279" s="1">
        <v>1</v>
      </c>
      <c r="AE279" s="1">
        <v>1</v>
      </c>
      <c r="AF279" s="1">
        <v>1</v>
      </c>
      <c r="AG279" s="1" t="s">
        <v>2232</v>
      </c>
      <c r="AH279" s="1" t="s">
        <v>42</v>
      </c>
      <c r="AI279" s="5">
        <v>41088</v>
      </c>
      <c r="AK279" s="1" t="s">
        <v>2231</v>
      </c>
      <c r="AM279" s="1" t="s">
        <v>56</v>
      </c>
      <c r="AN279">
        <v>0.55498634027844096</v>
      </c>
      <c r="AO279">
        <v>0</v>
      </c>
      <c r="AP279" s="1" t="str">
        <f>VLOOKUP(AK279,Sheet2!A:F,4,FALSE)</f>
        <v>bone</v>
      </c>
      <c r="AT279">
        <v>0.14234508402715801</v>
      </c>
      <c r="AU279">
        <v>0</v>
      </c>
      <c r="AV279">
        <v>2</v>
      </c>
      <c r="AZ279" s="1" t="e">
        <f t="shared" si="12"/>
        <v>#DIV/0!</v>
      </c>
      <c r="BA279" s="10" t="e">
        <f t="shared" si="11"/>
        <v>#DIV/0!</v>
      </c>
      <c r="CE279" s="2"/>
    </row>
    <row r="280" spans="1:83" x14ac:dyDescent="0.35">
      <c r="A280" s="1">
        <v>35</v>
      </c>
      <c r="B280" s="1" t="s">
        <v>2477</v>
      </c>
      <c r="C280" s="1">
        <v>225</v>
      </c>
      <c r="D280" s="1">
        <v>0.37115395200000001</v>
      </c>
      <c r="E280" s="3">
        <v>0.218</v>
      </c>
      <c r="F280" s="3">
        <v>6.5199999999999994E-2</v>
      </c>
      <c r="G280" s="3">
        <v>2.12E-2</v>
      </c>
      <c r="H280" s="3">
        <v>1.1900000000000001E-2</v>
      </c>
      <c r="I280" s="3">
        <v>7.1900000000000002E-3</v>
      </c>
      <c r="J280" s="3">
        <v>6.1199999999999996E-3</v>
      </c>
      <c r="K280" s="3">
        <v>4.5100000000000001E-3</v>
      </c>
      <c r="L280" s="3">
        <v>3.4099999999999998E-3</v>
      </c>
      <c r="M280" s="1">
        <v>977</v>
      </c>
      <c r="N280" s="1">
        <v>977</v>
      </c>
      <c r="O280" s="4">
        <v>157734.54</v>
      </c>
      <c r="P280" s="3">
        <v>2.52E-2</v>
      </c>
      <c r="Q280" s="3">
        <v>6.8599999999999998E-3</v>
      </c>
      <c r="R280" s="3">
        <v>2.2100000000000002E-3</v>
      </c>
      <c r="S280" s="3">
        <v>3.0799999999999998E-3</v>
      </c>
      <c r="T280" s="3">
        <v>1.2700000000000001E-3</v>
      </c>
      <c r="U280" s="3">
        <v>1.75E-3</v>
      </c>
      <c r="V280" s="1">
        <v>0.54500000000000004</v>
      </c>
      <c r="X280" s="1" t="s">
        <v>2478</v>
      </c>
      <c r="Y280" s="1" t="s">
        <v>2478</v>
      </c>
      <c r="Z280" s="1" t="s">
        <v>724</v>
      </c>
      <c r="AA280" s="1" t="s">
        <v>84</v>
      </c>
      <c r="AB280" s="1" t="s">
        <v>2479</v>
      </c>
      <c r="AC280" s="1">
        <v>1</v>
      </c>
      <c r="AD280" s="1">
        <v>1</v>
      </c>
      <c r="AE280" s="1">
        <v>1</v>
      </c>
      <c r="AF280" s="1">
        <v>1</v>
      </c>
      <c r="AG280" s="1" t="s">
        <v>2480</v>
      </c>
      <c r="AH280" s="1" t="s">
        <v>42</v>
      </c>
      <c r="AI280" s="5">
        <v>41060</v>
      </c>
      <c r="AK280" s="1" t="s">
        <v>2479</v>
      </c>
      <c r="AM280" s="1" t="s">
        <v>56</v>
      </c>
      <c r="AN280">
        <v>1.1318400469020899</v>
      </c>
      <c r="AO280">
        <v>9.3354829323865005E-2</v>
      </c>
      <c r="AP280" s="1" t="str">
        <f>VLOOKUP(AK280,Sheet2!A:F,4,FALSE)</f>
        <v>autonomic_ganglia</v>
      </c>
      <c r="AT280">
        <v>0.41401797248231798</v>
      </c>
      <c r="AU280">
        <v>0</v>
      </c>
      <c r="AV280">
        <v>2</v>
      </c>
      <c r="AZ280" s="1" t="e">
        <f t="shared" si="12"/>
        <v>#DIV/0!</v>
      </c>
      <c r="BA280" s="10">
        <f>LOG(AZ281, 2)</f>
        <v>1.4923457723081655</v>
      </c>
      <c r="CE280" s="2"/>
    </row>
    <row r="281" spans="1:83" x14ac:dyDescent="0.35">
      <c r="A281" s="1">
        <v>36</v>
      </c>
      <c r="B281" s="1" t="s">
        <v>1406</v>
      </c>
      <c r="C281" s="1">
        <v>225</v>
      </c>
      <c r="D281" s="1">
        <v>0.82420821300000002</v>
      </c>
      <c r="E281" s="3">
        <v>0.79200000000000004</v>
      </c>
      <c r="F281" s="1">
        <v>0.75916511900000005</v>
      </c>
      <c r="G281" s="1">
        <v>0.45469799999999999</v>
      </c>
      <c r="H281" s="1">
        <v>0.247876971</v>
      </c>
      <c r="I281" s="1">
        <v>0.14397270500000001</v>
      </c>
      <c r="J281" s="3">
        <v>6.2700000000000006E-2</v>
      </c>
      <c r="K281" s="3">
        <v>1.5900000000000001E-2</v>
      </c>
      <c r="L281" s="3">
        <v>7.4200000000000004E-3</v>
      </c>
      <c r="M281" s="1">
        <v>451</v>
      </c>
      <c r="N281" s="1">
        <v>451</v>
      </c>
      <c r="O281" s="4">
        <v>1641336.68</v>
      </c>
      <c r="P281" s="3">
        <v>0.35499999999999998</v>
      </c>
      <c r="Q281" s="3">
        <v>0.14599999999999999</v>
      </c>
      <c r="R281" s="3">
        <v>1.6299999999999999E-2</v>
      </c>
      <c r="S281" s="3">
        <v>6.3100000000000003E-2</v>
      </c>
      <c r="T281" s="3">
        <v>3.7599999999999999E-3</v>
      </c>
      <c r="U281" s="3">
        <v>2.7199999999999998E-2</v>
      </c>
      <c r="V281" s="1">
        <v>2.956</v>
      </c>
      <c r="X281" s="1" t="s">
        <v>1407</v>
      </c>
      <c r="Y281" s="1" t="s">
        <v>1407</v>
      </c>
      <c r="Z281" s="1" t="s">
        <v>163</v>
      </c>
      <c r="AA281" s="1" t="s">
        <v>84</v>
      </c>
      <c r="AB281" s="1" t="s">
        <v>1408</v>
      </c>
      <c r="AC281" s="1">
        <v>1</v>
      </c>
      <c r="AD281" s="1">
        <v>1</v>
      </c>
      <c r="AE281" s="1">
        <v>1</v>
      </c>
      <c r="AF281" s="1">
        <v>1</v>
      </c>
      <c r="AG281" s="1" t="s">
        <v>1409</v>
      </c>
      <c r="AH281" s="1" t="s">
        <v>72</v>
      </c>
      <c r="AI281" s="5">
        <v>41218</v>
      </c>
      <c r="AK281" s="1" t="s">
        <v>1408</v>
      </c>
      <c r="AM281" s="1" t="s">
        <v>56</v>
      </c>
      <c r="AN281">
        <v>9.2992831124785999E-2</v>
      </c>
      <c r="AO281">
        <v>5.6946070723065297E-2</v>
      </c>
      <c r="AP281" s="1" t="str">
        <f>VLOOKUP(AK281,Sheet2!A:F,4,FALSE)</f>
        <v>pancreas</v>
      </c>
      <c r="AT281">
        <v>5.0789253128508002E-2</v>
      </c>
      <c r="AU281">
        <v>1.8052235276045301E-2</v>
      </c>
      <c r="AV281">
        <v>2</v>
      </c>
      <c r="AZ281" s="1">
        <f t="shared" si="12"/>
        <v>2.8134606242310394</v>
      </c>
      <c r="CE281" s="2"/>
    </row>
    <row r="282" spans="1:83" x14ac:dyDescent="0.35">
      <c r="A282" s="1">
        <v>1</v>
      </c>
      <c r="B282" s="1" t="s">
        <v>717</v>
      </c>
      <c r="C282" s="1">
        <v>75</v>
      </c>
      <c r="D282" s="1">
        <v>0.94497860700000003</v>
      </c>
      <c r="E282" s="3">
        <v>0.88700000000000001</v>
      </c>
      <c r="F282" s="1">
        <v>0.82819341000000002</v>
      </c>
      <c r="G282" s="1">
        <v>0.57671843599999995</v>
      </c>
      <c r="H282" s="1">
        <v>0.56950363199999998</v>
      </c>
      <c r="I282" s="1">
        <v>0.254115902</v>
      </c>
      <c r="J282" s="1">
        <v>0.217076081</v>
      </c>
      <c r="K282" s="3">
        <v>4.9700000000000001E-2</v>
      </c>
      <c r="L282" s="3">
        <v>0.06</v>
      </c>
      <c r="M282" s="1">
        <v>454</v>
      </c>
      <c r="N282" s="1">
        <v>454</v>
      </c>
      <c r="O282" s="4">
        <v>730526.19</v>
      </c>
      <c r="P282" s="3">
        <v>0.41099999999999998</v>
      </c>
      <c r="Q282" s="3">
        <v>0.23799999999999999</v>
      </c>
      <c r="R282" s="3">
        <v>5.5399999999999998E-2</v>
      </c>
      <c r="S282" s="3">
        <v>0.13300000000000001</v>
      </c>
      <c r="T282" s="3">
        <v>1.77E-2</v>
      </c>
      <c r="U282" s="3">
        <v>6.2E-2</v>
      </c>
      <c r="V282" s="1">
        <v>3.7989999999999999</v>
      </c>
      <c r="X282" s="1" t="s">
        <v>718</v>
      </c>
      <c r="Y282" s="1" t="s">
        <v>718</v>
      </c>
      <c r="Z282" s="1" t="s">
        <v>378</v>
      </c>
      <c r="AA282" s="1" t="s">
        <v>84</v>
      </c>
      <c r="AB282" s="1" t="s">
        <v>719</v>
      </c>
      <c r="AC282" s="1">
        <v>1</v>
      </c>
      <c r="AD282" s="1">
        <v>1</v>
      </c>
      <c r="AE282" s="1">
        <v>1</v>
      </c>
      <c r="AF282" s="1">
        <v>0</v>
      </c>
      <c r="AG282" s="1" t="s">
        <v>720</v>
      </c>
      <c r="AH282" s="1" t="s">
        <v>42</v>
      </c>
      <c r="AI282" s="5">
        <v>41071</v>
      </c>
      <c r="AK282" s="1" t="s">
        <v>719</v>
      </c>
      <c r="AM282" s="1" t="s">
        <v>43</v>
      </c>
      <c r="AN282">
        <v>3.7771066067449399E-2</v>
      </c>
      <c r="AO282">
        <v>3.7683005310113399E-2</v>
      </c>
      <c r="AP282" s="1" t="str">
        <f>VLOOKUP(AK282,Sheet2!A:F,4,FALSE)</f>
        <v>stomach</v>
      </c>
      <c r="AT282">
        <v>0.111098472110083</v>
      </c>
      <c r="AU282">
        <v>1.8898787896079398E-2</v>
      </c>
      <c r="AV282">
        <v>2</v>
      </c>
      <c r="AZ282" s="1">
        <f t="shared" si="12"/>
        <v>5.8786030469779842</v>
      </c>
      <c r="BA282" s="10">
        <f t="shared" ref="BA282:BA315" si="13">LOG(AZ283, 2)</f>
        <v>5.6907454665421033</v>
      </c>
      <c r="CE282" s="2"/>
    </row>
    <row r="283" spans="1:83" x14ac:dyDescent="0.35">
      <c r="A283" s="1">
        <v>24</v>
      </c>
      <c r="B283" s="1" t="s">
        <v>1794</v>
      </c>
      <c r="C283" s="1">
        <v>75</v>
      </c>
      <c r="D283" s="1">
        <v>0.70387103500000003</v>
      </c>
      <c r="E283" s="3">
        <v>0.57899999999999996</v>
      </c>
      <c r="F283" s="1">
        <v>0.45495996700000002</v>
      </c>
      <c r="G283" s="1">
        <v>0.28404144599999998</v>
      </c>
      <c r="H283" s="1">
        <v>0.289540352</v>
      </c>
      <c r="I283" s="1">
        <v>0.19880314199999999</v>
      </c>
      <c r="J283" s="1">
        <v>0.198093136</v>
      </c>
      <c r="K283" s="1">
        <v>0.17886818500000001</v>
      </c>
      <c r="L283" s="1">
        <v>0.14431785599999999</v>
      </c>
      <c r="M283" s="1">
        <v>456</v>
      </c>
      <c r="N283" s="1">
        <v>456</v>
      </c>
      <c r="O283" s="4">
        <v>183998.39</v>
      </c>
      <c r="P283" s="3">
        <v>0.216</v>
      </c>
      <c r="Q283" s="3">
        <v>0.11899999999999999</v>
      </c>
      <c r="R283" s="3">
        <v>7.8200000000000006E-2</v>
      </c>
      <c r="S283" s="3">
        <v>7.8600000000000003E-2</v>
      </c>
      <c r="T283" s="3">
        <v>5.1999999999999998E-2</v>
      </c>
      <c r="U283" s="3">
        <v>5.2200000000000003E-2</v>
      </c>
      <c r="V283" s="1">
        <v>2.4769999999999999</v>
      </c>
      <c r="X283" s="1" t="s">
        <v>1794</v>
      </c>
      <c r="Z283" s="1" t="s">
        <v>378</v>
      </c>
      <c r="AA283" s="1" t="s">
        <v>35</v>
      </c>
      <c r="AB283" s="1" t="s">
        <v>1795</v>
      </c>
      <c r="AC283" s="1">
        <v>1</v>
      </c>
      <c r="AD283" s="1">
        <v>1</v>
      </c>
      <c r="AE283" s="1">
        <v>1</v>
      </c>
      <c r="AF283" s="1">
        <v>1</v>
      </c>
      <c r="AG283" s="1" t="s">
        <v>1796</v>
      </c>
      <c r="AH283" s="1" t="s">
        <v>42</v>
      </c>
      <c r="AI283" s="5">
        <v>41179</v>
      </c>
      <c r="AK283" s="1" t="s">
        <v>1795</v>
      </c>
      <c r="AM283" s="1" t="s">
        <v>56</v>
      </c>
      <c r="AN283">
        <v>0.352945333897071</v>
      </c>
      <c r="AO283">
        <v>0</v>
      </c>
      <c r="AP283" s="1" t="str">
        <f>VLOOKUP(AK283,Sheet2!A:F,4,FALSE)</f>
        <v>stomach</v>
      </c>
      <c r="AT283">
        <v>0.41403334104058198</v>
      </c>
      <c r="AU283">
        <v>8.0158620036366E-3</v>
      </c>
      <c r="AV283">
        <v>2</v>
      </c>
      <c r="AZ283" s="1">
        <f t="shared" si="12"/>
        <v>51.651755089190061</v>
      </c>
      <c r="BA283" s="10" t="e">
        <f t="shared" si="13"/>
        <v>#DIV/0!</v>
      </c>
      <c r="CE283" s="2"/>
    </row>
    <row r="284" spans="1:83" x14ac:dyDescent="0.35">
      <c r="A284" s="1">
        <v>18</v>
      </c>
      <c r="B284" s="1" t="s">
        <v>1379</v>
      </c>
      <c r="C284" s="1">
        <v>225</v>
      </c>
      <c r="D284" s="1">
        <v>1.010597932</v>
      </c>
      <c r="E284" s="3">
        <v>0.74099999999999999</v>
      </c>
      <c r="F284" s="1">
        <v>0.47216847499999998</v>
      </c>
      <c r="G284" s="1">
        <v>0.41516291500000002</v>
      </c>
      <c r="H284" s="1">
        <v>0.289517468</v>
      </c>
      <c r="I284" s="1">
        <v>0.31067293400000001</v>
      </c>
      <c r="J284" s="1">
        <v>0.24547300699999999</v>
      </c>
      <c r="K284" s="1">
        <v>0.12786391699999999</v>
      </c>
      <c r="L284" s="3">
        <v>9.3700000000000006E-2</v>
      </c>
      <c r="M284" s="1">
        <v>455</v>
      </c>
      <c r="N284" s="1">
        <v>455</v>
      </c>
      <c r="O284" s="4">
        <v>182606</v>
      </c>
      <c r="P284" s="3">
        <v>0.26</v>
      </c>
      <c r="Q284" s="3">
        <v>0.14599999999999999</v>
      </c>
      <c r="R284" s="3">
        <v>7.7499999999999999E-2</v>
      </c>
      <c r="S284" s="3">
        <v>9.6600000000000005E-2</v>
      </c>
      <c r="T284" s="3">
        <v>3.5700000000000003E-2</v>
      </c>
      <c r="U284" s="3">
        <v>7.3099999999999998E-2</v>
      </c>
      <c r="V284" s="1">
        <v>3.0129999999999999</v>
      </c>
      <c r="X284" s="1" t="s">
        <v>1379</v>
      </c>
      <c r="Z284" s="1" t="s">
        <v>378</v>
      </c>
      <c r="AA284" s="1" t="s">
        <v>35</v>
      </c>
      <c r="AB284" s="1" t="s">
        <v>1380</v>
      </c>
      <c r="AC284" s="1">
        <v>1</v>
      </c>
      <c r="AD284" s="1">
        <v>1</v>
      </c>
      <c r="AE284" s="1">
        <v>1</v>
      </c>
      <c r="AF284" s="1">
        <v>1</v>
      </c>
      <c r="AG284" s="1" t="s">
        <v>1381</v>
      </c>
      <c r="AH284" s="1" t="s">
        <v>42</v>
      </c>
      <c r="AI284" s="5">
        <v>41130</v>
      </c>
      <c r="AK284" s="1" t="s">
        <v>1380</v>
      </c>
      <c r="AM284" s="1" t="s">
        <v>56</v>
      </c>
      <c r="AN284">
        <v>0.26314974245793898</v>
      </c>
      <c r="AO284">
        <v>0</v>
      </c>
      <c r="AP284" s="1" t="str">
        <f>VLOOKUP(AK284,Sheet2!A:F,4,FALSE)</f>
        <v>stomach</v>
      </c>
      <c r="AT284">
        <v>5.7977146001544501E-2</v>
      </c>
      <c r="AU284">
        <v>0</v>
      </c>
      <c r="AV284">
        <v>2</v>
      </c>
      <c r="AZ284" s="1" t="e">
        <f t="shared" si="12"/>
        <v>#DIV/0!</v>
      </c>
      <c r="BA284" s="10">
        <f t="shared" si="13"/>
        <v>0.85259108089993407</v>
      </c>
      <c r="CE284" s="2"/>
    </row>
    <row r="285" spans="1:83" x14ac:dyDescent="0.35">
      <c r="A285" s="1">
        <v>13</v>
      </c>
      <c r="B285" s="1" t="s">
        <v>1453</v>
      </c>
      <c r="C285" s="1">
        <v>225</v>
      </c>
      <c r="D285" s="1">
        <v>0.84164897500000002</v>
      </c>
      <c r="E285" s="3">
        <v>0.66300000000000003</v>
      </c>
      <c r="F285" s="1">
        <v>0.48378325900000002</v>
      </c>
      <c r="G285" s="1">
        <v>0.49736318499999999</v>
      </c>
      <c r="H285" s="1">
        <v>0.291201818</v>
      </c>
      <c r="I285" s="1">
        <v>0.25791281100000002</v>
      </c>
      <c r="J285" s="1">
        <v>0.20164626799999999</v>
      </c>
      <c r="K285" s="1">
        <v>0.15883070099999999</v>
      </c>
      <c r="L285" s="1">
        <v>0.122446685</v>
      </c>
      <c r="M285" s="1">
        <v>457</v>
      </c>
      <c r="N285" s="1">
        <v>457</v>
      </c>
      <c r="O285" s="4">
        <v>78258.14</v>
      </c>
      <c r="P285" s="3">
        <v>0.28699999999999998</v>
      </c>
      <c r="Q285" s="3">
        <v>0.16400000000000001</v>
      </c>
      <c r="R285" s="3">
        <v>7.4800000000000005E-2</v>
      </c>
      <c r="S285" s="3">
        <v>8.8400000000000006E-2</v>
      </c>
      <c r="T285" s="3">
        <v>4.53E-2</v>
      </c>
      <c r="U285" s="3">
        <v>6.0400000000000002E-2</v>
      </c>
      <c r="V285" s="1">
        <v>2.9129999999999998</v>
      </c>
      <c r="X285" s="1" t="s">
        <v>1454</v>
      </c>
      <c r="Y285" s="1" t="s">
        <v>1454</v>
      </c>
      <c r="Z285" s="1" t="s">
        <v>83</v>
      </c>
      <c r="AA285" s="1" t="s">
        <v>84</v>
      </c>
      <c r="AB285" s="1" t="s">
        <v>1455</v>
      </c>
      <c r="AC285" s="1">
        <v>1</v>
      </c>
      <c r="AD285" s="1">
        <v>1</v>
      </c>
      <c r="AE285" s="1">
        <v>1</v>
      </c>
      <c r="AF285" s="1">
        <v>1</v>
      </c>
      <c r="AG285" s="1" t="s">
        <v>1456</v>
      </c>
      <c r="AH285" s="1" t="s">
        <v>160</v>
      </c>
      <c r="AI285" s="5">
        <v>41113</v>
      </c>
      <c r="AK285" s="1" t="s">
        <v>1455</v>
      </c>
      <c r="AM285" s="1" t="s">
        <v>43</v>
      </c>
      <c r="AN285">
        <v>0.27594438563310703</v>
      </c>
      <c r="AO285">
        <v>0</v>
      </c>
      <c r="AP285" s="1" t="str">
        <f>VLOOKUP(AK285,Sheet2!A:F,4,FALSE)</f>
        <v>thyroid</v>
      </c>
      <c r="AT285">
        <v>8.3432058428888803E-2</v>
      </c>
      <c r="AU285">
        <v>4.6203775948724497E-2</v>
      </c>
      <c r="AV285">
        <v>2</v>
      </c>
      <c r="AZ285" s="1">
        <f t="shared" si="12"/>
        <v>1.8057411264715484</v>
      </c>
      <c r="BA285" s="10">
        <f t="shared" si="13"/>
        <v>5.5208125356736417</v>
      </c>
      <c r="CE285" s="2"/>
    </row>
    <row r="286" spans="1:83" x14ac:dyDescent="0.35">
      <c r="A286" s="1">
        <v>8</v>
      </c>
      <c r="B286" s="1" t="s">
        <v>458</v>
      </c>
      <c r="C286" s="1">
        <v>75</v>
      </c>
      <c r="D286" s="1">
        <v>1.009350338</v>
      </c>
      <c r="E286" s="3">
        <v>0.88300000000000001</v>
      </c>
      <c r="F286" s="1">
        <v>0.75566272899999998</v>
      </c>
      <c r="G286" s="1">
        <v>0.76576474800000005</v>
      </c>
      <c r="H286" s="1">
        <v>0.63220752000000002</v>
      </c>
      <c r="I286" s="1">
        <v>0.51472279200000004</v>
      </c>
      <c r="J286" s="1">
        <v>0.367361561</v>
      </c>
      <c r="K286" s="3">
        <v>7.5300000000000006E-2</v>
      </c>
      <c r="L286" s="3">
        <v>2.7900000000000001E-2</v>
      </c>
      <c r="M286" s="1">
        <v>468</v>
      </c>
      <c r="N286" s="1">
        <v>468</v>
      </c>
      <c r="O286" s="4">
        <v>544694.62</v>
      </c>
      <c r="P286" s="3">
        <v>0.44500000000000001</v>
      </c>
      <c r="Q286" s="3">
        <v>0.28999999999999998</v>
      </c>
      <c r="R286" s="3">
        <v>9.1899999999999996E-2</v>
      </c>
      <c r="S286" s="3">
        <v>0.185</v>
      </c>
      <c r="T286" s="3">
        <v>1.66E-2</v>
      </c>
      <c r="U286" s="3">
        <v>0.11600000000000001</v>
      </c>
      <c r="V286" s="1">
        <v>4.2709999999999999</v>
      </c>
      <c r="X286" s="1" t="s">
        <v>459</v>
      </c>
      <c r="Y286" s="1" t="s">
        <v>459</v>
      </c>
      <c r="Z286" s="1" t="s">
        <v>34</v>
      </c>
      <c r="AA286" s="1" t="s">
        <v>84</v>
      </c>
      <c r="AB286" s="1" t="s">
        <v>460</v>
      </c>
      <c r="AC286" s="1">
        <v>1</v>
      </c>
      <c r="AD286" s="1">
        <v>1</v>
      </c>
      <c r="AE286" s="1">
        <v>1</v>
      </c>
      <c r="AF286" s="1">
        <v>1</v>
      </c>
      <c r="AG286" s="1" t="s">
        <v>461</v>
      </c>
      <c r="AH286" s="1" t="s">
        <v>42</v>
      </c>
      <c r="AI286" s="5">
        <v>41088</v>
      </c>
      <c r="AK286" s="1" t="s">
        <v>460</v>
      </c>
      <c r="AN286">
        <v>2.6174418620075201E-2</v>
      </c>
      <c r="AO286">
        <v>2.5368936237991802E-2</v>
      </c>
      <c r="AP286" s="1" t="str">
        <f>VLOOKUP(AK286,Sheet2!A:F,4,FALSE)</f>
        <v>lung</v>
      </c>
      <c r="AT286">
        <v>0.36308527568457599</v>
      </c>
      <c r="AU286">
        <v>7.9082149194774094E-3</v>
      </c>
      <c r="AV286">
        <v>2</v>
      </c>
      <c r="AZ286" s="1">
        <f t="shared" si="12"/>
        <v>45.912418843135008</v>
      </c>
      <c r="BA286" s="10">
        <f t="shared" si="13"/>
        <v>5.5208125356736417</v>
      </c>
      <c r="CE286" s="2"/>
    </row>
    <row r="287" spans="1:83" x14ac:dyDescent="0.35">
      <c r="A287" s="1">
        <v>38</v>
      </c>
      <c r="B287" s="1" t="s">
        <v>1081</v>
      </c>
      <c r="C287" s="1">
        <v>225</v>
      </c>
      <c r="D287" s="1">
        <v>0.83630095999999998</v>
      </c>
      <c r="E287" s="3">
        <v>0.76700000000000002</v>
      </c>
      <c r="F287" s="1">
        <v>0.69784647700000002</v>
      </c>
      <c r="G287" s="1">
        <v>0.52942377200000001</v>
      </c>
      <c r="H287" s="1">
        <v>0.36440629000000002</v>
      </c>
      <c r="I287" s="1">
        <v>0.33049730900000002</v>
      </c>
      <c r="J287" s="1">
        <v>0.22984006200000001</v>
      </c>
      <c r="K287" s="3">
        <v>9.5699999999999993E-2</v>
      </c>
      <c r="L287" s="3">
        <v>5.57E-2</v>
      </c>
      <c r="M287" s="1">
        <v>469</v>
      </c>
      <c r="N287" s="1">
        <v>469</v>
      </c>
      <c r="O287" s="4">
        <v>610479.64</v>
      </c>
      <c r="P287" s="3">
        <v>0.35899999999999999</v>
      </c>
      <c r="Q287" s="3">
        <v>0.185</v>
      </c>
      <c r="R287" s="3">
        <v>6.7599999999999993E-2</v>
      </c>
      <c r="S287" s="3">
        <v>0.112</v>
      </c>
      <c r="T287" s="3">
        <v>2.4400000000000002E-2</v>
      </c>
      <c r="U287" s="3">
        <v>7.3700000000000002E-2</v>
      </c>
      <c r="V287" s="1">
        <v>3.3479999999999999</v>
      </c>
      <c r="X287" s="1" t="s">
        <v>1082</v>
      </c>
      <c r="Y287" s="1" t="s">
        <v>1082</v>
      </c>
      <c r="Z287" s="1" t="s">
        <v>186</v>
      </c>
      <c r="AA287" s="1" t="s">
        <v>84</v>
      </c>
      <c r="AB287" s="1" t="s">
        <v>1083</v>
      </c>
      <c r="AC287" s="1">
        <v>1</v>
      </c>
      <c r="AD287" s="1">
        <v>1</v>
      </c>
      <c r="AE287" s="1">
        <v>1</v>
      </c>
      <c r="AF287" s="1">
        <v>1</v>
      </c>
      <c r="AG287" s="1" t="s">
        <v>1084</v>
      </c>
      <c r="AH287" s="1" t="s">
        <v>72</v>
      </c>
      <c r="AI287" s="5">
        <v>41221</v>
      </c>
      <c r="AK287" s="1" t="s">
        <v>1083</v>
      </c>
      <c r="AM287" s="1" t="s">
        <v>56</v>
      </c>
      <c r="AN287">
        <v>0.184473349576673</v>
      </c>
      <c r="AO287">
        <v>1.08662905930946E-2</v>
      </c>
      <c r="AP287" s="1" t="str">
        <f>VLOOKUP(AK287,Sheet2!A:F,4,FALSE)</f>
        <v>pleura</v>
      </c>
      <c r="AT287">
        <v>0.36308527568457599</v>
      </c>
      <c r="AU287">
        <v>7.9082149194774094E-3</v>
      </c>
      <c r="AV287">
        <v>2</v>
      </c>
      <c r="AZ287" s="1">
        <f t="shared" si="12"/>
        <v>45.912418843135008</v>
      </c>
      <c r="BA287" s="10">
        <f t="shared" si="13"/>
        <v>3.4809485338168198</v>
      </c>
      <c r="CE287" s="2"/>
    </row>
    <row r="288" spans="1:83" x14ac:dyDescent="0.35">
      <c r="A288" s="1">
        <v>20</v>
      </c>
      <c r="B288" s="1" t="s">
        <v>2452</v>
      </c>
      <c r="C288" s="1">
        <v>75</v>
      </c>
      <c r="D288" s="1">
        <v>0.29819265499999997</v>
      </c>
      <c r="E288" s="3">
        <v>0.25800000000000001</v>
      </c>
      <c r="F288" s="1">
        <v>0.21693887100000001</v>
      </c>
      <c r="G288" s="3">
        <v>5.4600000000000003E-2</v>
      </c>
      <c r="H288" s="3">
        <v>1.95E-2</v>
      </c>
      <c r="I288" s="3">
        <v>1.2500000000000001E-2</v>
      </c>
      <c r="J288" s="3">
        <v>1.3299999999999999E-2</v>
      </c>
      <c r="K288" s="3">
        <v>7.6299999999999996E-3</v>
      </c>
      <c r="L288" s="3">
        <v>6.2300000000000003E-3</v>
      </c>
      <c r="M288" s="1">
        <v>476</v>
      </c>
      <c r="N288" s="1">
        <v>476</v>
      </c>
      <c r="O288" s="4">
        <v>634265.13</v>
      </c>
      <c r="P288" s="3">
        <v>7.9399999999999998E-2</v>
      </c>
      <c r="Q288" s="3">
        <v>1.54E-2</v>
      </c>
      <c r="R288" s="3">
        <v>4.3499999999999997E-3</v>
      </c>
      <c r="S288" s="3">
        <v>5.1500000000000001E-3</v>
      </c>
      <c r="T288" s="3">
        <v>2.2300000000000002E-3</v>
      </c>
      <c r="U288" s="3">
        <v>3.3999999999999998E-3</v>
      </c>
      <c r="V288" s="1">
        <v>0.77400000000000002</v>
      </c>
      <c r="X288" s="1" t="s">
        <v>2453</v>
      </c>
      <c r="Y288" s="1" t="s">
        <v>2453</v>
      </c>
      <c r="Z288" s="1" t="s">
        <v>724</v>
      </c>
      <c r="AA288" s="1" t="s">
        <v>84</v>
      </c>
      <c r="AB288" s="1" t="s">
        <v>2454</v>
      </c>
      <c r="AC288" s="1">
        <v>1</v>
      </c>
      <c r="AD288" s="1">
        <v>1</v>
      </c>
      <c r="AE288" s="1">
        <v>1</v>
      </c>
      <c r="AF288" s="1">
        <v>1</v>
      </c>
      <c r="AG288" s="1" t="s">
        <v>2455</v>
      </c>
      <c r="AH288" s="1" t="s">
        <v>42</v>
      </c>
      <c r="AI288" s="5">
        <v>41137</v>
      </c>
      <c r="AK288" s="1" t="s">
        <v>2454</v>
      </c>
      <c r="AM288" s="1" t="s">
        <v>56</v>
      </c>
      <c r="AN288">
        <v>1.1421597832722501</v>
      </c>
      <c r="AO288">
        <v>0</v>
      </c>
      <c r="AP288" s="1" t="str">
        <f>VLOOKUP(AK288,Sheet2!A:F,4,FALSE)</f>
        <v>autonomic_ganglia</v>
      </c>
      <c r="AT288">
        <v>0.13101803515143101</v>
      </c>
      <c r="AU288">
        <v>1.17344073440061E-2</v>
      </c>
      <c r="AV288">
        <v>2</v>
      </c>
      <c r="AZ288" s="1">
        <f t="shared" si="12"/>
        <v>11.165287799417891</v>
      </c>
      <c r="BA288" s="10" t="e">
        <f t="shared" si="13"/>
        <v>#DIV/0!</v>
      </c>
      <c r="CE288" s="2"/>
    </row>
    <row r="289" spans="1:83" x14ac:dyDescent="0.35">
      <c r="A289" s="1">
        <v>30</v>
      </c>
      <c r="B289" s="1" t="s">
        <v>2371</v>
      </c>
      <c r="C289" s="1">
        <v>225</v>
      </c>
      <c r="D289" s="1">
        <v>0.54362948600000005</v>
      </c>
      <c r="E289" s="3">
        <v>0.40600000000000003</v>
      </c>
      <c r="F289" s="1">
        <v>0.26905375100000001</v>
      </c>
      <c r="G289" s="1">
        <v>0.10989220800000001</v>
      </c>
      <c r="H289" s="3">
        <v>7.0199999999999999E-2</v>
      </c>
      <c r="I289" s="3">
        <v>3.32E-2</v>
      </c>
      <c r="J289" s="3">
        <v>2.24E-2</v>
      </c>
      <c r="K289" s="3">
        <v>8.1799999999999998E-3</v>
      </c>
      <c r="L289" s="3">
        <v>6.6100000000000004E-3</v>
      </c>
      <c r="M289" s="1">
        <v>478</v>
      </c>
      <c r="N289" s="1">
        <v>478</v>
      </c>
      <c r="O289" s="4">
        <v>169293.69</v>
      </c>
      <c r="P289" s="3">
        <v>0.111</v>
      </c>
      <c r="Q289" s="3">
        <v>3.7400000000000003E-2</v>
      </c>
      <c r="R289" s="3">
        <v>6.3600000000000002E-3</v>
      </c>
      <c r="S289" s="3">
        <v>1.66E-2</v>
      </c>
      <c r="T289" s="3">
        <v>2.3800000000000002E-3</v>
      </c>
      <c r="U289" s="3">
        <v>7.3200000000000001E-3</v>
      </c>
      <c r="V289" s="1">
        <v>1.2370000000000001</v>
      </c>
      <c r="X289" s="1" t="s">
        <v>2372</v>
      </c>
      <c r="Y289" s="1" t="s">
        <v>2373</v>
      </c>
      <c r="Z289" s="1" t="s">
        <v>34</v>
      </c>
      <c r="AA289" s="1" t="s">
        <v>35</v>
      </c>
      <c r="AB289" s="1" t="s">
        <v>2374</v>
      </c>
      <c r="AC289" s="1">
        <v>1</v>
      </c>
      <c r="AD289" s="1">
        <v>1</v>
      </c>
      <c r="AE289" s="1">
        <v>1</v>
      </c>
      <c r="AF289" s="1">
        <v>1</v>
      </c>
      <c r="AG289" s="1" t="s">
        <v>2375</v>
      </c>
      <c r="AH289" s="1" t="s">
        <v>478</v>
      </c>
      <c r="AI289" s="5">
        <v>41200</v>
      </c>
      <c r="AK289" s="1" t="s">
        <v>2374</v>
      </c>
      <c r="AL289" s="1" t="s">
        <v>2376</v>
      </c>
      <c r="AM289" s="1" t="s">
        <v>43</v>
      </c>
      <c r="AN289">
        <v>0.71275317820940898</v>
      </c>
      <c r="AO289">
        <v>0</v>
      </c>
      <c r="AP289" s="1" t="str">
        <f>VLOOKUP(AK289,Sheet2!A:F,4,FALSE)</f>
        <v>lung</v>
      </c>
      <c r="AT289">
        <v>0.142253653626357</v>
      </c>
      <c r="AU289">
        <v>0</v>
      </c>
      <c r="AV289">
        <v>2</v>
      </c>
      <c r="AZ289" s="1" t="e">
        <f t="shared" si="12"/>
        <v>#DIV/0!</v>
      </c>
      <c r="BA289" s="10" t="e">
        <f t="shared" si="13"/>
        <v>#DIV/0!</v>
      </c>
      <c r="CE289" s="2"/>
    </row>
    <row r="290" spans="1:83" x14ac:dyDescent="0.35">
      <c r="A290" s="1">
        <v>2</v>
      </c>
      <c r="B290" s="1" t="s">
        <v>149</v>
      </c>
      <c r="C290" s="1">
        <v>75</v>
      </c>
      <c r="D290" s="1">
        <v>0.91838148500000005</v>
      </c>
      <c r="E290" s="3">
        <v>0.88900000000000001</v>
      </c>
      <c r="F290" s="1">
        <v>0.86006281600000001</v>
      </c>
      <c r="G290" s="1">
        <v>0.83890387600000005</v>
      </c>
      <c r="H290" s="1">
        <v>0.84577709199999995</v>
      </c>
      <c r="I290" s="1">
        <v>0.82806301800000004</v>
      </c>
      <c r="J290" s="1">
        <v>0.73036975999999998</v>
      </c>
      <c r="K290" s="1">
        <v>0.40154875099999998</v>
      </c>
      <c r="L290" s="1">
        <v>0.13238609600000001</v>
      </c>
      <c r="M290" s="1">
        <v>483</v>
      </c>
      <c r="N290" s="1">
        <v>483</v>
      </c>
      <c r="O290" s="4">
        <v>656548.61</v>
      </c>
      <c r="P290" s="3">
        <v>0.497</v>
      </c>
      <c r="Q290" s="3">
        <v>0.35</v>
      </c>
      <c r="R290" s="3">
        <v>0.23499999999999999</v>
      </c>
      <c r="S290" s="3">
        <v>0.26900000000000002</v>
      </c>
      <c r="T290" s="3">
        <v>8.5900000000000004E-2</v>
      </c>
      <c r="U290" s="3">
        <v>0.20499999999999999</v>
      </c>
      <c r="V290" s="1">
        <v>5.3330000000000002</v>
      </c>
      <c r="X290" s="1" t="s">
        <v>150</v>
      </c>
      <c r="Y290" s="1" t="s">
        <v>151</v>
      </c>
      <c r="Z290" s="1" t="s">
        <v>34</v>
      </c>
      <c r="AA290" s="1" t="s">
        <v>35</v>
      </c>
      <c r="AB290" s="1" t="s">
        <v>152</v>
      </c>
      <c r="AC290" s="1">
        <v>1</v>
      </c>
      <c r="AD290" s="1">
        <v>1</v>
      </c>
      <c r="AE290" s="1">
        <v>1</v>
      </c>
      <c r="AF290" s="1">
        <v>1</v>
      </c>
      <c r="AG290" s="1" t="s">
        <v>153</v>
      </c>
      <c r="AH290" s="1" t="s">
        <v>42</v>
      </c>
      <c r="AI290" s="5">
        <v>41067</v>
      </c>
      <c r="AK290" s="1" t="s">
        <v>152</v>
      </c>
      <c r="AL290" s="1" t="s">
        <v>154</v>
      </c>
      <c r="AM290" s="1" t="s">
        <v>56</v>
      </c>
      <c r="AN290">
        <v>0</v>
      </c>
      <c r="AO290">
        <v>1.36102964546577E-2</v>
      </c>
      <c r="AP290" s="1" t="str">
        <f>VLOOKUP(AK290,Sheet2!A:F,4,FALSE)</f>
        <v>lung</v>
      </c>
      <c r="AT290">
        <v>0.29932122087366703</v>
      </c>
      <c r="AU290">
        <v>0</v>
      </c>
      <c r="AV290">
        <v>2</v>
      </c>
      <c r="AZ290" s="1" t="e">
        <f t="shared" si="12"/>
        <v>#DIV/0!</v>
      </c>
      <c r="BA290" s="10">
        <f t="shared" si="13"/>
        <v>3.0363722297350493</v>
      </c>
      <c r="CE290" s="2"/>
    </row>
    <row r="291" spans="1:83" x14ac:dyDescent="0.35">
      <c r="A291" s="1">
        <v>32</v>
      </c>
      <c r="B291" s="1" t="s">
        <v>1181</v>
      </c>
      <c r="C291" s="1">
        <v>225</v>
      </c>
      <c r="D291" s="1">
        <v>0.79914934199999998</v>
      </c>
      <c r="E291" s="3">
        <v>0.76300000000000001</v>
      </c>
      <c r="F291" s="1">
        <v>0.72771243299999999</v>
      </c>
      <c r="G291" s="1">
        <v>0.44606931799999999</v>
      </c>
      <c r="H291" s="1">
        <v>0.42044332699999998</v>
      </c>
      <c r="I291" s="1">
        <v>0.34861981800000003</v>
      </c>
      <c r="J291" s="1">
        <v>0.17115988800000001</v>
      </c>
      <c r="K291" s="3">
        <v>5.2200000000000003E-2</v>
      </c>
      <c r="L291" s="3">
        <v>1.8800000000000001E-2</v>
      </c>
      <c r="M291" s="1">
        <v>818</v>
      </c>
      <c r="N291" s="1">
        <v>818</v>
      </c>
      <c r="O291" s="4">
        <v>759672.86</v>
      </c>
      <c r="P291" s="3">
        <v>0.34300000000000003</v>
      </c>
      <c r="Q291" s="3">
        <v>0.18</v>
      </c>
      <c r="R291" s="3">
        <v>4.6399999999999997E-2</v>
      </c>
      <c r="S291" s="3">
        <v>0.124</v>
      </c>
      <c r="T291" s="3">
        <v>1.14E-2</v>
      </c>
      <c r="U291" s="3">
        <v>6.8400000000000002E-2</v>
      </c>
      <c r="V291" s="1">
        <v>3.238</v>
      </c>
      <c r="X291" s="1" t="s">
        <v>1182</v>
      </c>
      <c r="Y291" s="1" t="s">
        <v>1183</v>
      </c>
      <c r="Z291" s="1" t="s">
        <v>34</v>
      </c>
      <c r="AA291" s="1" t="s">
        <v>84</v>
      </c>
      <c r="AB291" s="1" t="s">
        <v>1184</v>
      </c>
      <c r="AC291" s="1">
        <v>1</v>
      </c>
      <c r="AD291" s="1">
        <v>1</v>
      </c>
      <c r="AE291" s="1">
        <v>1</v>
      </c>
      <c r="AF291" s="1">
        <v>1</v>
      </c>
      <c r="AG291" s="1" t="s">
        <v>1185</v>
      </c>
      <c r="AH291" s="1" t="s">
        <v>142</v>
      </c>
      <c r="AI291" s="5">
        <v>41207</v>
      </c>
      <c r="AK291" s="1" t="s">
        <v>1184</v>
      </c>
      <c r="AL291" s="1" t="s">
        <v>1186</v>
      </c>
      <c r="AM291" s="1" t="s">
        <v>43</v>
      </c>
      <c r="AN291">
        <v>0.180669497776618</v>
      </c>
      <c r="AO291">
        <v>1.41471916150452E-2</v>
      </c>
      <c r="AP291" s="1" t="str">
        <f>VLOOKUP(AK291,Sheet2!A:F,4,FALSE)</f>
        <v>lung</v>
      </c>
      <c r="AT291">
        <v>0.133370277329283</v>
      </c>
      <c r="AU291">
        <v>1.62562337379667E-2</v>
      </c>
      <c r="AV291">
        <v>2</v>
      </c>
      <c r="AZ291" s="1">
        <f t="shared" si="12"/>
        <v>8.2042544096665235</v>
      </c>
      <c r="BA291" s="10">
        <f t="shared" si="13"/>
        <v>2.2320791656845111</v>
      </c>
      <c r="CE291" s="2"/>
    </row>
    <row r="292" spans="1:83" x14ac:dyDescent="0.35">
      <c r="A292" s="1">
        <v>39</v>
      </c>
      <c r="B292" s="1" t="s">
        <v>1100</v>
      </c>
      <c r="C292" s="1">
        <v>225</v>
      </c>
      <c r="D292" s="1">
        <v>0.83905971400000001</v>
      </c>
      <c r="E292" s="3">
        <v>0.72599999999999998</v>
      </c>
      <c r="F292" s="1">
        <v>0.61268092500000004</v>
      </c>
      <c r="G292" s="1">
        <v>0.56694777500000004</v>
      </c>
      <c r="H292" s="1">
        <v>0.39296309299999999</v>
      </c>
      <c r="I292" s="1">
        <v>0.34553478500000001</v>
      </c>
      <c r="J292" s="1">
        <v>0.24548545699999999</v>
      </c>
      <c r="K292" s="1">
        <v>0.145391786</v>
      </c>
      <c r="L292" s="3">
        <v>8.2299999999999998E-2</v>
      </c>
      <c r="M292" s="1">
        <v>484</v>
      </c>
      <c r="N292" s="1">
        <v>484</v>
      </c>
      <c r="O292" s="4">
        <v>178393.52</v>
      </c>
      <c r="P292" s="3">
        <v>0.34499999999999997</v>
      </c>
      <c r="Q292" s="3">
        <v>0.19900000000000001</v>
      </c>
      <c r="R292" s="3">
        <v>8.1100000000000005E-2</v>
      </c>
      <c r="S292" s="3">
        <v>0.11899999999999999</v>
      </c>
      <c r="T292" s="3">
        <v>3.6700000000000003E-2</v>
      </c>
      <c r="U292" s="3">
        <v>7.7700000000000005E-2</v>
      </c>
      <c r="V292" s="1">
        <v>3.339</v>
      </c>
      <c r="X292" s="1" t="s">
        <v>1101</v>
      </c>
      <c r="Y292" s="1" t="s">
        <v>1102</v>
      </c>
      <c r="Z292" s="1" t="s">
        <v>34</v>
      </c>
      <c r="AA292" s="1" t="s">
        <v>84</v>
      </c>
      <c r="AB292" s="1" t="s">
        <v>1103</v>
      </c>
      <c r="AC292" s="1">
        <v>1</v>
      </c>
      <c r="AD292" s="1">
        <v>1</v>
      </c>
      <c r="AE292" s="1">
        <v>1</v>
      </c>
      <c r="AF292" s="1">
        <v>1</v>
      </c>
      <c r="AG292" s="1" t="s">
        <v>1104</v>
      </c>
      <c r="AH292" s="1" t="s">
        <v>37</v>
      </c>
      <c r="AI292" s="5">
        <v>41228</v>
      </c>
      <c r="AK292" s="1" t="s">
        <v>1103</v>
      </c>
      <c r="AL292" s="1" t="s">
        <v>1105</v>
      </c>
      <c r="AM292" s="1" t="s">
        <v>43</v>
      </c>
      <c r="AN292">
        <v>0.21768585631975099</v>
      </c>
      <c r="AO292">
        <v>1.8498032252842499E-3</v>
      </c>
      <c r="AP292" s="1" t="str">
        <f>VLOOKUP(AK292,Sheet2!A:F,4,FALSE)</f>
        <v>lung</v>
      </c>
      <c r="AT292">
        <v>0.18150819813830901</v>
      </c>
      <c r="AU292">
        <v>3.8634337014583998E-2</v>
      </c>
      <c r="AV292">
        <v>2</v>
      </c>
      <c r="AZ292" s="1">
        <f t="shared" si="12"/>
        <v>4.6981056791473303</v>
      </c>
      <c r="BA292" s="10">
        <f t="shared" si="13"/>
        <v>4.1341506388703158</v>
      </c>
      <c r="CE292" s="2"/>
    </row>
    <row r="293" spans="1:83" x14ac:dyDescent="0.35">
      <c r="A293" s="1">
        <v>17</v>
      </c>
      <c r="B293" s="1" t="s">
        <v>666</v>
      </c>
      <c r="C293" s="1">
        <v>225</v>
      </c>
      <c r="D293" s="1">
        <v>1.019237366</v>
      </c>
      <c r="E293" s="3">
        <v>0.90800000000000003</v>
      </c>
      <c r="F293" s="1">
        <v>0.79771755300000002</v>
      </c>
      <c r="G293" s="1">
        <v>0.60899473299999995</v>
      </c>
      <c r="H293" s="1">
        <v>0.45816435900000002</v>
      </c>
      <c r="I293" s="1">
        <v>0.33032205999999997</v>
      </c>
      <c r="J293" s="1">
        <v>0.24369244400000001</v>
      </c>
      <c r="K293" s="1">
        <v>0.118133828</v>
      </c>
      <c r="L293" s="3">
        <v>5.6099999999999997E-2</v>
      </c>
      <c r="M293" s="1">
        <v>485</v>
      </c>
      <c r="N293" s="1">
        <v>485</v>
      </c>
      <c r="O293" s="4">
        <v>252699.06</v>
      </c>
      <c r="P293" s="3">
        <v>0.41099999999999998</v>
      </c>
      <c r="Q293" s="3">
        <v>0.221</v>
      </c>
      <c r="R293" s="3">
        <v>7.51E-2</v>
      </c>
      <c r="S293" s="3">
        <v>0.127</v>
      </c>
      <c r="T293" s="3">
        <v>2.8000000000000001E-2</v>
      </c>
      <c r="U293" s="3">
        <v>7.5499999999999998E-2</v>
      </c>
      <c r="V293" s="1">
        <v>3.8919999999999999</v>
      </c>
      <c r="X293" s="1" t="s">
        <v>667</v>
      </c>
      <c r="Y293" s="1" t="s">
        <v>668</v>
      </c>
      <c r="Z293" s="1" t="s">
        <v>34</v>
      </c>
      <c r="AA293" s="1" t="s">
        <v>35</v>
      </c>
      <c r="AB293" s="1" t="s">
        <v>669</v>
      </c>
      <c r="AC293" s="1">
        <v>1</v>
      </c>
      <c r="AD293" s="1">
        <v>1</v>
      </c>
      <c r="AE293" s="1">
        <v>1</v>
      </c>
      <c r="AF293" s="1">
        <v>1</v>
      </c>
      <c r="AG293" s="1" t="s">
        <v>670</v>
      </c>
      <c r="AH293" s="1" t="s">
        <v>37</v>
      </c>
      <c r="AI293" s="5">
        <v>41127</v>
      </c>
      <c r="AK293" s="1" t="s">
        <v>669</v>
      </c>
      <c r="AL293" s="1" t="s">
        <v>671</v>
      </c>
      <c r="AM293" s="1" t="s">
        <v>56</v>
      </c>
      <c r="AN293">
        <v>4.4414110255403302E-2</v>
      </c>
      <c r="AO293">
        <v>3.4469153677275002E-2</v>
      </c>
      <c r="AP293" s="1" t="str">
        <f>VLOOKUP(AK293,Sheet2!A:F,4,FALSE)</f>
        <v>lung</v>
      </c>
      <c r="AT293">
        <v>0.283573851721798</v>
      </c>
      <c r="AU293">
        <v>1.6149639538160999E-2</v>
      </c>
      <c r="AV293">
        <v>2</v>
      </c>
      <c r="AW293">
        <f>AVERAGE(AV195:AV293)</f>
        <v>1.8888888888888888</v>
      </c>
      <c r="AZ293" s="1">
        <f t="shared" si="12"/>
        <v>17.559144341997449</v>
      </c>
      <c r="BA293" s="10">
        <f t="shared" si="13"/>
        <v>3.4087567462807788</v>
      </c>
      <c r="CE293" s="2"/>
    </row>
    <row r="294" spans="1:83" x14ac:dyDescent="0.35">
      <c r="A294" s="1">
        <v>20</v>
      </c>
      <c r="B294" s="1" t="s">
        <v>1187</v>
      </c>
      <c r="C294" s="1">
        <v>225</v>
      </c>
      <c r="D294" s="1">
        <v>0.77454541499999996</v>
      </c>
      <c r="E294" s="3">
        <v>0.69899999999999995</v>
      </c>
      <c r="F294" s="1">
        <v>0.62339492799999996</v>
      </c>
      <c r="G294" s="1">
        <v>0.57118292999999998</v>
      </c>
      <c r="H294" s="1">
        <v>0.40402073300000002</v>
      </c>
      <c r="I294" s="1">
        <v>0.245924052</v>
      </c>
      <c r="J294" s="1">
        <v>0.213254481</v>
      </c>
      <c r="K294" s="1">
        <v>0.137766796</v>
      </c>
      <c r="L294" s="1">
        <v>0.14817066700000001</v>
      </c>
      <c r="M294" s="1">
        <v>486</v>
      </c>
      <c r="N294" s="1">
        <v>486</v>
      </c>
      <c r="O294" s="4">
        <v>241351.71</v>
      </c>
      <c r="P294" s="3">
        <v>0.34899999999999998</v>
      </c>
      <c r="Q294" s="3">
        <v>0.20200000000000001</v>
      </c>
      <c r="R294" s="3">
        <v>7.2800000000000004E-2</v>
      </c>
      <c r="S294" s="3">
        <v>0.105</v>
      </c>
      <c r="T294" s="3">
        <v>4.5999999999999999E-2</v>
      </c>
      <c r="U294" s="3">
        <v>6.0400000000000002E-2</v>
      </c>
      <c r="V294" s="1">
        <v>3.234</v>
      </c>
      <c r="X294" s="1" t="s">
        <v>1188</v>
      </c>
      <c r="Y294" s="1" t="s">
        <v>1189</v>
      </c>
      <c r="Z294" s="1" t="s">
        <v>34</v>
      </c>
      <c r="AA294" s="1" t="s">
        <v>35</v>
      </c>
      <c r="AB294" s="1" t="s">
        <v>1190</v>
      </c>
      <c r="AC294" s="1">
        <v>1</v>
      </c>
      <c r="AD294" s="1">
        <v>1</v>
      </c>
      <c r="AE294" s="1">
        <v>1</v>
      </c>
      <c r="AF294" s="1">
        <v>1</v>
      </c>
      <c r="AG294" s="1" t="s">
        <v>1191</v>
      </c>
      <c r="AH294" s="1" t="s">
        <v>142</v>
      </c>
      <c r="AI294" s="5">
        <v>41137</v>
      </c>
      <c r="AK294" s="1" t="s">
        <v>1190</v>
      </c>
      <c r="AL294" s="1" t="s">
        <v>1192</v>
      </c>
      <c r="AM294" s="1" t="s">
        <v>56</v>
      </c>
      <c r="AN294">
        <v>0.23847280911037699</v>
      </c>
      <c r="AO294">
        <v>0</v>
      </c>
      <c r="AP294" s="1" t="str">
        <f>VLOOKUP(AK294,Sheet2!A:F,4,FALSE)</f>
        <v>lung</v>
      </c>
      <c r="AT294">
        <v>0.14617227388105899</v>
      </c>
      <c r="AU294">
        <v>1.37634393811235E-2</v>
      </c>
      <c r="AV294">
        <v>2</v>
      </c>
      <c r="AZ294" s="1">
        <f t="shared" si="12"/>
        <v>10.620330415487111</v>
      </c>
      <c r="BA294" s="10">
        <f t="shared" si="13"/>
        <v>0.35842632142422731</v>
      </c>
      <c r="CE294" s="2"/>
    </row>
    <row r="295" spans="1:83" x14ac:dyDescent="0.35">
      <c r="A295" s="1">
        <v>43</v>
      </c>
      <c r="B295" s="1" t="s">
        <v>233</v>
      </c>
      <c r="C295" s="1">
        <v>225</v>
      </c>
      <c r="D295" s="1">
        <v>0.99017755500000004</v>
      </c>
      <c r="E295" s="3">
        <v>0.89400000000000002</v>
      </c>
      <c r="F295" s="1">
        <v>0.79755152900000004</v>
      </c>
      <c r="G295" s="1">
        <v>0.681103703</v>
      </c>
      <c r="H295" s="1">
        <v>0.67948691500000002</v>
      </c>
      <c r="I295" s="1">
        <v>0.51692470800000001</v>
      </c>
      <c r="J295" s="1">
        <v>0.61933566200000001</v>
      </c>
      <c r="K295" s="1">
        <v>0.59398845</v>
      </c>
      <c r="L295" s="1">
        <v>0.61797617500000002</v>
      </c>
      <c r="M295" s="1">
        <v>487</v>
      </c>
      <c r="N295" s="1">
        <v>452</v>
      </c>
      <c r="O295" s="4">
        <v>48967.65</v>
      </c>
      <c r="P295" s="3">
        <v>0.432</v>
      </c>
      <c r="Q295" s="3">
        <v>0.28199999999999997</v>
      </c>
      <c r="R295" s="3">
        <v>0.252</v>
      </c>
      <c r="S295" s="3">
        <v>0.193</v>
      </c>
      <c r="T295" s="3">
        <v>0.19500000000000001</v>
      </c>
      <c r="U295" s="3">
        <v>0.14899999999999999</v>
      </c>
      <c r="V295" s="1">
        <v>5.0519999999999996</v>
      </c>
      <c r="X295" s="1" t="s">
        <v>234</v>
      </c>
      <c r="Y295" s="1" t="s">
        <v>235</v>
      </c>
      <c r="Z295" s="1" t="s">
        <v>34</v>
      </c>
      <c r="AA295" s="1" t="s">
        <v>84</v>
      </c>
      <c r="AB295" s="1" t="s">
        <v>236</v>
      </c>
      <c r="AC295" s="1">
        <v>1</v>
      </c>
      <c r="AD295" s="1">
        <v>1</v>
      </c>
      <c r="AE295" s="1">
        <v>1</v>
      </c>
      <c r="AF295" s="1">
        <v>0</v>
      </c>
      <c r="AG295" s="1" t="s">
        <v>237</v>
      </c>
      <c r="AH295" s="1" t="s">
        <v>42</v>
      </c>
      <c r="AI295" s="5">
        <v>41246</v>
      </c>
      <c r="AK295" s="1" t="s">
        <v>236</v>
      </c>
      <c r="AL295" s="1" t="s">
        <v>238</v>
      </c>
      <c r="AM295" s="1" t="s">
        <v>43</v>
      </c>
      <c r="AN295">
        <v>7.9402570123983898E-2</v>
      </c>
      <c r="AO295">
        <v>0</v>
      </c>
      <c r="AP295" s="1" t="str">
        <f>VLOOKUP(AK295,Sheet2!A:F,4,FALSE)</f>
        <v>lung</v>
      </c>
      <c r="AT295">
        <v>0.113558684182317</v>
      </c>
      <c r="AU295">
        <v>8.8577471247776096E-2</v>
      </c>
      <c r="AV295">
        <v>2</v>
      </c>
      <c r="AZ295" s="1">
        <f t="shared" si="12"/>
        <v>1.2820267115625985</v>
      </c>
      <c r="BA295" s="10" t="e">
        <f t="shared" si="13"/>
        <v>#DIV/0!</v>
      </c>
      <c r="CE295" s="2"/>
    </row>
    <row r="296" spans="1:83" x14ac:dyDescent="0.35">
      <c r="A296" s="1">
        <v>37</v>
      </c>
      <c r="B296" s="1" t="s">
        <v>619</v>
      </c>
      <c r="C296" s="1">
        <v>225</v>
      </c>
      <c r="D296" s="1">
        <v>0.72178419599999999</v>
      </c>
      <c r="E296" s="3">
        <v>0.71899999999999997</v>
      </c>
      <c r="F296" s="1">
        <v>0.71679641800000005</v>
      </c>
      <c r="G296" s="1">
        <v>0.592766982</v>
      </c>
      <c r="H296" s="1">
        <v>0.53809249199999998</v>
      </c>
      <c r="I296" s="1">
        <v>0.58123355300000001</v>
      </c>
      <c r="J296" s="1">
        <v>0.359738004</v>
      </c>
      <c r="K296" s="1">
        <v>0.28886863499999998</v>
      </c>
      <c r="L296" s="1">
        <v>0.22376152599999999</v>
      </c>
      <c r="M296" s="1">
        <v>488</v>
      </c>
      <c r="N296" s="1">
        <v>488</v>
      </c>
      <c r="O296" s="4">
        <v>88252.64</v>
      </c>
      <c r="P296" s="3">
        <v>0.38300000000000001</v>
      </c>
      <c r="Q296" s="3">
        <v>0.23499999999999999</v>
      </c>
      <c r="R296" s="3">
        <v>0.13500000000000001</v>
      </c>
      <c r="S296" s="3">
        <v>0.18</v>
      </c>
      <c r="T296" s="3">
        <v>8.2500000000000004E-2</v>
      </c>
      <c r="U296" s="3">
        <v>0.124</v>
      </c>
      <c r="V296" s="1">
        <v>3.915</v>
      </c>
      <c r="X296" s="1" t="s">
        <v>620</v>
      </c>
      <c r="Y296" s="1" t="s">
        <v>621</v>
      </c>
      <c r="Z296" s="1" t="s">
        <v>34</v>
      </c>
      <c r="AA296" s="1" t="s">
        <v>35</v>
      </c>
      <c r="AB296" s="1" t="s">
        <v>622</v>
      </c>
      <c r="AC296" s="1">
        <v>1</v>
      </c>
      <c r="AD296" s="1">
        <v>1</v>
      </c>
      <c r="AE296" s="1">
        <v>1</v>
      </c>
      <c r="AF296" s="1">
        <v>1</v>
      </c>
      <c r="AG296" s="1" t="s">
        <v>623</v>
      </c>
      <c r="AH296" s="1" t="s">
        <v>42</v>
      </c>
      <c r="AI296" s="5">
        <v>41162</v>
      </c>
      <c r="AK296" s="1" t="s">
        <v>622</v>
      </c>
      <c r="AL296" s="1" t="s">
        <v>624</v>
      </c>
      <c r="AM296" s="1" t="s">
        <v>43</v>
      </c>
      <c r="AN296">
        <v>0.157809122018475</v>
      </c>
      <c r="AO296">
        <v>0</v>
      </c>
      <c r="AP296" s="1" t="str">
        <f>VLOOKUP(AK296,Sheet2!A:F,4,FALSE)</f>
        <v>lung</v>
      </c>
      <c r="AT296">
        <v>0.17072101922611099</v>
      </c>
      <c r="AU296">
        <v>0</v>
      </c>
      <c r="AV296">
        <v>2</v>
      </c>
      <c r="AZ296" s="1" t="e">
        <f t="shared" si="12"/>
        <v>#DIV/0!</v>
      </c>
      <c r="BA296" s="10" t="e">
        <f t="shared" si="13"/>
        <v>#DIV/0!</v>
      </c>
      <c r="CE296" s="2"/>
    </row>
    <row r="297" spans="1:83" x14ac:dyDescent="0.35">
      <c r="A297" s="1">
        <v>45</v>
      </c>
      <c r="B297" s="1" t="s">
        <v>1001</v>
      </c>
      <c r="C297" s="1">
        <v>75</v>
      </c>
      <c r="D297" s="1">
        <v>0.81662379600000001</v>
      </c>
      <c r="E297" s="3">
        <v>0.65700000000000003</v>
      </c>
      <c r="F297" s="1">
        <v>0.49680422299999999</v>
      </c>
      <c r="G297" s="1">
        <v>0.47189593699999999</v>
      </c>
      <c r="H297" s="1">
        <v>0.44055937299999998</v>
      </c>
      <c r="I297" s="1">
        <v>0.43811724099999999</v>
      </c>
      <c r="J297" s="1">
        <v>0.39789282799999998</v>
      </c>
      <c r="K297" s="1">
        <v>0.35279998099999998</v>
      </c>
      <c r="L297" s="1">
        <v>0.33294220299999999</v>
      </c>
      <c r="M297" s="1">
        <v>492</v>
      </c>
      <c r="N297" s="1">
        <v>432</v>
      </c>
      <c r="O297" s="4">
        <v>88206.26</v>
      </c>
      <c r="P297" s="3">
        <v>0.28299999999999997</v>
      </c>
      <c r="Q297" s="3">
        <v>0.189</v>
      </c>
      <c r="R297" s="3">
        <v>0.156</v>
      </c>
      <c r="S297" s="3">
        <v>0.14099999999999999</v>
      </c>
      <c r="T297" s="3">
        <v>0.11</v>
      </c>
      <c r="U297" s="3">
        <v>0.11</v>
      </c>
      <c r="V297" s="1">
        <v>3.47</v>
      </c>
      <c r="X297" s="1" t="s">
        <v>1002</v>
      </c>
      <c r="Y297" s="1" t="s">
        <v>1003</v>
      </c>
      <c r="Z297" s="1" t="s">
        <v>34</v>
      </c>
      <c r="AA297" s="1" t="s">
        <v>35</v>
      </c>
      <c r="AB297" s="1" t="s">
        <v>1004</v>
      </c>
      <c r="AC297" s="1">
        <v>1</v>
      </c>
      <c r="AD297" s="1">
        <v>1</v>
      </c>
      <c r="AE297" s="1">
        <v>1</v>
      </c>
      <c r="AF297" s="1">
        <v>1</v>
      </c>
      <c r="AG297" s="1" t="s">
        <v>1005</v>
      </c>
      <c r="AH297" s="1" t="s">
        <v>42</v>
      </c>
      <c r="AI297" s="5">
        <v>41253</v>
      </c>
      <c r="AK297" s="1" t="s">
        <v>1004</v>
      </c>
      <c r="AL297" s="1" t="s">
        <v>1006</v>
      </c>
      <c r="AM297" s="1" t="s">
        <v>56</v>
      </c>
      <c r="AN297">
        <v>0.18630483667241901</v>
      </c>
      <c r="AO297">
        <v>0</v>
      </c>
      <c r="AP297" s="1" t="str">
        <f>VLOOKUP(AK297,Sheet2!A:F,4,FALSE)</f>
        <v>lung</v>
      </c>
      <c r="AT297">
        <v>0.25771608229457499</v>
      </c>
      <c r="AU297">
        <v>0</v>
      </c>
      <c r="AV297">
        <v>2</v>
      </c>
      <c r="AZ297" s="1" t="e">
        <f t="shared" si="12"/>
        <v>#DIV/0!</v>
      </c>
      <c r="BA297" s="10">
        <f t="shared" si="13"/>
        <v>-6.0691426608102805</v>
      </c>
      <c r="CE297" s="2"/>
    </row>
    <row r="298" spans="1:83" x14ac:dyDescent="0.35">
      <c r="A298" s="1">
        <v>39</v>
      </c>
      <c r="B298" s="1" t="s">
        <v>1654</v>
      </c>
      <c r="C298" s="1">
        <v>225</v>
      </c>
      <c r="D298" s="1">
        <v>0.56274080400000004</v>
      </c>
      <c r="E298" s="3">
        <v>0.58499999999999996</v>
      </c>
      <c r="F298" s="1">
        <v>0.60793958599999998</v>
      </c>
      <c r="G298" s="1">
        <v>0.36869742300000002</v>
      </c>
      <c r="H298" s="1">
        <v>0.33348998099999999</v>
      </c>
      <c r="I298" s="1">
        <v>0.21317979200000001</v>
      </c>
      <c r="J298" s="1">
        <v>0.191359263</v>
      </c>
      <c r="K298" s="1">
        <v>0.12847769000000001</v>
      </c>
      <c r="L298" s="1">
        <v>0.113421061</v>
      </c>
      <c r="M298" s="1">
        <v>493</v>
      </c>
      <c r="N298" s="1">
        <v>493</v>
      </c>
      <c r="O298" s="4">
        <v>169518.5</v>
      </c>
      <c r="P298" s="3">
        <v>0.28599999999999998</v>
      </c>
      <c r="Q298" s="3">
        <v>0.14599999999999999</v>
      </c>
      <c r="R298" s="3">
        <v>6.6400000000000001E-2</v>
      </c>
      <c r="S298" s="3">
        <v>8.7999999999999995E-2</v>
      </c>
      <c r="T298" s="3">
        <v>3.8899999999999997E-2</v>
      </c>
      <c r="U298" s="3">
        <v>5.3199999999999997E-2</v>
      </c>
      <c r="V298" s="1">
        <v>2.6619999999999999</v>
      </c>
      <c r="X298" s="1" t="s">
        <v>1655</v>
      </c>
      <c r="Y298" s="1" t="s">
        <v>1656</v>
      </c>
      <c r="Z298" s="1" t="s">
        <v>34</v>
      </c>
      <c r="AA298" s="1" t="s">
        <v>35</v>
      </c>
      <c r="AB298" s="1" t="s">
        <v>1657</v>
      </c>
      <c r="AC298" s="1">
        <v>1</v>
      </c>
      <c r="AD298" s="1">
        <v>1</v>
      </c>
      <c r="AE298" s="1">
        <v>1</v>
      </c>
      <c r="AF298" s="1">
        <v>1</v>
      </c>
      <c r="AG298" s="1" t="s">
        <v>1658</v>
      </c>
      <c r="AH298" s="1" t="s">
        <v>42</v>
      </c>
      <c r="AI298" s="5">
        <v>41228</v>
      </c>
      <c r="AK298" s="1" t="s">
        <v>1657</v>
      </c>
      <c r="AL298" s="1" t="s">
        <v>1659</v>
      </c>
      <c r="AM298" s="1" t="s">
        <v>43</v>
      </c>
      <c r="AN298">
        <v>0.31920202977663598</v>
      </c>
      <c r="AO298">
        <v>0</v>
      </c>
      <c r="AP298" s="1" t="str">
        <f>VLOOKUP(AK298,Sheet2!A:F,4,FALSE)</f>
        <v>lung</v>
      </c>
      <c r="AT298">
        <v>2.6575992267761201E-4</v>
      </c>
      <c r="AU298">
        <v>1.7843641025608599E-2</v>
      </c>
      <c r="AV298">
        <v>2</v>
      </c>
      <c r="AZ298" s="1">
        <f t="shared" si="12"/>
        <v>1.4893816923138178E-2</v>
      </c>
      <c r="BA298" s="10" t="e">
        <f t="shared" si="13"/>
        <v>#DIV/0!</v>
      </c>
      <c r="CE298" s="2"/>
    </row>
    <row r="299" spans="1:83" x14ac:dyDescent="0.35">
      <c r="A299" s="1">
        <v>17</v>
      </c>
      <c r="B299" s="1" t="s">
        <v>903</v>
      </c>
      <c r="C299" s="1">
        <v>225</v>
      </c>
      <c r="D299" s="1">
        <v>0.730733101</v>
      </c>
      <c r="E299" s="3">
        <v>0.75700000000000001</v>
      </c>
      <c r="F299" s="1">
        <v>0.78265399099999999</v>
      </c>
      <c r="G299" s="1">
        <v>0.36881364999999999</v>
      </c>
      <c r="H299" s="1">
        <v>0.391439325</v>
      </c>
      <c r="I299" s="1">
        <v>0.46138673200000002</v>
      </c>
      <c r="J299" s="1">
        <v>0.32721920799999998</v>
      </c>
      <c r="K299" s="1">
        <v>0.25347706199999998</v>
      </c>
      <c r="L299" s="1">
        <v>0.21099642399999999</v>
      </c>
      <c r="M299" s="1">
        <v>494</v>
      </c>
      <c r="N299" s="1">
        <v>494</v>
      </c>
      <c r="O299" s="4">
        <v>169669.58</v>
      </c>
      <c r="P299" s="3">
        <v>0.33700000000000002</v>
      </c>
      <c r="Q299" s="3">
        <v>0.158</v>
      </c>
      <c r="R299" s="3">
        <v>0.121</v>
      </c>
      <c r="S299" s="3">
        <v>0.13700000000000001</v>
      </c>
      <c r="T299" s="3">
        <v>7.4800000000000005E-2</v>
      </c>
      <c r="U299" s="3">
        <v>0.104</v>
      </c>
      <c r="V299" s="1">
        <v>3.556</v>
      </c>
      <c r="X299" s="1" t="s">
        <v>904</v>
      </c>
      <c r="Y299" s="1" t="s">
        <v>905</v>
      </c>
      <c r="Z299" s="1" t="s">
        <v>34</v>
      </c>
      <c r="AA299" s="1" t="s">
        <v>35</v>
      </c>
      <c r="AB299" s="1" t="s">
        <v>906</v>
      </c>
      <c r="AC299" s="1">
        <v>1</v>
      </c>
      <c r="AD299" s="1">
        <v>1</v>
      </c>
      <c r="AE299" s="1">
        <v>1</v>
      </c>
      <c r="AF299" s="1">
        <v>1</v>
      </c>
      <c r="AG299" s="1" t="s">
        <v>907</v>
      </c>
      <c r="AH299" s="1" t="s">
        <v>37</v>
      </c>
      <c r="AI299" s="5">
        <v>41127</v>
      </c>
      <c r="AK299" s="1" t="s">
        <v>906</v>
      </c>
      <c r="AL299" s="1" t="s">
        <v>908</v>
      </c>
      <c r="AM299" s="1" t="s">
        <v>43</v>
      </c>
      <c r="AN299">
        <v>0.19966846087532</v>
      </c>
      <c r="AO299">
        <v>0</v>
      </c>
      <c r="AP299" s="1" t="str">
        <f>VLOOKUP(AK299,Sheet2!A:F,4,FALSE)</f>
        <v>lung</v>
      </c>
      <c r="AT299">
        <v>0.73193134128007997</v>
      </c>
      <c r="AU299">
        <v>0</v>
      </c>
      <c r="AV299">
        <v>1</v>
      </c>
      <c r="AZ299" s="1" t="e">
        <f t="shared" si="12"/>
        <v>#DIV/0!</v>
      </c>
      <c r="BA299" s="10">
        <f t="shared" si="13"/>
        <v>3.8479889431229579</v>
      </c>
      <c r="CE299" s="2"/>
    </row>
    <row r="300" spans="1:83" x14ac:dyDescent="0.35">
      <c r="A300" s="1">
        <v>26</v>
      </c>
      <c r="B300" s="1" t="s">
        <v>696</v>
      </c>
      <c r="C300" s="1">
        <v>225</v>
      </c>
      <c r="D300" s="1">
        <v>0.88965090999999996</v>
      </c>
      <c r="E300" s="3">
        <v>0.754</v>
      </c>
      <c r="F300" s="1">
        <v>0.61770918699999999</v>
      </c>
      <c r="G300" s="1">
        <v>0.60962256999999997</v>
      </c>
      <c r="H300" s="1">
        <v>0.49980534500000001</v>
      </c>
      <c r="I300" s="1">
        <v>0.42130371900000002</v>
      </c>
      <c r="J300" s="1">
        <v>0.34554534399999998</v>
      </c>
      <c r="K300" s="1">
        <v>0.29080095</v>
      </c>
      <c r="L300" s="1">
        <v>0.23057105</v>
      </c>
      <c r="M300" s="1">
        <v>497</v>
      </c>
      <c r="N300" s="1">
        <v>497</v>
      </c>
      <c r="O300" s="4">
        <v>60559.88</v>
      </c>
      <c r="P300" s="3">
        <v>0.35899999999999999</v>
      </c>
      <c r="Q300" s="3">
        <v>0.23</v>
      </c>
      <c r="R300" s="3">
        <v>0.13200000000000001</v>
      </c>
      <c r="S300" s="3">
        <v>0.14799999999999999</v>
      </c>
      <c r="T300" s="3">
        <v>8.3900000000000002E-2</v>
      </c>
      <c r="U300" s="3">
        <v>0.10100000000000001</v>
      </c>
      <c r="V300" s="1">
        <v>3.81</v>
      </c>
      <c r="X300" s="1" t="s">
        <v>697</v>
      </c>
      <c r="Y300" s="1" t="s">
        <v>698</v>
      </c>
      <c r="Z300" s="1" t="s">
        <v>34</v>
      </c>
      <c r="AA300" s="1" t="s">
        <v>84</v>
      </c>
      <c r="AB300" s="1" t="s">
        <v>699</v>
      </c>
      <c r="AC300" s="1">
        <v>1</v>
      </c>
      <c r="AD300" s="1">
        <v>1</v>
      </c>
      <c r="AE300" s="1">
        <v>1</v>
      </c>
      <c r="AF300" s="1">
        <v>1</v>
      </c>
      <c r="AG300" s="1" t="s">
        <v>700</v>
      </c>
      <c r="AH300" s="1" t="s">
        <v>42</v>
      </c>
      <c r="AI300" s="5">
        <v>41186</v>
      </c>
      <c r="AK300" s="1" t="s">
        <v>699</v>
      </c>
      <c r="AL300" s="1" t="s">
        <v>701</v>
      </c>
      <c r="AM300" s="1" t="s">
        <v>56</v>
      </c>
      <c r="AN300">
        <v>0.172344611842461</v>
      </c>
      <c r="AO300">
        <v>0</v>
      </c>
      <c r="AP300" s="1" t="str">
        <f>VLOOKUP(AK300,Sheet2!A:F,4,FALSE)</f>
        <v>lung</v>
      </c>
      <c r="AT300">
        <v>0.25361353215938098</v>
      </c>
      <c r="AU300">
        <v>1.7612148060203999E-2</v>
      </c>
      <c r="AV300">
        <v>2</v>
      </c>
      <c r="AZ300" s="1">
        <f t="shared" si="12"/>
        <v>14.39992051466114</v>
      </c>
      <c r="BA300" s="10">
        <f t="shared" si="13"/>
        <v>7.3000933171643618</v>
      </c>
      <c r="CE300" s="2"/>
    </row>
    <row r="301" spans="1:83" x14ac:dyDescent="0.35">
      <c r="A301" s="1">
        <v>14</v>
      </c>
      <c r="B301" s="1" t="s">
        <v>2233</v>
      </c>
      <c r="C301" s="1">
        <v>225</v>
      </c>
      <c r="D301" s="1">
        <v>0.61057565800000002</v>
      </c>
      <c r="E301" s="3">
        <v>0.45800000000000002</v>
      </c>
      <c r="F301" s="1">
        <v>0.30525595100000003</v>
      </c>
      <c r="G301" s="1">
        <v>0.19161674100000001</v>
      </c>
      <c r="H301" s="1">
        <v>0.12306650299999999</v>
      </c>
      <c r="I301" s="3">
        <v>9.5200000000000007E-2</v>
      </c>
      <c r="J301" s="3">
        <v>6.9699999999999998E-2</v>
      </c>
      <c r="K301" s="3">
        <v>6.1800000000000001E-2</v>
      </c>
      <c r="L301" s="3">
        <v>6.4100000000000004E-2</v>
      </c>
      <c r="M301" s="1">
        <v>499</v>
      </c>
      <c r="N301" s="1">
        <v>499</v>
      </c>
      <c r="O301" s="4">
        <v>289957.58</v>
      </c>
      <c r="P301" s="3">
        <v>0.14499999999999999</v>
      </c>
      <c r="Q301" s="3">
        <v>6.5299999999999997E-2</v>
      </c>
      <c r="R301" s="3">
        <v>2.7300000000000001E-2</v>
      </c>
      <c r="S301" s="3">
        <v>3.5099999999999999E-2</v>
      </c>
      <c r="T301" s="3">
        <v>2.0299999999999999E-2</v>
      </c>
      <c r="U301" s="3">
        <v>2.1700000000000001E-2</v>
      </c>
      <c r="V301" s="1">
        <v>1.629</v>
      </c>
      <c r="X301" s="1" t="s">
        <v>2234</v>
      </c>
      <c r="Y301" s="1" t="s">
        <v>2235</v>
      </c>
      <c r="Z301" s="1" t="s">
        <v>34</v>
      </c>
      <c r="AA301" s="1" t="s">
        <v>84</v>
      </c>
      <c r="AB301" s="1" t="s">
        <v>2236</v>
      </c>
      <c r="AC301" s="1">
        <v>1</v>
      </c>
      <c r="AD301" s="1">
        <v>1</v>
      </c>
      <c r="AE301" s="1">
        <v>1</v>
      </c>
      <c r="AF301" s="1">
        <v>1</v>
      </c>
      <c r="AG301" s="1" t="s">
        <v>2237</v>
      </c>
      <c r="AH301" s="1" t="s">
        <v>42</v>
      </c>
      <c r="AI301" s="5">
        <v>41116</v>
      </c>
      <c r="AK301" s="1" t="s">
        <v>2236</v>
      </c>
      <c r="AL301" s="1" t="s">
        <v>2238</v>
      </c>
      <c r="AM301" s="1" t="s">
        <v>56</v>
      </c>
      <c r="AN301">
        <v>0.57595518381037503</v>
      </c>
      <c r="AO301">
        <v>0</v>
      </c>
      <c r="AP301" s="1" t="str">
        <f>VLOOKUP(AK301,Sheet2!A:F,4,FALSE)</f>
        <v>lung</v>
      </c>
      <c r="AT301">
        <v>0.23666979545029801</v>
      </c>
      <c r="AU301">
        <v>1.50174355169049E-3</v>
      </c>
      <c r="AV301">
        <v>2</v>
      </c>
      <c r="AZ301" s="1">
        <f t="shared" si="12"/>
        <v>157.59667833025313</v>
      </c>
      <c r="BA301" s="10" t="e">
        <f t="shared" si="13"/>
        <v>#DIV/0!</v>
      </c>
      <c r="CE301" s="2"/>
    </row>
    <row r="302" spans="1:83" x14ac:dyDescent="0.35">
      <c r="A302" s="1">
        <v>48</v>
      </c>
      <c r="B302" s="1" t="s">
        <v>2239</v>
      </c>
      <c r="C302" s="1">
        <v>225</v>
      </c>
      <c r="D302" s="1">
        <v>0.5681832</v>
      </c>
      <c r="E302" s="3">
        <v>0.45400000000000001</v>
      </c>
      <c r="F302" s="1">
        <v>0.33950029500000001</v>
      </c>
      <c r="G302" s="1">
        <v>0.15842155399999999</v>
      </c>
      <c r="H302" s="1">
        <v>0.15029816900000001</v>
      </c>
      <c r="I302" s="3">
        <v>9.9299999999999999E-2</v>
      </c>
      <c r="J302" s="3">
        <v>8.1900000000000001E-2</v>
      </c>
      <c r="K302" s="3">
        <v>5.1499999999999997E-2</v>
      </c>
      <c r="L302" s="3">
        <v>4.6699999999999998E-2</v>
      </c>
      <c r="M302" s="1">
        <v>500</v>
      </c>
      <c r="N302" s="1">
        <v>447</v>
      </c>
      <c r="O302" s="4">
        <v>441972.8</v>
      </c>
      <c r="P302" s="3">
        <v>0.14599999999999999</v>
      </c>
      <c r="Q302" s="3">
        <v>6.4100000000000004E-2</v>
      </c>
      <c r="R302" s="3">
        <v>2.7699999999999999E-2</v>
      </c>
      <c r="S302" s="3">
        <v>4.02E-2</v>
      </c>
      <c r="T302" s="3">
        <v>1.5800000000000002E-2</v>
      </c>
      <c r="U302" s="3">
        <v>2.3800000000000002E-2</v>
      </c>
      <c r="V302" s="1">
        <v>1.625</v>
      </c>
      <c r="X302" s="1" t="s">
        <v>2240</v>
      </c>
      <c r="Y302" s="1" t="s">
        <v>2241</v>
      </c>
      <c r="Z302" s="1" t="s">
        <v>34</v>
      </c>
      <c r="AA302" s="1" t="s">
        <v>35</v>
      </c>
      <c r="AB302" s="1" t="s">
        <v>2242</v>
      </c>
      <c r="AC302" s="1">
        <v>1</v>
      </c>
      <c r="AD302" s="1">
        <v>1</v>
      </c>
      <c r="AE302" s="1">
        <v>1</v>
      </c>
      <c r="AF302" s="1">
        <v>1</v>
      </c>
      <c r="AG302" s="1" t="s">
        <v>2243</v>
      </c>
      <c r="AH302" s="1" t="s">
        <v>42</v>
      </c>
      <c r="AI302" s="5">
        <v>41277</v>
      </c>
      <c r="AK302" s="1" t="s">
        <v>2242</v>
      </c>
      <c r="AL302" s="1" t="s">
        <v>2244</v>
      </c>
      <c r="AM302" s="1" t="s">
        <v>56</v>
      </c>
      <c r="AN302">
        <v>0.58293285838445197</v>
      </c>
      <c r="AO302">
        <v>0</v>
      </c>
      <c r="AP302" s="1" t="str">
        <f>VLOOKUP(AK302,Sheet2!A:F,4,FALSE)</f>
        <v>lung</v>
      </c>
      <c r="AT302">
        <v>0.34511333183342102</v>
      </c>
      <c r="AU302">
        <v>0</v>
      </c>
      <c r="AV302">
        <v>2</v>
      </c>
      <c r="AZ302" s="1" t="e">
        <f t="shared" si="12"/>
        <v>#DIV/0!</v>
      </c>
      <c r="BA302" s="10" t="e">
        <f t="shared" si="13"/>
        <v>#DIV/0!</v>
      </c>
      <c r="CE302" s="2"/>
    </row>
    <row r="303" spans="1:83" x14ac:dyDescent="0.35">
      <c r="A303" s="1">
        <v>17</v>
      </c>
      <c r="B303" s="1" t="s">
        <v>419</v>
      </c>
      <c r="C303" s="1">
        <v>225</v>
      </c>
      <c r="D303" s="1">
        <v>0.74546896500000004</v>
      </c>
      <c r="E303" s="3">
        <v>0.77400000000000002</v>
      </c>
      <c r="F303" s="1">
        <v>0.80344834899999995</v>
      </c>
      <c r="G303" s="1">
        <v>0.60061002500000005</v>
      </c>
      <c r="H303" s="1">
        <v>0.47076991400000001</v>
      </c>
      <c r="I303" s="1">
        <v>0.56407797199999998</v>
      </c>
      <c r="J303" s="1">
        <v>0.56349823600000004</v>
      </c>
      <c r="K303" s="1">
        <v>0.46569593799999998</v>
      </c>
      <c r="L303" s="1">
        <v>0.42121477400000001</v>
      </c>
      <c r="M303" s="1">
        <v>501</v>
      </c>
      <c r="N303" s="1">
        <v>501</v>
      </c>
      <c r="O303" s="4">
        <v>56236.1</v>
      </c>
      <c r="P303" s="3">
        <v>0.41099999999999998</v>
      </c>
      <c r="Q303" s="3">
        <v>0.222</v>
      </c>
      <c r="R303" s="3">
        <v>0.214</v>
      </c>
      <c r="S303" s="3">
        <v>0.16700000000000001</v>
      </c>
      <c r="T303" s="3">
        <v>0.14299999999999999</v>
      </c>
      <c r="U303" s="3">
        <v>0.14799999999999999</v>
      </c>
      <c r="V303" s="1">
        <v>4.38</v>
      </c>
      <c r="X303" s="1" t="s">
        <v>420</v>
      </c>
      <c r="Y303" s="1" t="s">
        <v>421</v>
      </c>
      <c r="Z303" s="1" t="s">
        <v>34</v>
      </c>
      <c r="AA303" s="1" t="s">
        <v>35</v>
      </c>
      <c r="AB303" s="1" t="s">
        <v>422</v>
      </c>
      <c r="AC303" s="1">
        <v>1</v>
      </c>
      <c r="AD303" s="1">
        <v>1</v>
      </c>
      <c r="AE303" s="1">
        <v>1</v>
      </c>
      <c r="AF303" s="1">
        <v>1</v>
      </c>
      <c r="AG303" s="1" t="s">
        <v>423</v>
      </c>
      <c r="AH303" s="1" t="s">
        <v>37</v>
      </c>
      <c r="AI303" s="5">
        <v>41127</v>
      </c>
      <c r="AK303" s="1" t="s">
        <v>422</v>
      </c>
      <c r="AL303" s="1" t="s">
        <v>424</v>
      </c>
      <c r="AM303" s="1" t="s">
        <v>43</v>
      </c>
      <c r="AN303">
        <v>0.119823692159183</v>
      </c>
      <c r="AO303">
        <v>0</v>
      </c>
      <c r="AP303" s="1" t="str">
        <f>VLOOKUP(AK303,Sheet2!A:F,4,FALSE)</f>
        <v>lung</v>
      </c>
      <c r="AT303">
        <v>0.33594815379484599</v>
      </c>
      <c r="AU303">
        <v>0</v>
      </c>
      <c r="AV303">
        <v>2</v>
      </c>
      <c r="AZ303" s="1" t="e">
        <f t="shared" si="12"/>
        <v>#DIV/0!</v>
      </c>
      <c r="BA303" s="10">
        <f t="shared" si="13"/>
        <v>1.7609166532840699</v>
      </c>
      <c r="CE303" s="2"/>
    </row>
    <row r="304" spans="1:83" x14ac:dyDescent="0.35">
      <c r="A304" s="1">
        <v>39</v>
      </c>
      <c r="B304" s="1" t="s">
        <v>1817</v>
      </c>
      <c r="C304" s="1">
        <v>225</v>
      </c>
      <c r="D304" s="1">
        <v>0.64316636999999999</v>
      </c>
      <c r="E304" s="3">
        <v>0.57599999999999996</v>
      </c>
      <c r="F304" s="1">
        <v>0.50975322000000001</v>
      </c>
      <c r="G304" s="1">
        <v>0.40136946699999998</v>
      </c>
      <c r="H304" s="1">
        <v>0.350190746</v>
      </c>
      <c r="I304" s="1">
        <v>0.16844157900000001</v>
      </c>
      <c r="J304" s="1">
        <v>0.102283045</v>
      </c>
      <c r="K304" s="3">
        <v>3.6200000000000003E-2</v>
      </c>
      <c r="L304" s="3">
        <v>1.0699999999999999E-2</v>
      </c>
      <c r="M304" s="1">
        <v>504</v>
      </c>
      <c r="N304" s="1">
        <v>504</v>
      </c>
      <c r="O304" s="4">
        <v>462829.66</v>
      </c>
      <c r="P304" s="3">
        <v>0.26600000000000001</v>
      </c>
      <c r="Q304" s="3">
        <v>0.156</v>
      </c>
      <c r="R304" s="3">
        <v>2.87E-2</v>
      </c>
      <c r="S304" s="3">
        <v>8.3500000000000005E-2</v>
      </c>
      <c r="T304" s="3">
        <v>7.5500000000000003E-3</v>
      </c>
      <c r="U304" s="3">
        <v>3.56E-2</v>
      </c>
      <c r="V304" s="1">
        <v>2.4319999999999999</v>
      </c>
      <c r="X304" s="1" t="s">
        <v>1818</v>
      </c>
      <c r="Y304" s="1" t="s">
        <v>1819</v>
      </c>
      <c r="Z304" s="1" t="s">
        <v>34</v>
      </c>
      <c r="AA304" s="1" t="s">
        <v>84</v>
      </c>
      <c r="AB304" s="1" t="s">
        <v>1820</v>
      </c>
      <c r="AC304" s="1">
        <v>1</v>
      </c>
      <c r="AD304" s="1">
        <v>1</v>
      </c>
      <c r="AE304" s="1">
        <v>1</v>
      </c>
      <c r="AF304" s="1">
        <v>1</v>
      </c>
      <c r="AG304" s="1" t="s">
        <v>1821</v>
      </c>
      <c r="AH304" s="1" t="s">
        <v>42</v>
      </c>
      <c r="AI304" s="5">
        <v>41228</v>
      </c>
      <c r="AK304" s="1" t="s">
        <v>1820</v>
      </c>
      <c r="AL304" s="1" t="s">
        <v>1822</v>
      </c>
      <c r="AM304" s="1" t="s">
        <v>56</v>
      </c>
      <c r="AN304">
        <v>0.34921288311937398</v>
      </c>
      <c r="AO304">
        <v>0</v>
      </c>
      <c r="AP304" s="1" t="str">
        <f>VLOOKUP(AK304,Sheet2!A:F,4,FALSE)</f>
        <v>lung</v>
      </c>
      <c r="AT304">
        <v>7.2656282129723304E-2</v>
      </c>
      <c r="AU304">
        <v>2.1438008483938901E-2</v>
      </c>
      <c r="AV304">
        <v>2</v>
      </c>
      <c r="AZ304" s="1">
        <f t="shared" si="12"/>
        <v>3.3891339386378414</v>
      </c>
      <c r="BA304" s="10">
        <f t="shared" si="13"/>
        <v>1.7790241690581114</v>
      </c>
      <c r="CE304" s="2"/>
    </row>
    <row r="305" spans="1:83" x14ac:dyDescent="0.35">
      <c r="A305" s="1">
        <v>22</v>
      </c>
      <c r="B305" s="1" t="s">
        <v>647</v>
      </c>
      <c r="C305" s="1">
        <v>225</v>
      </c>
      <c r="D305" s="1">
        <v>1.0021240760000001</v>
      </c>
      <c r="E305" s="3">
        <v>0.87</v>
      </c>
      <c r="F305" s="1">
        <v>0.73825671999999998</v>
      </c>
      <c r="G305" s="1">
        <v>0.58729686599999997</v>
      </c>
      <c r="H305" s="1">
        <v>0.49958615499999998</v>
      </c>
      <c r="I305" s="1">
        <v>0.40629964200000002</v>
      </c>
      <c r="J305" s="1">
        <v>0.29537037399999999</v>
      </c>
      <c r="K305" s="1">
        <v>0.14172805699999999</v>
      </c>
      <c r="L305" s="1">
        <v>0.117634261</v>
      </c>
      <c r="M305" s="1">
        <v>506</v>
      </c>
      <c r="N305" s="1">
        <v>506</v>
      </c>
      <c r="O305" s="4">
        <v>197839.21</v>
      </c>
      <c r="P305" s="3">
        <v>0.38800000000000001</v>
      </c>
      <c r="Q305" s="3">
        <v>0.22600000000000001</v>
      </c>
      <c r="R305" s="3">
        <v>9.0700000000000003E-2</v>
      </c>
      <c r="S305" s="3">
        <v>0.14599999999999999</v>
      </c>
      <c r="T305" s="3">
        <v>4.1700000000000001E-2</v>
      </c>
      <c r="U305" s="3">
        <v>9.2299999999999993E-2</v>
      </c>
      <c r="V305" s="1">
        <v>3.907</v>
      </c>
      <c r="X305" s="1" t="s">
        <v>648</v>
      </c>
      <c r="Y305" s="1" t="s">
        <v>649</v>
      </c>
      <c r="Z305" s="1" t="s">
        <v>34</v>
      </c>
      <c r="AA305" s="1" t="s">
        <v>35</v>
      </c>
      <c r="AB305" s="1" t="s">
        <v>650</v>
      </c>
      <c r="AC305" s="1">
        <v>1</v>
      </c>
      <c r="AD305" s="1">
        <v>1</v>
      </c>
      <c r="AE305" s="1">
        <v>1</v>
      </c>
      <c r="AF305" s="1">
        <v>1</v>
      </c>
      <c r="AG305" s="1" t="s">
        <v>651</v>
      </c>
      <c r="AH305" s="1" t="s">
        <v>42</v>
      </c>
      <c r="AI305" s="5">
        <v>41151</v>
      </c>
      <c r="AK305" s="1" t="s">
        <v>650</v>
      </c>
      <c r="AL305" s="1" t="s">
        <v>652</v>
      </c>
      <c r="AM305" s="1" t="s">
        <v>43</v>
      </c>
      <c r="AN305">
        <v>0.108107361366563</v>
      </c>
      <c r="AO305">
        <v>1.54247248271633E-2</v>
      </c>
      <c r="AP305" s="1" t="str">
        <f>VLOOKUP(AK305,Sheet2!A:F,4,FALSE)</f>
        <v>lung</v>
      </c>
      <c r="AT305">
        <v>0.100573556252064</v>
      </c>
      <c r="AU305">
        <v>2.9305164868498702E-2</v>
      </c>
      <c r="AV305">
        <v>2</v>
      </c>
      <c r="AZ305" s="1">
        <f t="shared" si="12"/>
        <v>3.4319396155376882</v>
      </c>
      <c r="BA305" s="10" t="e">
        <f t="shared" si="13"/>
        <v>#DIV/0!</v>
      </c>
      <c r="CE305" s="2"/>
    </row>
    <row r="306" spans="1:83" x14ac:dyDescent="0.35">
      <c r="A306" s="1">
        <v>35</v>
      </c>
      <c r="B306" s="1" t="s">
        <v>2402</v>
      </c>
      <c r="C306" s="1">
        <v>75</v>
      </c>
      <c r="D306" s="1">
        <v>0.54743757500000001</v>
      </c>
      <c r="E306" s="3">
        <v>0.33800000000000002</v>
      </c>
      <c r="F306" s="1">
        <v>0.12932070400000001</v>
      </c>
      <c r="G306" s="3">
        <v>7.7799999999999994E-2</v>
      </c>
      <c r="H306" s="3">
        <v>7.7399999999999997E-2</v>
      </c>
      <c r="I306" s="3">
        <v>4.8599999999999997E-2</v>
      </c>
      <c r="J306" s="3">
        <v>4.4999999999999998E-2</v>
      </c>
      <c r="K306" s="3">
        <v>3.0499999999999999E-2</v>
      </c>
      <c r="L306" s="3">
        <v>2.9600000000000001E-2</v>
      </c>
      <c r="M306" s="1">
        <v>507</v>
      </c>
      <c r="N306" s="1">
        <v>507</v>
      </c>
      <c r="O306" s="4">
        <v>557510.81999999995</v>
      </c>
      <c r="P306" s="3">
        <v>6.0600000000000001E-2</v>
      </c>
      <c r="Q306" s="3">
        <v>3.2199999999999999E-2</v>
      </c>
      <c r="R306" s="3">
        <v>1.5699999999999999E-2</v>
      </c>
      <c r="S306" s="3">
        <v>2.0299999999999999E-2</v>
      </c>
      <c r="T306" s="3">
        <v>9.6699999999999998E-3</v>
      </c>
      <c r="U306" s="3">
        <v>1.23E-2</v>
      </c>
      <c r="V306" s="1">
        <v>1.0309999999999999</v>
      </c>
      <c r="X306" s="1" t="s">
        <v>2403</v>
      </c>
      <c r="Y306" s="1" t="s">
        <v>2404</v>
      </c>
      <c r="Z306" s="1" t="s">
        <v>34</v>
      </c>
      <c r="AA306" s="1" t="s">
        <v>35</v>
      </c>
      <c r="AB306" s="1" t="s">
        <v>2405</v>
      </c>
      <c r="AC306" s="1">
        <v>1</v>
      </c>
      <c r="AD306" s="1">
        <v>1</v>
      </c>
      <c r="AE306" s="1">
        <v>1</v>
      </c>
      <c r="AF306" s="1">
        <v>1</v>
      </c>
      <c r="AG306" s="1" t="s">
        <v>2406</v>
      </c>
      <c r="AH306" s="1" t="s">
        <v>42</v>
      </c>
      <c r="AI306" s="5">
        <v>41158</v>
      </c>
      <c r="AK306" s="1" t="s">
        <v>2405</v>
      </c>
      <c r="AL306" s="1" t="s">
        <v>2407</v>
      </c>
      <c r="AM306" s="1" t="s">
        <v>43</v>
      </c>
      <c r="AN306">
        <v>0.84448805197656995</v>
      </c>
      <c r="AO306">
        <v>0</v>
      </c>
      <c r="AP306" s="1" t="str">
        <f>VLOOKUP(AK306,Sheet2!A:F,4,FALSE)</f>
        <v>lung</v>
      </c>
      <c r="AT306">
        <v>7.7258799247326204E-2</v>
      </c>
      <c r="AU306">
        <v>0</v>
      </c>
      <c r="AV306">
        <v>2</v>
      </c>
      <c r="AZ306" s="1" t="e">
        <f t="shared" si="12"/>
        <v>#DIV/0!</v>
      </c>
      <c r="BA306" s="10">
        <f t="shared" si="13"/>
        <v>2.9875338406591165</v>
      </c>
      <c r="CE306" s="2"/>
    </row>
    <row r="307" spans="1:83" x14ac:dyDescent="0.35">
      <c r="A307" s="1">
        <v>20</v>
      </c>
      <c r="B307" s="1" t="s">
        <v>1266</v>
      </c>
      <c r="C307" s="1">
        <v>75</v>
      </c>
      <c r="D307" s="1">
        <v>0.68688160600000003</v>
      </c>
      <c r="E307" s="3">
        <v>0.745</v>
      </c>
      <c r="F307" s="1">
        <v>0.80217535900000003</v>
      </c>
      <c r="G307" s="1">
        <v>0.50582956099999998</v>
      </c>
      <c r="H307" s="1">
        <v>0.35533216400000001</v>
      </c>
      <c r="I307" s="1">
        <v>0.212957383</v>
      </c>
      <c r="J307" s="1">
        <v>0.101061806</v>
      </c>
      <c r="K307" s="3">
        <v>7.9000000000000001E-2</v>
      </c>
      <c r="L307" s="3">
        <v>2.12E-2</v>
      </c>
      <c r="M307" s="1">
        <v>508</v>
      </c>
      <c r="N307" s="1">
        <v>508</v>
      </c>
      <c r="O307" s="4">
        <v>673017.69</v>
      </c>
      <c r="P307" s="3">
        <v>0.38300000000000001</v>
      </c>
      <c r="Q307" s="3">
        <v>0.17899999999999999</v>
      </c>
      <c r="R307" s="3">
        <v>3.7400000000000003E-2</v>
      </c>
      <c r="S307" s="3">
        <v>9.1499999999999998E-2</v>
      </c>
      <c r="T307" s="3">
        <v>1.61E-2</v>
      </c>
      <c r="U307" s="3">
        <v>4.1300000000000003E-2</v>
      </c>
      <c r="V307" s="1">
        <v>3.1440000000000001</v>
      </c>
      <c r="X307" s="1" t="s">
        <v>1267</v>
      </c>
      <c r="Y307" s="1" t="s">
        <v>1268</v>
      </c>
      <c r="Z307" s="1" t="s">
        <v>34</v>
      </c>
      <c r="AA307" s="1" t="s">
        <v>35</v>
      </c>
      <c r="AB307" s="1" t="s">
        <v>1269</v>
      </c>
      <c r="AC307" s="1">
        <v>1</v>
      </c>
      <c r="AD307" s="1">
        <v>1</v>
      </c>
      <c r="AE307" s="1">
        <v>1</v>
      </c>
      <c r="AF307" s="1">
        <v>1</v>
      </c>
      <c r="AG307" s="1" t="s">
        <v>1270</v>
      </c>
      <c r="AH307" s="1" t="s">
        <v>42</v>
      </c>
      <c r="AI307" s="5">
        <v>41137</v>
      </c>
      <c r="AK307" s="1" t="s">
        <v>1269</v>
      </c>
      <c r="AL307" s="1" t="s">
        <v>1271</v>
      </c>
      <c r="AM307" s="1" t="s">
        <v>56</v>
      </c>
      <c r="AN307">
        <v>0.175744825028191</v>
      </c>
      <c r="AO307">
        <v>2.16429550913779E-2</v>
      </c>
      <c r="AP307" s="1" t="str">
        <f>VLOOKUP(AK307,Sheet2!A:F,4,FALSE)</f>
        <v>lung</v>
      </c>
      <c r="AT307">
        <v>0.20005225493391299</v>
      </c>
      <c r="AU307">
        <v>2.52235466371875E-2</v>
      </c>
      <c r="AV307">
        <v>2</v>
      </c>
      <c r="AZ307" s="1">
        <f t="shared" si="12"/>
        <v>7.931170735481448</v>
      </c>
      <c r="BA307" s="10">
        <f t="shared" si="13"/>
        <v>1.3936370079532745</v>
      </c>
      <c r="CE307" s="2"/>
    </row>
    <row r="308" spans="1:83" x14ac:dyDescent="0.35">
      <c r="A308" s="1">
        <v>50</v>
      </c>
      <c r="B308" s="1" t="s">
        <v>473</v>
      </c>
      <c r="C308" s="1">
        <v>225</v>
      </c>
      <c r="D308" s="1">
        <v>0.83293092199999996</v>
      </c>
      <c r="E308" s="3">
        <v>0.76100000000000001</v>
      </c>
      <c r="F308" s="1">
        <v>0.68853099299999998</v>
      </c>
      <c r="G308" s="1">
        <v>0.594927651</v>
      </c>
      <c r="H308" s="1">
        <v>0.56474070700000001</v>
      </c>
      <c r="I308" s="1">
        <v>0.48711638899999998</v>
      </c>
      <c r="J308" s="1">
        <v>0.49808414000000001</v>
      </c>
      <c r="K308" s="1">
        <v>0.43555395699999999</v>
      </c>
      <c r="L308" s="1">
        <v>0.40966552099999998</v>
      </c>
      <c r="M308" s="1">
        <v>509</v>
      </c>
      <c r="N308" s="1">
        <v>819</v>
      </c>
      <c r="O308" s="4">
        <v>48241.36</v>
      </c>
      <c r="P308" s="3">
        <v>0.375</v>
      </c>
      <c r="Q308" s="3">
        <v>0.24099999999999999</v>
      </c>
      <c r="R308" s="3">
        <v>0.19400000000000001</v>
      </c>
      <c r="S308" s="3">
        <v>0.16900000000000001</v>
      </c>
      <c r="T308" s="3">
        <v>0.13600000000000001</v>
      </c>
      <c r="U308" s="3">
        <v>0.13</v>
      </c>
      <c r="V308" s="1">
        <v>4.226</v>
      </c>
      <c r="X308" s="1" t="s">
        <v>474</v>
      </c>
      <c r="Y308" s="1" t="s">
        <v>475</v>
      </c>
      <c r="Z308" s="1" t="s">
        <v>34</v>
      </c>
      <c r="AA308" s="1" t="s">
        <v>35</v>
      </c>
      <c r="AB308" s="1" t="s">
        <v>476</v>
      </c>
      <c r="AC308" s="1">
        <v>1</v>
      </c>
      <c r="AD308" s="1">
        <v>1</v>
      </c>
      <c r="AE308" s="1">
        <v>1</v>
      </c>
      <c r="AF308" s="1">
        <v>1</v>
      </c>
      <c r="AG308" s="1" t="s">
        <v>477</v>
      </c>
      <c r="AH308" s="1" t="s">
        <v>478</v>
      </c>
      <c r="AI308" s="5">
        <v>41284</v>
      </c>
      <c r="AK308" s="1" t="s">
        <v>476</v>
      </c>
      <c r="AL308" s="1" t="s">
        <v>479</v>
      </c>
      <c r="AM308" s="1" t="s">
        <v>43</v>
      </c>
      <c r="AN308">
        <v>0.12865436317846399</v>
      </c>
      <c r="AO308">
        <v>0</v>
      </c>
      <c r="AP308" s="1" t="str">
        <f>VLOOKUP(AK308,Sheet2!A:F,4,FALSE)</f>
        <v>lung</v>
      </c>
      <c r="AT308">
        <v>3.8020818251851898E-2</v>
      </c>
      <c r="AU308">
        <v>1.44708791517703E-2</v>
      </c>
      <c r="AV308">
        <v>2</v>
      </c>
      <c r="AZ308" s="1">
        <f t="shared" si="12"/>
        <v>2.6274020985933402</v>
      </c>
      <c r="BA308" s="10">
        <f t="shared" si="13"/>
        <v>6.0297771144914707</v>
      </c>
      <c r="CE308" s="2"/>
    </row>
    <row r="309" spans="1:83" x14ac:dyDescent="0.35">
      <c r="A309" s="1">
        <v>11</v>
      </c>
      <c r="B309" s="1" t="s">
        <v>1836</v>
      </c>
      <c r="C309" s="1">
        <v>225</v>
      </c>
      <c r="D309" s="1">
        <v>0.56053624499999999</v>
      </c>
      <c r="E309" s="3">
        <v>0.52100000000000002</v>
      </c>
      <c r="F309" s="1">
        <v>0.48076760699999999</v>
      </c>
      <c r="G309" s="1">
        <v>0.33973474999999997</v>
      </c>
      <c r="H309" s="1">
        <v>0.270691713</v>
      </c>
      <c r="I309" s="1">
        <v>0.20560937100000001</v>
      </c>
      <c r="J309" s="1">
        <v>0.18226967099999999</v>
      </c>
      <c r="K309" s="1">
        <v>0.177533782</v>
      </c>
      <c r="L309" s="1">
        <v>0.18122465700000001</v>
      </c>
      <c r="M309" s="1">
        <v>511</v>
      </c>
      <c r="N309" s="1">
        <v>511</v>
      </c>
      <c r="O309" s="4">
        <v>117399.45</v>
      </c>
      <c r="P309" s="3">
        <v>0.24</v>
      </c>
      <c r="Q309" s="3">
        <v>0.127</v>
      </c>
      <c r="R309" s="3">
        <v>7.4700000000000003E-2</v>
      </c>
      <c r="S309" s="3">
        <v>7.6700000000000004E-2</v>
      </c>
      <c r="T309" s="3">
        <v>5.7700000000000001E-2</v>
      </c>
      <c r="U309" s="3">
        <v>5.0999999999999997E-2</v>
      </c>
      <c r="V309" s="1">
        <v>2.4180000000000001</v>
      </c>
      <c r="X309" s="1" t="s">
        <v>1837</v>
      </c>
      <c r="Y309" s="1" t="s">
        <v>1838</v>
      </c>
      <c r="Z309" s="1" t="s">
        <v>34</v>
      </c>
      <c r="AA309" s="1" t="s">
        <v>84</v>
      </c>
      <c r="AB309" s="1" t="s">
        <v>1839</v>
      </c>
      <c r="AC309" s="1">
        <v>1</v>
      </c>
      <c r="AD309" s="1">
        <v>1</v>
      </c>
      <c r="AE309" s="1">
        <v>1</v>
      </c>
      <c r="AF309" s="1">
        <v>1</v>
      </c>
      <c r="AG309" s="1" t="s">
        <v>1840</v>
      </c>
      <c r="AH309" s="1" t="s">
        <v>42</v>
      </c>
      <c r="AI309" s="5">
        <v>41099</v>
      </c>
      <c r="AK309" s="1" t="s">
        <v>1839</v>
      </c>
      <c r="AL309" s="1" t="s">
        <v>1841</v>
      </c>
      <c r="AM309" s="1" t="s">
        <v>43</v>
      </c>
      <c r="AN309">
        <v>0.36994643414886402</v>
      </c>
      <c r="AO309">
        <v>0</v>
      </c>
      <c r="AP309" s="1" t="str">
        <f>VLOOKUP(AK309,Sheet2!A:F,4,FALSE)</f>
        <v>lung</v>
      </c>
      <c r="AT309">
        <v>0.19869433310102599</v>
      </c>
      <c r="AU309">
        <v>3.0411770347393199E-3</v>
      </c>
      <c r="AV309">
        <v>2</v>
      </c>
      <c r="AZ309" s="1">
        <f t="shared" si="12"/>
        <v>65.334681549723541</v>
      </c>
      <c r="BA309" s="10" t="e">
        <f t="shared" si="13"/>
        <v>#DIV/0!</v>
      </c>
      <c r="CE309" s="2"/>
    </row>
    <row r="310" spans="1:83" x14ac:dyDescent="0.35">
      <c r="A310" s="1">
        <v>24</v>
      </c>
      <c r="B310" s="1" t="s">
        <v>97</v>
      </c>
      <c r="C310" s="1">
        <v>225</v>
      </c>
      <c r="D310" s="1">
        <v>0.81475364699999997</v>
      </c>
      <c r="E310" s="3">
        <v>0.83299999999999996</v>
      </c>
      <c r="F310" s="1">
        <v>0.85103220700000004</v>
      </c>
      <c r="G310" s="1">
        <v>0.81626729099999995</v>
      </c>
      <c r="H310" s="1">
        <v>0.77652472500000003</v>
      </c>
      <c r="I310" s="1">
        <v>0.85777939599999997</v>
      </c>
      <c r="J310" s="1">
        <v>0.70622343499999995</v>
      </c>
      <c r="K310" s="1">
        <v>0.67348269599999999</v>
      </c>
      <c r="L310" s="1">
        <v>0.64365490800000003</v>
      </c>
      <c r="M310" s="1">
        <v>512</v>
      </c>
      <c r="N310" s="1">
        <v>512</v>
      </c>
      <c r="O310" s="4">
        <v>184432.18</v>
      </c>
      <c r="P310" s="3">
        <v>0.48799999999999999</v>
      </c>
      <c r="Q310" s="3">
        <v>0.33100000000000002</v>
      </c>
      <c r="R310" s="3">
        <v>0.28599999999999998</v>
      </c>
      <c r="S310" s="3">
        <v>0.26300000000000001</v>
      </c>
      <c r="T310" s="3">
        <v>0.21199999999999999</v>
      </c>
      <c r="U310" s="3">
        <v>0.20599999999999999</v>
      </c>
      <c r="V310" s="1">
        <v>5.5170000000000003</v>
      </c>
      <c r="X310" s="1" t="s">
        <v>98</v>
      </c>
      <c r="Y310" s="1" t="s">
        <v>99</v>
      </c>
      <c r="Z310" s="1" t="s">
        <v>34</v>
      </c>
      <c r="AA310" s="1" t="s">
        <v>84</v>
      </c>
      <c r="AB310" s="1" t="s">
        <v>100</v>
      </c>
      <c r="AC310" s="1">
        <v>1</v>
      </c>
      <c r="AD310" s="1">
        <v>1</v>
      </c>
      <c r="AE310" s="1">
        <v>1</v>
      </c>
      <c r="AF310" s="1">
        <v>1</v>
      </c>
      <c r="AG310" s="1" t="s">
        <v>101</v>
      </c>
      <c r="AH310" s="1" t="s">
        <v>42</v>
      </c>
      <c r="AI310" s="5">
        <v>41179</v>
      </c>
      <c r="AK310" s="1" t="s">
        <v>100</v>
      </c>
      <c r="AL310" s="1" t="s">
        <v>102</v>
      </c>
      <c r="AM310" s="1" t="s">
        <v>56</v>
      </c>
      <c r="AN310">
        <v>5.1403146148054198E-2</v>
      </c>
      <c r="AO310">
        <v>0</v>
      </c>
      <c r="AP310" s="1" t="str">
        <f>VLOOKUP(AK310,Sheet2!A:F,4,FALSE)</f>
        <v>lung</v>
      </c>
      <c r="AT310">
        <v>0.26976966999797197</v>
      </c>
      <c r="AU310">
        <v>0</v>
      </c>
      <c r="AV310">
        <v>2</v>
      </c>
      <c r="AZ310" s="1" t="e">
        <f t="shared" si="12"/>
        <v>#DIV/0!</v>
      </c>
      <c r="BA310" s="10">
        <f t="shared" si="13"/>
        <v>1.6176086015424933</v>
      </c>
      <c r="CE310" s="2"/>
    </row>
    <row r="311" spans="1:83" x14ac:dyDescent="0.35">
      <c r="A311" s="1">
        <v>41</v>
      </c>
      <c r="B311" s="1" t="s">
        <v>1527</v>
      </c>
      <c r="C311" s="1">
        <v>225</v>
      </c>
      <c r="D311" s="1">
        <v>0.68908813099999999</v>
      </c>
      <c r="E311" s="3">
        <v>0.59899999999999998</v>
      </c>
      <c r="F311" s="1">
        <v>0.50938627299999995</v>
      </c>
      <c r="G311" s="1">
        <v>0.43670607500000003</v>
      </c>
      <c r="H311" s="1">
        <v>0.35205624800000002</v>
      </c>
      <c r="I311" s="1">
        <v>0.29516630500000002</v>
      </c>
      <c r="J311" s="1">
        <v>0.23188735299999999</v>
      </c>
      <c r="K311" s="1">
        <v>0.177115886</v>
      </c>
      <c r="L311" s="1">
        <v>0.13579554399999999</v>
      </c>
      <c r="M311" s="1">
        <v>513</v>
      </c>
      <c r="N311" s="1">
        <v>513</v>
      </c>
      <c r="O311" s="4">
        <v>359621.84</v>
      </c>
      <c r="P311" s="3">
        <v>0.27700000000000002</v>
      </c>
      <c r="Q311" s="3">
        <v>0.16400000000000001</v>
      </c>
      <c r="R311" s="3">
        <v>8.4900000000000003E-2</v>
      </c>
      <c r="S311" s="3">
        <v>0.104</v>
      </c>
      <c r="T311" s="3">
        <v>5.04E-2</v>
      </c>
      <c r="U311" s="3">
        <v>6.93E-2</v>
      </c>
      <c r="V311" s="1">
        <v>2.8410000000000002</v>
      </c>
      <c r="X311" s="1" t="s">
        <v>1528</v>
      </c>
      <c r="Y311" s="1" t="s">
        <v>1529</v>
      </c>
      <c r="Z311" s="1" t="s">
        <v>34</v>
      </c>
      <c r="AA311" s="1" t="s">
        <v>35</v>
      </c>
      <c r="AB311" s="1" t="s">
        <v>1530</v>
      </c>
      <c r="AC311" s="1">
        <v>1</v>
      </c>
      <c r="AD311" s="1">
        <v>1</v>
      </c>
      <c r="AE311" s="1">
        <v>1</v>
      </c>
      <c r="AF311" s="1">
        <v>1</v>
      </c>
      <c r="AG311" s="1" t="s">
        <v>1531</v>
      </c>
      <c r="AH311" s="1" t="s">
        <v>1532</v>
      </c>
      <c r="AI311" s="5">
        <v>41232</v>
      </c>
      <c r="AK311" s="1" t="s">
        <v>1530</v>
      </c>
      <c r="AL311" s="1" t="s">
        <v>1533</v>
      </c>
      <c r="AM311" s="1" t="s">
        <v>43</v>
      </c>
      <c r="AN311">
        <v>0.280901107224799</v>
      </c>
      <c r="AO311">
        <v>0</v>
      </c>
      <c r="AP311" s="1" t="str">
        <f>VLOOKUP(AK311,Sheet2!A:F,4,FALSE)</f>
        <v>lung</v>
      </c>
      <c r="AT311">
        <v>0.10168797117697401</v>
      </c>
      <c r="AU311">
        <v>3.3137586340623998E-2</v>
      </c>
      <c r="AV311">
        <v>2</v>
      </c>
      <c r="AZ311" s="1">
        <f t="shared" si="12"/>
        <v>3.0686595617349712</v>
      </c>
      <c r="BA311" s="10">
        <f t="shared" si="13"/>
        <v>3.1435794205014735</v>
      </c>
      <c r="CE311" s="2"/>
    </row>
    <row r="312" spans="1:83" x14ac:dyDescent="0.35">
      <c r="A312" s="1">
        <v>41</v>
      </c>
      <c r="B312" s="1" t="s">
        <v>2039</v>
      </c>
      <c r="C312" s="1">
        <v>75</v>
      </c>
      <c r="D312" s="1">
        <v>0.63212972700000003</v>
      </c>
      <c r="E312" s="3">
        <v>0.51600000000000001</v>
      </c>
      <c r="F312" s="1">
        <v>0.39992306500000002</v>
      </c>
      <c r="G312" s="1">
        <v>0.27795543900000003</v>
      </c>
      <c r="H312" s="1">
        <v>0.26169466899999999</v>
      </c>
      <c r="I312" s="1">
        <v>0.17610689400000001</v>
      </c>
      <c r="J312" s="1">
        <v>0.11886550899999999</v>
      </c>
      <c r="K312" s="3">
        <v>8.8800000000000004E-2</v>
      </c>
      <c r="L312" s="3">
        <v>7.0999999999999994E-2</v>
      </c>
      <c r="M312" s="1">
        <v>515</v>
      </c>
      <c r="N312" s="1">
        <v>515</v>
      </c>
      <c r="O312" s="4">
        <v>333955.62</v>
      </c>
      <c r="P312" s="3">
        <v>0.19800000000000001</v>
      </c>
      <c r="Q312" s="3">
        <v>0.112</v>
      </c>
      <c r="R312" s="3">
        <v>4.3099999999999999E-2</v>
      </c>
      <c r="S312" s="3">
        <v>7.0499999999999993E-2</v>
      </c>
      <c r="T312" s="3">
        <v>2.5700000000000001E-2</v>
      </c>
      <c r="U312" s="3">
        <v>3.8800000000000001E-2</v>
      </c>
      <c r="V312" s="1">
        <v>2.1160000000000001</v>
      </c>
      <c r="X312" s="1" t="s">
        <v>2040</v>
      </c>
      <c r="Y312" s="1" t="s">
        <v>2041</v>
      </c>
      <c r="Z312" s="1" t="s">
        <v>34</v>
      </c>
      <c r="AA312" s="1" t="s">
        <v>35</v>
      </c>
      <c r="AB312" s="1" t="s">
        <v>2042</v>
      </c>
      <c r="AC312" s="1">
        <v>1</v>
      </c>
      <c r="AD312" s="1">
        <v>1</v>
      </c>
      <c r="AE312" s="1">
        <v>1</v>
      </c>
      <c r="AF312" s="1">
        <v>1</v>
      </c>
      <c r="AG312" s="1" t="s">
        <v>2043</v>
      </c>
      <c r="AH312" s="1" t="s">
        <v>42</v>
      </c>
      <c r="AI312" s="5">
        <v>41232</v>
      </c>
      <c r="AK312" s="1" t="s">
        <v>2042</v>
      </c>
      <c r="AL312" s="1" t="s">
        <v>2044</v>
      </c>
      <c r="AM312" s="1" t="s">
        <v>43</v>
      </c>
      <c r="AN312">
        <v>0.426151477566237</v>
      </c>
      <c r="AO312">
        <v>0</v>
      </c>
      <c r="AP312" s="1" t="str">
        <f>VLOOKUP(AK312,Sheet2!A:F,4,FALSE)</f>
        <v>lung</v>
      </c>
      <c r="AT312">
        <v>0.247407741022451</v>
      </c>
      <c r="AU312">
        <v>2.7996360981500799E-2</v>
      </c>
      <c r="AV312">
        <v>2</v>
      </c>
      <c r="AZ312" s="1">
        <f t="shared" si="12"/>
        <v>8.8371392691332638</v>
      </c>
      <c r="BA312" s="10" t="e">
        <f t="shared" si="13"/>
        <v>#DIV/0!</v>
      </c>
      <c r="CE312" s="2"/>
    </row>
    <row r="313" spans="1:83" x14ac:dyDescent="0.35">
      <c r="A313" s="1">
        <v>11</v>
      </c>
      <c r="B313" s="1" t="s">
        <v>706</v>
      </c>
      <c r="C313" s="1">
        <v>225</v>
      </c>
      <c r="D313" s="1">
        <v>0.85686925000000003</v>
      </c>
      <c r="E313" s="3">
        <v>0.76500000000000001</v>
      </c>
      <c r="F313" s="1">
        <v>0.67392871700000001</v>
      </c>
      <c r="G313" s="1">
        <v>0.65124091900000003</v>
      </c>
      <c r="H313" s="1">
        <v>0.47327282300000001</v>
      </c>
      <c r="I313" s="1">
        <v>0.464797501</v>
      </c>
      <c r="J313" s="1">
        <v>0.33522594100000003</v>
      </c>
      <c r="K313" s="1">
        <v>0.19046138500000001</v>
      </c>
      <c r="L313" s="1">
        <v>0.145528184</v>
      </c>
      <c r="M313" s="1">
        <v>517</v>
      </c>
      <c r="N313" s="1">
        <v>517</v>
      </c>
      <c r="O313" s="4">
        <v>216563.66</v>
      </c>
      <c r="P313" s="3">
        <v>0.38800000000000001</v>
      </c>
      <c r="Q313" s="3">
        <v>0.23300000000000001</v>
      </c>
      <c r="R313" s="3">
        <v>0.109</v>
      </c>
      <c r="S313" s="3">
        <v>0.151</v>
      </c>
      <c r="T313" s="3">
        <v>5.4100000000000002E-2</v>
      </c>
      <c r="U313" s="3">
        <v>0.105</v>
      </c>
      <c r="V313" s="1">
        <v>3.8050000000000002</v>
      </c>
      <c r="X313" s="1" t="s">
        <v>707</v>
      </c>
      <c r="Y313" s="1" t="s">
        <v>708</v>
      </c>
      <c r="Z313" s="1" t="s">
        <v>34</v>
      </c>
      <c r="AA313" s="1" t="s">
        <v>84</v>
      </c>
      <c r="AB313" s="1" t="s">
        <v>709</v>
      </c>
      <c r="AC313" s="1">
        <v>1</v>
      </c>
      <c r="AD313" s="1">
        <v>1</v>
      </c>
      <c r="AE313" s="1">
        <v>1</v>
      </c>
      <c r="AF313" s="1">
        <v>1</v>
      </c>
      <c r="AG313" s="1" t="s">
        <v>710</v>
      </c>
      <c r="AH313" s="1" t="s">
        <v>42</v>
      </c>
      <c r="AI313" s="5">
        <v>41099</v>
      </c>
      <c r="AK313" s="1" t="s">
        <v>709</v>
      </c>
      <c r="AL313" s="1" t="s">
        <v>711</v>
      </c>
      <c r="AM313" s="1" t="s">
        <v>56</v>
      </c>
      <c r="AN313">
        <v>0.16725416407938901</v>
      </c>
      <c r="AO313">
        <v>2.2372421091544198E-3</v>
      </c>
      <c r="AP313" s="1" t="str">
        <f>VLOOKUP(AK313,Sheet2!A:F,4,FALSE)</f>
        <v>lung</v>
      </c>
      <c r="AT313">
        <v>0.380450778477053</v>
      </c>
      <c r="AU313">
        <v>0</v>
      </c>
      <c r="AV313">
        <v>2</v>
      </c>
      <c r="AZ313" s="1" t="e">
        <f t="shared" si="12"/>
        <v>#DIV/0!</v>
      </c>
      <c r="BA313" s="10">
        <f t="shared" si="13"/>
        <v>3.215604175183123</v>
      </c>
      <c r="CE313" s="2"/>
    </row>
    <row r="314" spans="1:83" x14ac:dyDescent="0.35">
      <c r="A314" s="1">
        <v>35</v>
      </c>
      <c r="B314" s="1" t="s">
        <v>1780</v>
      </c>
      <c r="C314" s="1">
        <v>225</v>
      </c>
      <c r="D314" s="1">
        <v>0.68320308399999996</v>
      </c>
      <c r="E314" s="3">
        <v>0.56799999999999995</v>
      </c>
      <c r="F314" s="1">
        <v>0.45348308999999998</v>
      </c>
      <c r="G314" s="1">
        <v>0.352592566</v>
      </c>
      <c r="H314" s="1">
        <v>0.242492772</v>
      </c>
      <c r="I314" s="1">
        <v>0.21261608800000001</v>
      </c>
      <c r="J314" s="1">
        <v>0.21910934100000001</v>
      </c>
      <c r="K314" s="1">
        <v>0.158591168</v>
      </c>
      <c r="L314" s="1">
        <v>0.14551657900000001</v>
      </c>
      <c r="M314" s="1">
        <v>518</v>
      </c>
      <c r="N314" s="1">
        <v>518</v>
      </c>
      <c r="O314" s="4">
        <v>102696.22</v>
      </c>
      <c r="P314" s="3">
        <v>0.23599999999999999</v>
      </c>
      <c r="Q314" s="3">
        <v>0.123</v>
      </c>
      <c r="R314" s="3">
        <v>7.8399999999999997E-2</v>
      </c>
      <c r="S314" s="3">
        <v>7.3300000000000004E-2</v>
      </c>
      <c r="T314" s="3">
        <v>4.9000000000000002E-2</v>
      </c>
      <c r="U314" s="3">
        <v>5.6800000000000003E-2</v>
      </c>
      <c r="V314" s="1">
        <v>2.4969999999999999</v>
      </c>
      <c r="X314" s="1" t="s">
        <v>1781</v>
      </c>
      <c r="Y314" s="1" t="s">
        <v>1782</v>
      </c>
      <c r="Z314" s="1" t="s">
        <v>34</v>
      </c>
      <c r="AA314" s="1" t="s">
        <v>35</v>
      </c>
      <c r="AB314" s="1" t="s">
        <v>1783</v>
      </c>
      <c r="AC314" s="1">
        <v>1</v>
      </c>
      <c r="AD314" s="1">
        <v>1</v>
      </c>
      <c r="AE314" s="1">
        <v>1</v>
      </c>
      <c r="AF314" s="1">
        <v>1</v>
      </c>
      <c r="AG314" s="1" t="s">
        <v>1784</v>
      </c>
      <c r="AH314" s="1" t="s">
        <v>42</v>
      </c>
      <c r="AI314" s="5">
        <v>41060</v>
      </c>
      <c r="AK314" s="1" t="s">
        <v>1783</v>
      </c>
      <c r="AL314" s="1" t="s">
        <v>1785</v>
      </c>
      <c r="AM314" s="1" t="s">
        <v>43</v>
      </c>
      <c r="AN314">
        <v>0.34930215888683602</v>
      </c>
      <c r="AO314">
        <v>0</v>
      </c>
      <c r="AP314" s="1" t="str">
        <f>VLOOKUP(AK314,Sheet2!A:F,4,FALSE)</f>
        <v>lung</v>
      </c>
      <c r="AT314">
        <v>0.13160883712167401</v>
      </c>
      <c r="AU314">
        <v>1.41674517049245E-2</v>
      </c>
      <c r="AV314">
        <v>2</v>
      </c>
      <c r="AZ314" s="1">
        <f t="shared" si="12"/>
        <v>9.2895207877029691</v>
      </c>
      <c r="BA314" s="10">
        <f t="shared" si="13"/>
        <v>1.1880221386387875</v>
      </c>
      <c r="CE314" s="2"/>
    </row>
    <row r="315" spans="1:83" x14ac:dyDescent="0.35">
      <c r="A315" s="1">
        <v>9</v>
      </c>
      <c r="B315" s="1" t="s">
        <v>1725</v>
      </c>
      <c r="C315" s="1">
        <v>25</v>
      </c>
      <c r="D315" s="1">
        <v>0.61771546200000005</v>
      </c>
      <c r="E315" s="3">
        <v>0.57999999999999996</v>
      </c>
      <c r="F315" s="1">
        <v>0.54240644199999999</v>
      </c>
      <c r="G315" s="1">
        <v>0.37857619100000001</v>
      </c>
      <c r="H315" s="1">
        <v>0.23892132999999999</v>
      </c>
      <c r="I315" s="1">
        <v>0.271616786</v>
      </c>
      <c r="J315" s="1">
        <v>0.20308289800000001</v>
      </c>
      <c r="K315" s="1">
        <v>0.13718027099999999</v>
      </c>
      <c r="L315" s="3">
        <v>9.8799999999999999E-2</v>
      </c>
      <c r="M315" s="1">
        <v>522</v>
      </c>
      <c r="N315" s="1">
        <v>522</v>
      </c>
      <c r="O315" s="4">
        <v>152679.97</v>
      </c>
      <c r="P315" s="3">
        <v>0.26900000000000002</v>
      </c>
      <c r="Q315" s="3">
        <v>0.128</v>
      </c>
      <c r="R315" s="3">
        <v>7.0599999999999996E-2</v>
      </c>
      <c r="S315" s="3">
        <v>8.2199999999999995E-2</v>
      </c>
      <c r="T315" s="3">
        <v>3.7999999999999999E-2</v>
      </c>
      <c r="U315" s="3">
        <v>6.2399999999999997E-2</v>
      </c>
      <c r="V315" s="1">
        <v>2.5939999999999999</v>
      </c>
      <c r="X315" s="1" t="s">
        <v>1726</v>
      </c>
      <c r="Y315" s="1" t="s">
        <v>1727</v>
      </c>
      <c r="Z315" s="1" t="s">
        <v>34</v>
      </c>
      <c r="AA315" s="1" t="s">
        <v>35</v>
      </c>
      <c r="AB315" s="1" t="s">
        <v>1728</v>
      </c>
      <c r="AC315" s="1">
        <v>1</v>
      </c>
      <c r="AD315" s="1">
        <v>1</v>
      </c>
      <c r="AE315" s="1">
        <v>1</v>
      </c>
      <c r="AF315" s="1">
        <v>1</v>
      </c>
      <c r="AG315" s="1" t="s">
        <v>1729</v>
      </c>
      <c r="AH315" s="1" t="s">
        <v>42</v>
      </c>
      <c r="AI315" s="5">
        <v>41092</v>
      </c>
      <c r="AK315" s="1" t="s">
        <v>1728</v>
      </c>
      <c r="AL315" s="1" t="s">
        <v>1730</v>
      </c>
      <c r="AM315" s="1" t="s">
        <v>56</v>
      </c>
      <c r="AN315">
        <v>0.32994183410113498</v>
      </c>
      <c r="AO315">
        <v>0</v>
      </c>
      <c r="AP315" s="1" t="str">
        <f>VLOOKUP(AK315,Sheet2!A:F,4,FALSE)</f>
        <v>lung</v>
      </c>
      <c r="AT315">
        <v>8.8633966833333702E-2</v>
      </c>
      <c r="AU315">
        <v>3.8901817081452003E-2</v>
      </c>
      <c r="AV315">
        <v>2</v>
      </c>
      <c r="AZ315" s="1">
        <f t="shared" si="12"/>
        <v>2.2784017170137147</v>
      </c>
      <c r="BA315" s="10" t="e">
        <f t="shared" si="13"/>
        <v>#DIV/0!</v>
      </c>
      <c r="CE315" s="2"/>
    </row>
    <row r="316" spans="1:83" x14ac:dyDescent="0.35">
      <c r="A316" s="1">
        <v>19</v>
      </c>
      <c r="B316" s="1" t="s">
        <v>1701</v>
      </c>
      <c r="C316" s="1">
        <v>25</v>
      </c>
      <c r="D316" s="1">
        <v>0.76573289099999997</v>
      </c>
      <c r="E316" s="3">
        <v>0.68700000000000006</v>
      </c>
      <c r="F316" s="1">
        <v>0.60736976300000001</v>
      </c>
      <c r="G316" s="1">
        <v>0.38892204200000002</v>
      </c>
      <c r="H316" s="1">
        <v>0.123238285</v>
      </c>
      <c r="I316" s="1">
        <v>0.14041094000000001</v>
      </c>
      <c r="J316" s="3">
        <v>8.1799999999999998E-2</v>
      </c>
      <c r="K316" s="1">
        <v>0.116798683</v>
      </c>
      <c r="L316" s="1">
        <v>0.153728158</v>
      </c>
      <c r="M316" s="1">
        <v>523</v>
      </c>
      <c r="N316" s="1">
        <v>523</v>
      </c>
      <c r="O316" s="4">
        <v>808059.66</v>
      </c>
      <c r="P316" s="3">
        <v>0.29099999999999998</v>
      </c>
      <c r="Q316" s="3">
        <v>0.106</v>
      </c>
      <c r="R316" s="3">
        <v>4.1200000000000001E-2</v>
      </c>
      <c r="S316" s="3">
        <v>4.24E-2</v>
      </c>
      <c r="T316" s="3">
        <v>4.3499999999999997E-2</v>
      </c>
      <c r="U316" s="3">
        <v>2.92E-2</v>
      </c>
      <c r="V316" s="1">
        <v>2.6139999999999999</v>
      </c>
      <c r="X316" s="1" t="s">
        <v>1702</v>
      </c>
      <c r="Y316" s="1" t="s">
        <v>1703</v>
      </c>
      <c r="Z316" s="1" t="s">
        <v>186</v>
      </c>
      <c r="AA316" s="1" t="s">
        <v>35</v>
      </c>
      <c r="AB316" s="1" t="s">
        <v>1704</v>
      </c>
      <c r="AC316" s="1">
        <v>1</v>
      </c>
      <c r="AD316" s="1">
        <v>1</v>
      </c>
      <c r="AE316" s="1">
        <v>1</v>
      </c>
      <c r="AF316" s="1">
        <v>1</v>
      </c>
      <c r="AG316" s="1" t="s">
        <v>1705</v>
      </c>
      <c r="AH316" s="1" t="s">
        <v>42</v>
      </c>
      <c r="AI316" s="5">
        <v>41134</v>
      </c>
      <c r="AK316" s="1" t="s">
        <v>1704</v>
      </c>
      <c r="AL316" s="1" t="s">
        <v>1706</v>
      </c>
      <c r="AM316" s="1" t="s">
        <v>56</v>
      </c>
      <c r="AN316">
        <v>0.27859694154631598</v>
      </c>
      <c r="AO316">
        <v>2.0138341951505E-2</v>
      </c>
      <c r="AP316" s="1" t="str">
        <f>VLOOKUP(AK316,Sheet2!A:F,4,FALSE)</f>
        <v>pleura</v>
      </c>
      <c r="AT316">
        <v>0.61214179738322705</v>
      </c>
      <c r="AU316">
        <v>0</v>
      </c>
      <c r="AV316">
        <v>1</v>
      </c>
      <c r="AW316">
        <f>AVERAGE(AV294:AV316)</f>
        <v>1.9130434782608696</v>
      </c>
      <c r="AZ316" s="1" t="e">
        <f t="shared" si="12"/>
        <v>#DIV/0!</v>
      </c>
      <c r="CE316" s="2"/>
    </row>
    <row r="317" spans="1:83" x14ac:dyDescent="0.35">
      <c r="A317" s="1">
        <v>17</v>
      </c>
      <c r="B317" s="1" t="s">
        <v>1126</v>
      </c>
      <c r="C317" s="1">
        <v>225</v>
      </c>
      <c r="D317" s="1">
        <v>0.76967538899999999</v>
      </c>
      <c r="E317" s="3">
        <v>0.72899999999999998</v>
      </c>
      <c r="F317" s="1">
        <v>0.68877564000000002</v>
      </c>
      <c r="G317" s="1">
        <v>0.521574023</v>
      </c>
      <c r="H317" s="1">
        <v>0.39698961500000002</v>
      </c>
      <c r="I317" s="1">
        <v>0.33842878500000001</v>
      </c>
      <c r="J317" s="1">
        <v>0.221919531</v>
      </c>
      <c r="K317" s="1">
        <v>0.123060218</v>
      </c>
      <c r="L317" s="3">
        <v>7.7700000000000005E-2</v>
      </c>
      <c r="M317" s="1">
        <v>528</v>
      </c>
      <c r="N317" s="1">
        <v>528</v>
      </c>
      <c r="O317" s="4">
        <v>263190.51</v>
      </c>
      <c r="P317" s="3">
        <v>0.35399999999999998</v>
      </c>
      <c r="Q317" s="3">
        <v>0.191</v>
      </c>
      <c r="R317" s="3">
        <v>7.1599999999999997E-2</v>
      </c>
      <c r="S317" s="3">
        <v>0.11799999999999999</v>
      </c>
      <c r="T317" s="3">
        <v>3.2300000000000002E-2</v>
      </c>
      <c r="U317" s="3">
        <v>7.3700000000000002E-2</v>
      </c>
      <c r="V317" s="1">
        <v>3.3079999999999998</v>
      </c>
      <c r="X317" s="1" t="s">
        <v>1127</v>
      </c>
      <c r="Y317" s="1" t="s">
        <v>1128</v>
      </c>
      <c r="Z317" s="1" t="s">
        <v>34</v>
      </c>
      <c r="AA317" s="1" t="s">
        <v>84</v>
      </c>
      <c r="AB317" s="1" t="s">
        <v>1129</v>
      </c>
      <c r="AC317" s="1">
        <v>1</v>
      </c>
      <c r="AD317" s="1">
        <v>1</v>
      </c>
      <c r="AE317" s="1">
        <v>1</v>
      </c>
      <c r="AF317" s="1">
        <v>1</v>
      </c>
      <c r="AG317" s="1" t="s">
        <v>1130</v>
      </c>
      <c r="AH317" s="1" t="s">
        <v>37</v>
      </c>
      <c r="AI317" s="5">
        <v>41127</v>
      </c>
      <c r="AK317" s="1" t="s">
        <v>1129</v>
      </c>
      <c r="AL317" s="1" t="s">
        <v>1131</v>
      </c>
      <c r="AM317" s="1" t="s">
        <v>56</v>
      </c>
      <c r="AN317">
        <v>0.217675956222637</v>
      </c>
      <c r="AO317">
        <v>3.15589259447927E-3</v>
      </c>
      <c r="AP317" s="1" t="str">
        <f>VLOOKUP(AK317,Sheet2!A:F,4,FALSE)</f>
        <v>lung</v>
      </c>
      <c r="AT317">
        <v>0.24299153415830799</v>
      </c>
      <c r="AU317">
        <v>0</v>
      </c>
      <c r="AV317">
        <v>2</v>
      </c>
      <c r="AZ317" s="1" t="e">
        <f t="shared" si="12"/>
        <v>#DIV/0!</v>
      </c>
      <c r="CE317" s="2"/>
    </row>
    <row r="318" spans="1:83" x14ac:dyDescent="0.35">
      <c r="A318" s="1">
        <v>4</v>
      </c>
      <c r="B318" s="1" t="s">
        <v>2464</v>
      </c>
      <c r="C318" s="1">
        <v>225</v>
      </c>
      <c r="D318" s="1">
        <v>0.31431776900000002</v>
      </c>
      <c r="E318" s="3">
        <v>0.223</v>
      </c>
      <c r="F318" s="1">
        <v>0.132397352</v>
      </c>
      <c r="G318" s="3">
        <v>6.1699999999999998E-2</v>
      </c>
      <c r="H318" s="3">
        <v>4.6300000000000001E-2</v>
      </c>
      <c r="I318" s="3">
        <v>0.03</v>
      </c>
      <c r="J318" s="3">
        <v>2.2499999999999999E-2</v>
      </c>
      <c r="K318" s="3">
        <v>8.3899999999999999E-3</v>
      </c>
      <c r="L318" s="3">
        <v>7.4799999999999997E-3</v>
      </c>
      <c r="M318" s="1">
        <v>531</v>
      </c>
      <c r="N318" s="1">
        <v>531</v>
      </c>
      <c r="O318" s="4">
        <v>186999.65</v>
      </c>
      <c r="P318" s="3">
        <v>5.6800000000000003E-2</v>
      </c>
      <c r="Q318" s="3">
        <v>2.24E-2</v>
      </c>
      <c r="R318" s="3">
        <v>6.4099999999999999E-3</v>
      </c>
      <c r="S318" s="3">
        <v>1.23E-2</v>
      </c>
      <c r="T318" s="3">
        <v>2.5500000000000002E-3</v>
      </c>
      <c r="U318" s="3">
        <v>6.9100000000000003E-3</v>
      </c>
      <c r="V318" s="1">
        <v>0.69699999999999995</v>
      </c>
      <c r="X318" s="1" t="s">
        <v>2465</v>
      </c>
      <c r="Y318" s="1" t="s">
        <v>2466</v>
      </c>
      <c r="Z318" s="1" t="s">
        <v>34</v>
      </c>
      <c r="AA318" s="1" t="s">
        <v>84</v>
      </c>
      <c r="AB318" s="1" t="s">
        <v>2467</v>
      </c>
      <c r="AC318" s="1">
        <v>1</v>
      </c>
      <c r="AD318" s="1">
        <v>1</v>
      </c>
      <c r="AE318" s="1">
        <v>1</v>
      </c>
      <c r="AF318" s="1">
        <v>1</v>
      </c>
      <c r="AG318" s="1" t="s">
        <v>2468</v>
      </c>
      <c r="AH318" s="1" t="s">
        <v>42</v>
      </c>
      <c r="AI318" s="5">
        <v>41074</v>
      </c>
      <c r="AK318" s="1" t="s">
        <v>2467</v>
      </c>
      <c r="AL318" s="1" t="s">
        <v>2469</v>
      </c>
      <c r="AM318" s="1" t="s">
        <v>43</v>
      </c>
      <c r="AN318">
        <v>1.2382539538820001</v>
      </c>
      <c r="AO318">
        <v>0</v>
      </c>
      <c r="AP318" s="1" t="str">
        <f>VLOOKUP(AK318,Sheet2!A:F,4,FALSE)</f>
        <v>lung</v>
      </c>
      <c r="AT318">
        <v>4.9974790659874098E-2</v>
      </c>
      <c r="AU318">
        <v>2.2507164106917901E-2</v>
      </c>
      <c r="AV318">
        <v>2</v>
      </c>
      <c r="AZ318" s="1">
        <f t="shared" si="12"/>
        <v>2.2203948228428132</v>
      </c>
      <c r="BA318" s="10" t="e">
        <f t="shared" ref="BA318:BA335" si="14">LOG(AZ319, 2)</f>
        <v>#DIV/0!</v>
      </c>
      <c r="CE318" s="2"/>
    </row>
    <row r="319" spans="1:83" x14ac:dyDescent="0.35">
      <c r="A319" s="1">
        <v>42</v>
      </c>
      <c r="B319" s="1" t="s">
        <v>912</v>
      </c>
      <c r="C319" s="1">
        <v>225</v>
      </c>
      <c r="D319" s="1">
        <v>0.96525196700000004</v>
      </c>
      <c r="E319" s="3">
        <v>0.84699999999999998</v>
      </c>
      <c r="F319" s="1">
        <v>0.72865014699999997</v>
      </c>
      <c r="G319" s="1">
        <v>0.49105995499999999</v>
      </c>
      <c r="H319" s="1">
        <v>0.44550330999999999</v>
      </c>
      <c r="I319" s="1">
        <v>0.335539172</v>
      </c>
      <c r="J319" s="1">
        <v>0.20993846499999999</v>
      </c>
      <c r="K319" s="1">
        <v>0.100904914</v>
      </c>
      <c r="L319" s="3">
        <v>0.03</v>
      </c>
      <c r="M319" s="1">
        <v>1006</v>
      </c>
      <c r="N319" s="1">
        <v>1006</v>
      </c>
      <c r="O319" s="4">
        <v>314652.99</v>
      </c>
      <c r="P319" s="3">
        <v>0.35699999999999998</v>
      </c>
      <c r="Q319" s="3">
        <v>0.19400000000000001</v>
      </c>
      <c r="R319" s="3">
        <v>6.4500000000000002E-2</v>
      </c>
      <c r="S319" s="3">
        <v>0.126</v>
      </c>
      <c r="T319" s="3">
        <v>2.1100000000000001E-2</v>
      </c>
      <c r="U319" s="3">
        <v>7.17E-2</v>
      </c>
      <c r="V319" s="1">
        <v>3.5419999999999998</v>
      </c>
      <c r="X319" s="1" t="s">
        <v>913</v>
      </c>
      <c r="Y319" s="1" t="s">
        <v>914</v>
      </c>
      <c r="Z319" s="1" t="s">
        <v>34</v>
      </c>
      <c r="AA319" s="1" t="s">
        <v>35</v>
      </c>
      <c r="AB319" s="1" t="s">
        <v>915</v>
      </c>
      <c r="AC319" s="1">
        <v>1</v>
      </c>
      <c r="AD319" s="1">
        <v>1</v>
      </c>
      <c r="AE319" s="1">
        <v>1</v>
      </c>
      <c r="AF319" s="1">
        <v>1</v>
      </c>
      <c r="AG319" s="1" t="s">
        <v>916</v>
      </c>
      <c r="AH319" s="1" t="s">
        <v>42</v>
      </c>
      <c r="AI319" s="5">
        <v>41239</v>
      </c>
      <c r="AK319" s="1" t="s">
        <v>915</v>
      </c>
      <c r="AL319" s="1" t="s">
        <v>917</v>
      </c>
      <c r="AN319">
        <v>0.115073934614178</v>
      </c>
      <c r="AO319">
        <v>2.3732906309334102E-2</v>
      </c>
      <c r="AP319" s="1" t="str">
        <f>VLOOKUP(AK319,Sheet2!A:F,4,FALSE)</f>
        <v>lung</v>
      </c>
      <c r="AT319">
        <v>0.17616851049985299</v>
      </c>
      <c r="AU319">
        <v>0</v>
      </c>
      <c r="AV319">
        <v>2</v>
      </c>
      <c r="AZ319" s="1" t="e">
        <f t="shared" si="12"/>
        <v>#DIV/0!</v>
      </c>
      <c r="BA319" s="10">
        <f t="shared" si="14"/>
        <v>5.8168982085821597</v>
      </c>
      <c r="CE319" s="2"/>
    </row>
    <row r="320" spans="1:83" x14ac:dyDescent="0.35">
      <c r="A320" s="1">
        <v>20</v>
      </c>
      <c r="B320" s="1" t="s">
        <v>2281</v>
      </c>
      <c r="C320" s="1">
        <v>25</v>
      </c>
      <c r="D320" s="1">
        <v>0.51413635099999999</v>
      </c>
      <c r="E320" s="3">
        <v>0.437</v>
      </c>
      <c r="F320" s="1">
        <v>0.35986508099999998</v>
      </c>
      <c r="G320" s="1">
        <v>0.15194379499999999</v>
      </c>
      <c r="H320" s="1">
        <v>0.11381847</v>
      </c>
      <c r="I320" s="3">
        <v>9.5100000000000004E-2</v>
      </c>
      <c r="J320" s="3">
        <v>5.0500000000000003E-2</v>
      </c>
      <c r="K320" s="3">
        <v>2.86E-2</v>
      </c>
      <c r="L320" s="3">
        <v>1.61E-2</v>
      </c>
      <c r="M320" s="1">
        <v>532</v>
      </c>
      <c r="N320" s="1">
        <v>532</v>
      </c>
      <c r="O320" s="4">
        <v>449240.04</v>
      </c>
      <c r="P320" s="3">
        <v>0.15</v>
      </c>
      <c r="Q320" s="3">
        <v>5.5199999999999999E-2</v>
      </c>
      <c r="R320" s="3">
        <v>1.6400000000000001E-2</v>
      </c>
      <c r="S320" s="3">
        <v>3.3599999999999998E-2</v>
      </c>
      <c r="T320" s="3">
        <v>7.1799999999999998E-3</v>
      </c>
      <c r="U320" s="3">
        <v>1.9199999999999998E-2</v>
      </c>
      <c r="V320" s="1">
        <v>1.5129999999999999</v>
      </c>
      <c r="X320" s="1" t="s">
        <v>2282</v>
      </c>
      <c r="Y320" s="1" t="s">
        <v>2283</v>
      </c>
      <c r="Z320" s="1" t="s">
        <v>34</v>
      </c>
      <c r="AA320" s="1" t="s">
        <v>35</v>
      </c>
      <c r="AB320" s="1" t="s">
        <v>2284</v>
      </c>
      <c r="AC320" s="1">
        <v>1</v>
      </c>
      <c r="AD320" s="1">
        <v>1</v>
      </c>
      <c r="AE320" s="1">
        <v>1</v>
      </c>
      <c r="AF320" s="1">
        <v>1</v>
      </c>
      <c r="AG320" s="1" t="s">
        <v>2285</v>
      </c>
      <c r="AH320" s="1" t="s">
        <v>42</v>
      </c>
      <c r="AI320" s="5">
        <v>41137</v>
      </c>
      <c r="AK320" s="1" t="s">
        <v>2284</v>
      </c>
      <c r="AL320" s="1" t="s">
        <v>2286</v>
      </c>
      <c r="AM320" s="1" t="s">
        <v>43</v>
      </c>
      <c r="AN320">
        <v>0.62232502771384701</v>
      </c>
      <c r="AO320">
        <v>0</v>
      </c>
      <c r="AP320" s="1" t="str">
        <f>VLOOKUP(AK320,Sheet2!A:F,4,FALSE)</f>
        <v>lung</v>
      </c>
      <c r="AT320">
        <v>8.6055755325704197E-2</v>
      </c>
      <c r="AU320">
        <v>1.5265782776470701E-3</v>
      </c>
      <c r="AV320">
        <v>2</v>
      </c>
      <c r="AZ320" s="1">
        <f t="shared" si="12"/>
        <v>56.37166242031347</v>
      </c>
      <c r="BA320" s="10" t="e">
        <f t="shared" si="14"/>
        <v>#DIV/0!</v>
      </c>
      <c r="CE320" s="2"/>
    </row>
    <row r="321" spans="1:83" x14ac:dyDescent="0.35">
      <c r="A321" s="1">
        <v>40</v>
      </c>
      <c r="B321" s="1" t="s">
        <v>485</v>
      </c>
      <c r="C321" s="1">
        <v>225</v>
      </c>
      <c r="D321" s="1">
        <v>0.81609246700000004</v>
      </c>
      <c r="E321" s="3">
        <v>0.746</v>
      </c>
      <c r="F321" s="1">
        <v>0.67613610099999999</v>
      </c>
      <c r="G321" s="1">
        <v>0.58258267699999999</v>
      </c>
      <c r="H321" s="1">
        <v>0.56413434299999998</v>
      </c>
      <c r="I321" s="1">
        <v>0.48588904900000002</v>
      </c>
      <c r="J321" s="1">
        <v>0.46931328</v>
      </c>
      <c r="K321" s="1">
        <v>0.47342585100000001</v>
      </c>
      <c r="L321" s="1">
        <v>0.49504313799999999</v>
      </c>
      <c r="M321" s="1">
        <v>538</v>
      </c>
      <c r="N321" s="1">
        <v>538</v>
      </c>
      <c r="O321" s="4">
        <v>56427.18</v>
      </c>
      <c r="P321" s="3">
        <v>0.36799999999999999</v>
      </c>
      <c r="Q321" s="3">
        <v>0.23799999999999999</v>
      </c>
      <c r="R321" s="3">
        <v>0.19600000000000001</v>
      </c>
      <c r="S321" s="3">
        <v>0.16900000000000001</v>
      </c>
      <c r="T321" s="3">
        <v>0.156</v>
      </c>
      <c r="U321" s="3">
        <v>0.126</v>
      </c>
      <c r="V321" s="1">
        <v>4.2110000000000003</v>
      </c>
      <c r="X321" s="1" t="s">
        <v>486</v>
      </c>
      <c r="Y321" s="1" t="s">
        <v>487</v>
      </c>
      <c r="Z321" s="1" t="s">
        <v>34</v>
      </c>
      <c r="AA321" s="1" t="s">
        <v>84</v>
      </c>
      <c r="AB321" s="1" t="s">
        <v>488</v>
      </c>
      <c r="AC321" s="1">
        <v>1</v>
      </c>
      <c r="AD321" s="1">
        <v>1</v>
      </c>
      <c r="AE321" s="1">
        <v>1</v>
      </c>
      <c r="AF321" s="1">
        <v>1</v>
      </c>
      <c r="AG321" s="1" t="s">
        <v>489</v>
      </c>
      <c r="AH321" s="1" t="s">
        <v>478</v>
      </c>
      <c r="AI321" s="5">
        <v>41225</v>
      </c>
      <c r="AK321" s="1" t="s">
        <v>488</v>
      </c>
      <c r="AL321" s="1" t="s">
        <v>490</v>
      </c>
      <c r="AM321" s="1" t="s">
        <v>56</v>
      </c>
      <c r="AN321">
        <v>0.123239598034528</v>
      </c>
      <c r="AO321">
        <v>0</v>
      </c>
      <c r="AP321" s="1" t="str">
        <f>VLOOKUP(AK321,Sheet2!A:F,4,FALSE)</f>
        <v>lung</v>
      </c>
      <c r="AT321">
        <v>0.41159337104479599</v>
      </c>
      <c r="AU321">
        <v>0</v>
      </c>
      <c r="AV321">
        <v>2</v>
      </c>
      <c r="AZ321" s="1" t="e">
        <f t="shared" si="12"/>
        <v>#DIV/0!</v>
      </c>
      <c r="BA321" s="10" t="e">
        <f t="shared" si="14"/>
        <v>#DIV/0!</v>
      </c>
      <c r="CE321" s="2"/>
    </row>
    <row r="322" spans="1:83" x14ac:dyDescent="0.35">
      <c r="A322" s="1">
        <v>13</v>
      </c>
      <c r="B322" s="1" t="s">
        <v>1393</v>
      </c>
      <c r="C322" s="1">
        <v>75</v>
      </c>
      <c r="D322" s="1">
        <v>0.76312213600000001</v>
      </c>
      <c r="E322" s="3">
        <v>0.65</v>
      </c>
      <c r="F322" s="1">
        <v>0.53613196100000005</v>
      </c>
      <c r="G322" s="1">
        <v>0.55434212800000005</v>
      </c>
      <c r="H322" s="1">
        <v>0.39140918499999999</v>
      </c>
      <c r="I322" s="1">
        <v>0.33725438200000002</v>
      </c>
      <c r="J322" s="1">
        <v>0.147854074</v>
      </c>
      <c r="K322" s="3">
        <v>6.4199999999999993E-2</v>
      </c>
      <c r="L322" s="3">
        <v>4.3200000000000002E-2</v>
      </c>
      <c r="M322" s="1">
        <v>540</v>
      </c>
      <c r="N322" s="1">
        <v>540</v>
      </c>
      <c r="O322" s="4">
        <v>206419.19</v>
      </c>
      <c r="P322" s="3">
        <v>0.31900000000000001</v>
      </c>
      <c r="Q322" s="3">
        <v>0.19600000000000001</v>
      </c>
      <c r="R322" s="3">
        <v>4.3999999999999997E-2</v>
      </c>
      <c r="S322" s="3">
        <v>0.11700000000000001</v>
      </c>
      <c r="T322" s="3">
        <v>1.7299999999999999E-2</v>
      </c>
      <c r="U322" s="3">
        <v>6.3799999999999996E-2</v>
      </c>
      <c r="V322" s="1">
        <v>2.9649999999999999</v>
      </c>
      <c r="X322" s="1" t="s">
        <v>1394</v>
      </c>
      <c r="Y322" s="1" t="s">
        <v>1395</v>
      </c>
      <c r="Z322" s="1" t="s">
        <v>34</v>
      </c>
      <c r="AA322" s="1" t="s">
        <v>84</v>
      </c>
      <c r="AB322" s="1" t="s">
        <v>1396</v>
      </c>
      <c r="AC322" s="1">
        <v>1</v>
      </c>
      <c r="AD322" s="1">
        <v>1</v>
      </c>
      <c r="AE322" s="1">
        <v>1</v>
      </c>
      <c r="AF322" s="1">
        <v>1</v>
      </c>
      <c r="AG322" s="1" t="s">
        <v>1397</v>
      </c>
      <c r="AH322" s="1" t="s">
        <v>42</v>
      </c>
      <c r="AI322" s="5">
        <v>41113</v>
      </c>
      <c r="AK322" s="1" t="s">
        <v>1396</v>
      </c>
      <c r="AL322" s="1" t="s">
        <v>1398</v>
      </c>
      <c r="AM322" s="1" t="s">
        <v>43</v>
      </c>
      <c r="AN322">
        <v>0.259078570247392</v>
      </c>
      <c r="AO322">
        <v>7.2046782774395099E-4</v>
      </c>
      <c r="AP322" s="1" t="str">
        <f>VLOOKUP(AK322,Sheet2!A:F,4,FALSE)</f>
        <v>lung</v>
      </c>
      <c r="AT322">
        <v>1.46329243727147</v>
      </c>
      <c r="AU322">
        <v>0</v>
      </c>
      <c r="AV322">
        <v>1</v>
      </c>
      <c r="AZ322" s="1" t="e">
        <f t="shared" si="12"/>
        <v>#DIV/0!</v>
      </c>
      <c r="BA322" s="10">
        <f t="shared" si="14"/>
        <v>3.5046869241297429</v>
      </c>
      <c r="CE322" s="2"/>
    </row>
    <row r="323" spans="1:83" x14ac:dyDescent="0.35">
      <c r="A323" s="1">
        <v>13</v>
      </c>
      <c r="B323" s="1" t="s">
        <v>937</v>
      </c>
      <c r="C323" s="1">
        <v>225</v>
      </c>
      <c r="D323" s="1">
        <v>0.92989122599999996</v>
      </c>
      <c r="E323" s="3">
        <v>0.79400000000000004</v>
      </c>
      <c r="F323" s="1">
        <v>0.65774138800000004</v>
      </c>
      <c r="G323" s="1">
        <v>0.68130675399999996</v>
      </c>
      <c r="H323" s="1">
        <v>0.39490672100000002</v>
      </c>
      <c r="I323" s="1">
        <v>0.34798789000000002</v>
      </c>
      <c r="J323" s="1">
        <v>0.18089356700000001</v>
      </c>
      <c r="K323" s="3">
        <v>7.7200000000000005E-2</v>
      </c>
      <c r="L323" s="3">
        <v>4.5699999999999998E-2</v>
      </c>
      <c r="M323" s="1">
        <v>541</v>
      </c>
      <c r="N323" s="1">
        <v>541</v>
      </c>
      <c r="P323" s="3">
        <v>0.39200000000000002</v>
      </c>
      <c r="Q323" s="3">
        <v>0.223</v>
      </c>
      <c r="R323" s="3">
        <v>5.3600000000000002E-2</v>
      </c>
      <c r="S323" s="3">
        <v>0.12</v>
      </c>
      <c r="T323" s="3">
        <v>1.9800000000000002E-2</v>
      </c>
      <c r="U323" s="3">
        <v>6.9599999999999995E-2</v>
      </c>
      <c r="V323" s="1">
        <v>3.5219999999999998</v>
      </c>
      <c r="X323" s="1" t="s">
        <v>938</v>
      </c>
      <c r="Y323" s="1" t="s">
        <v>939</v>
      </c>
      <c r="Z323" s="1" t="s">
        <v>34</v>
      </c>
      <c r="AA323" s="1" t="s">
        <v>84</v>
      </c>
      <c r="AB323" s="1" t="s">
        <v>940</v>
      </c>
      <c r="AC323" s="1">
        <v>1</v>
      </c>
      <c r="AD323" s="1">
        <v>1</v>
      </c>
      <c r="AE323" s="1">
        <v>1</v>
      </c>
      <c r="AF323" s="1">
        <v>1</v>
      </c>
      <c r="AG323" s="1" t="s">
        <v>941</v>
      </c>
      <c r="AH323" s="1" t="s">
        <v>42</v>
      </c>
      <c r="AI323" s="5">
        <v>41113</v>
      </c>
      <c r="AK323" s="1" t="s">
        <v>940</v>
      </c>
      <c r="AL323" s="1" t="s">
        <v>942</v>
      </c>
      <c r="AM323" s="1" t="s">
        <v>56</v>
      </c>
      <c r="AN323">
        <v>0.117298316559901</v>
      </c>
      <c r="AO323">
        <v>2.2270521476357601E-2</v>
      </c>
      <c r="AP323" s="1" t="str">
        <f>VLOOKUP(AK323,Sheet2!A:F,4,FALSE)</f>
        <v>lung</v>
      </c>
      <c r="AT323">
        <v>0.24441640310652901</v>
      </c>
      <c r="AU323">
        <v>2.15334917877999E-2</v>
      </c>
      <c r="AV323">
        <v>2</v>
      </c>
      <c r="AZ323" s="1">
        <f t="shared" ref="AZ323:AZ386" si="15">AT323/AU323</f>
        <v>11.350523431829414</v>
      </c>
      <c r="BA323" s="10">
        <f t="shared" si="14"/>
        <v>-0.29682910590529016</v>
      </c>
      <c r="CE323" s="2"/>
    </row>
    <row r="324" spans="1:83" x14ac:dyDescent="0.35">
      <c r="A324" s="1">
        <v>35</v>
      </c>
      <c r="B324" s="1" t="s">
        <v>2082</v>
      </c>
      <c r="C324" s="1">
        <v>225</v>
      </c>
      <c r="D324" s="1">
        <v>0.70093111900000005</v>
      </c>
      <c r="E324" s="3">
        <v>0.51700000000000002</v>
      </c>
      <c r="F324" s="1">
        <v>0.333704216</v>
      </c>
      <c r="G324" s="1">
        <v>0.28518051</v>
      </c>
      <c r="H324" s="1">
        <v>0.17885838800000001</v>
      </c>
      <c r="I324" s="1">
        <v>0.16867847399999999</v>
      </c>
      <c r="J324" s="1">
        <v>0.13222948400000001</v>
      </c>
      <c r="K324" s="3">
        <v>6.4000000000000001E-2</v>
      </c>
      <c r="L324" s="3">
        <v>4.8899999999999999E-2</v>
      </c>
      <c r="M324" s="1">
        <v>816</v>
      </c>
      <c r="N324" s="1">
        <v>816</v>
      </c>
      <c r="O324" s="4">
        <v>68937.72</v>
      </c>
      <c r="P324" s="3">
        <v>0.18099999999999999</v>
      </c>
      <c r="Q324" s="3">
        <v>9.6299999999999997E-2</v>
      </c>
      <c r="R324" s="3">
        <v>4.07E-2</v>
      </c>
      <c r="S324" s="3">
        <v>5.5899999999999998E-2</v>
      </c>
      <c r="T324" s="3">
        <v>1.8200000000000001E-2</v>
      </c>
      <c r="U324" s="3">
        <v>3.9600000000000003E-2</v>
      </c>
      <c r="V324" s="1">
        <v>2</v>
      </c>
      <c r="X324" s="1" t="s">
        <v>2083</v>
      </c>
      <c r="Y324" s="1" t="s">
        <v>2084</v>
      </c>
      <c r="Z324" s="1" t="s">
        <v>34</v>
      </c>
      <c r="AA324" s="1" t="s">
        <v>35</v>
      </c>
      <c r="AB324" s="1" t="s">
        <v>2085</v>
      </c>
      <c r="AC324" s="1">
        <v>1</v>
      </c>
      <c r="AD324" s="1">
        <v>1</v>
      </c>
      <c r="AE324" s="1">
        <v>1</v>
      </c>
      <c r="AF324" s="1">
        <v>1</v>
      </c>
      <c r="AG324" s="1" t="s">
        <v>2086</v>
      </c>
      <c r="AH324" s="1" t="s">
        <v>42</v>
      </c>
      <c r="AI324" s="5">
        <v>41141</v>
      </c>
      <c r="AK324" s="1" t="s">
        <v>2085</v>
      </c>
      <c r="AL324" s="1" t="s">
        <v>2087</v>
      </c>
      <c r="AM324" s="1" t="s">
        <v>43</v>
      </c>
      <c r="AN324">
        <v>0.451501318525171</v>
      </c>
      <c r="AO324">
        <v>0</v>
      </c>
      <c r="AP324" s="1" t="str">
        <f>VLOOKUP(AK324,Sheet2!A:F,4,FALSE)</f>
        <v>lung</v>
      </c>
      <c r="AT324">
        <v>0.104495395069182</v>
      </c>
      <c r="AU324">
        <v>0.12836647537787399</v>
      </c>
      <c r="AV324">
        <v>2</v>
      </c>
      <c r="AZ324" s="1">
        <f t="shared" si="15"/>
        <v>0.81403960622567229</v>
      </c>
      <c r="BA324" s="10">
        <f t="shared" si="14"/>
        <v>1.1064368192729916</v>
      </c>
      <c r="CE324" s="2"/>
    </row>
    <row r="325" spans="1:83" x14ac:dyDescent="0.35">
      <c r="A325" s="1">
        <v>12</v>
      </c>
      <c r="B325" s="1" t="s">
        <v>778</v>
      </c>
      <c r="C325" s="1">
        <v>225</v>
      </c>
      <c r="D325" s="1">
        <v>0.79475478300000002</v>
      </c>
      <c r="E325" s="3">
        <v>0.72599999999999998</v>
      </c>
      <c r="F325" s="1">
        <v>0.65689339099999999</v>
      </c>
      <c r="G325" s="1">
        <v>0.55561359300000002</v>
      </c>
      <c r="H325" s="1">
        <v>0.53685665199999999</v>
      </c>
      <c r="I325" s="1">
        <v>0.44953306900000001</v>
      </c>
      <c r="J325" s="1">
        <v>0.30383761999999997</v>
      </c>
      <c r="K325" s="1">
        <v>0.23125030599999999</v>
      </c>
      <c r="L325" s="1">
        <v>0.242515859</v>
      </c>
      <c r="M325" s="1">
        <v>542</v>
      </c>
      <c r="N325" s="1">
        <v>542</v>
      </c>
      <c r="O325" s="4">
        <v>51235.64</v>
      </c>
      <c r="P325" s="3">
        <v>0.35499999999999998</v>
      </c>
      <c r="Q325" s="3">
        <v>0.22700000000000001</v>
      </c>
      <c r="R325" s="3">
        <v>0.111</v>
      </c>
      <c r="S325" s="3">
        <v>0.159</v>
      </c>
      <c r="T325" s="3">
        <v>7.6300000000000007E-2</v>
      </c>
      <c r="U325" s="3">
        <v>9.9099999999999994E-2</v>
      </c>
      <c r="V325" s="1">
        <v>3.6930000000000001</v>
      </c>
      <c r="X325" s="1" t="s">
        <v>779</v>
      </c>
      <c r="Y325" s="1" t="s">
        <v>780</v>
      </c>
      <c r="Z325" s="1" t="s">
        <v>34</v>
      </c>
      <c r="AA325" s="1" t="s">
        <v>84</v>
      </c>
      <c r="AB325" s="1" t="s">
        <v>781</v>
      </c>
      <c r="AC325" s="1">
        <v>1</v>
      </c>
      <c r="AD325" s="1">
        <v>1</v>
      </c>
      <c r="AE325" s="1">
        <v>1</v>
      </c>
      <c r="AF325" s="1">
        <v>1</v>
      </c>
      <c r="AG325" s="1" t="s">
        <v>782</v>
      </c>
      <c r="AH325" s="1" t="s">
        <v>42</v>
      </c>
      <c r="AI325" s="5">
        <v>41109</v>
      </c>
      <c r="AK325" s="1" t="s">
        <v>781</v>
      </c>
      <c r="AL325" s="1" t="s">
        <v>783</v>
      </c>
      <c r="AM325" s="1" t="s">
        <v>56</v>
      </c>
      <c r="AN325">
        <v>0.17895091493358101</v>
      </c>
      <c r="AO325">
        <v>0</v>
      </c>
      <c r="AP325" s="1" t="str">
        <f>VLOOKUP(AK325,Sheet2!A:F,4,FALSE)</f>
        <v>lung</v>
      </c>
      <c r="AT325">
        <v>0.50278152131892995</v>
      </c>
      <c r="AU325">
        <v>0.23351169528784901</v>
      </c>
      <c r="AV325">
        <v>1</v>
      </c>
      <c r="AZ325" s="1">
        <f t="shared" si="15"/>
        <v>2.1531320763148631</v>
      </c>
      <c r="BA325" s="10" t="e">
        <f t="shared" si="14"/>
        <v>#DIV/0!</v>
      </c>
      <c r="CE325" s="2"/>
    </row>
    <row r="326" spans="1:83" x14ac:dyDescent="0.35">
      <c r="A326" s="1">
        <v>28</v>
      </c>
      <c r="B326" s="1" t="s">
        <v>2428</v>
      </c>
      <c r="C326" s="1">
        <v>225</v>
      </c>
      <c r="D326" s="1">
        <v>0.401957646</v>
      </c>
      <c r="E326" s="3">
        <v>0.28100000000000003</v>
      </c>
      <c r="F326" s="1">
        <v>0.159221102</v>
      </c>
      <c r="G326" s="3">
        <v>9.3399999999999997E-2</v>
      </c>
      <c r="H326" s="3">
        <v>6.9199999999999998E-2</v>
      </c>
      <c r="I326" s="3">
        <v>5.6399999999999999E-2</v>
      </c>
      <c r="J326" s="3">
        <v>4.0300000000000002E-2</v>
      </c>
      <c r="K326" s="3">
        <v>3.04E-2</v>
      </c>
      <c r="L326" s="3">
        <v>2.52E-2</v>
      </c>
      <c r="M326" s="1">
        <v>545</v>
      </c>
      <c r="N326" s="1">
        <v>545</v>
      </c>
      <c r="O326" s="4">
        <v>87219.17</v>
      </c>
      <c r="P326" s="3">
        <v>7.3899999999999993E-2</v>
      </c>
      <c r="Q326" s="3">
        <v>3.3700000000000001E-2</v>
      </c>
      <c r="R326" s="3">
        <v>1.47E-2</v>
      </c>
      <c r="S326" s="3">
        <v>2.0199999999999999E-2</v>
      </c>
      <c r="T326" s="3">
        <v>8.9499999999999996E-3</v>
      </c>
      <c r="U326" s="3">
        <v>1.2699999999999999E-2</v>
      </c>
      <c r="V326" s="1">
        <v>0.93700000000000006</v>
      </c>
      <c r="X326" s="1" t="s">
        <v>2429</v>
      </c>
      <c r="Y326" s="1" t="s">
        <v>2430</v>
      </c>
      <c r="Z326" s="1" t="s">
        <v>34</v>
      </c>
      <c r="AA326" s="1" t="s">
        <v>35</v>
      </c>
      <c r="AB326" s="1" t="s">
        <v>2431</v>
      </c>
      <c r="AC326" s="1">
        <v>1</v>
      </c>
      <c r="AD326" s="1">
        <v>1</v>
      </c>
      <c r="AE326" s="1">
        <v>1</v>
      </c>
      <c r="AF326" s="1">
        <v>1</v>
      </c>
      <c r="AG326" s="1" t="s">
        <v>2432</v>
      </c>
      <c r="AH326" s="1" t="s">
        <v>42</v>
      </c>
      <c r="AI326" s="5">
        <v>41193</v>
      </c>
      <c r="AK326" s="1" t="s">
        <v>2431</v>
      </c>
      <c r="AL326" s="1" t="s">
        <v>2433</v>
      </c>
      <c r="AM326" s="1" t="s">
        <v>56</v>
      </c>
      <c r="AN326">
        <v>1.00171602985645</v>
      </c>
      <c r="AO326">
        <v>0</v>
      </c>
      <c r="AP326" s="1" t="str">
        <f>VLOOKUP(AK326,Sheet2!A:F,4,FALSE)</f>
        <v>lung</v>
      </c>
      <c r="AT326">
        <v>0.39111853318197098</v>
      </c>
      <c r="AU326">
        <v>0</v>
      </c>
      <c r="AV326">
        <v>2</v>
      </c>
      <c r="AZ326" s="1" t="e">
        <f t="shared" si="15"/>
        <v>#DIV/0!</v>
      </c>
      <c r="BA326" s="10">
        <f t="shared" si="14"/>
        <v>4.8420022576987618</v>
      </c>
      <c r="CE326" s="2"/>
    </row>
    <row r="327" spans="1:83" x14ac:dyDescent="0.35">
      <c r="A327" s="1">
        <v>30</v>
      </c>
      <c r="B327" s="1" t="s">
        <v>586</v>
      </c>
      <c r="C327" s="1">
        <v>225</v>
      </c>
      <c r="D327" s="1">
        <v>0.77576835600000005</v>
      </c>
      <c r="E327" s="3">
        <v>0.70499999999999996</v>
      </c>
      <c r="F327" s="1">
        <v>0.634946962</v>
      </c>
      <c r="G327" s="1">
        <v>0.50766895099999998</v>
      </c>
      <c r="H327" s="1">
        <v>0.52824050600000005</v>
      </c>
      <c r="I327" s="1">
        <v>0.48124766499999999</v>
      </c>
      <c r="J327" s="1">
        <v>0.47449946599999998</v>
      </c>
      <c r="K327" s="1">
        <v>0.468876872</v>
      </c>
      <c r="L327" s="1">
        <v>0.40906746900000002</v>
      </c>
      <c r="M327" s="1">
        <v>543</v>
      </c>
      <c r="N327" s="1">
        <v>543</v>
      </c>
      <c r="O327" s="4">
        <v>95267.61</v>
      </c>
      <c r="P327" s="3">
        <v>0.33400000000000002</v>
      </c>
      <c r="Q327" s="3">
        <v>0.215</v>
      </c>
      <c r="R327" s="3">
        <v>0.19600000000000001</v>
      </c>
      <c r="S327" s="3">
        <v>0.16200000000000001</v>
      </c>
      <c r="T327" s="3">
        <v>0.14099999999999999</v>
      </c>
      <c r="U327" s="3">
        <v>0.126</v>
      </c>
      <c r="V327" s="1">
        <v>3.9609999999999999</v>
      </c>
      <c r="X327" s="1" t="s">
        <v>587</v>
      </c>
      <c r="Y327" s="1" t="s">
        <v>588</v>
      </c>
      <c r="Z327" s="1" t="s">
        <v>34</v>
      </c>
      <c r="AA327" s="1" t="s">
        <v>35</v>
      </c>
      <c r="AB327" s="1" t="s">
        <v>589</v>
      </c>
      <c r="AC327" s="1">
        <v>1</v>
      </c>
      <c r="AD327" s="1">
        <v>1</v>
      </c>
      <c r="AE327" s="1">
        <v>1</v>
      </c>
      <c r="AF327" s="1">
        <v>1</v>
      </c>
      <c r="AG327" s="1" t="s">
        <v>590</v>
      </c>
      <c r="AH327" s="1" t="s">
        <v>591</v>
      </c>
      <c r="AI327" s="5">
        <v>41200</v>
      </c>
      <c r="AK327" s="1" t="s">
        <v>589</v>
      </c>
      <c r="AL327" s="1" t="s">
        <v>592</v>
      </c>
      <c r="AM327" s="1" t="s">
        <v>56</v>
      </c>
      <c r="AN327">
        <v>0.141419018272779</v>
      </c>
      <c r="AO327">
        <v>0</v>
      </c>
      <c r="AP327" s="1" t="str">
        <f>VLOOKUP(AK327,Sheet2!A:F,4,FALSE)</f>
        <v>lung</v>
      </c>
      <c r="AT327">
        <v>0.13900476059127601</v>
      </c>
      <c r="AU327">
        <v>4.8466510835740101E-3</v>
      </c>
      <c r="AV327">
        <v>2</v>
      </c>
      <c r="AZ327" s="1">
        <f t="shared" si="15"/>
        <v>28.68057926892714</v>
      </c>
      <c r="BA327" s="10">
        <f t="shared" si="14"/>
        <v>4.0947005699381931</v>
      </c>
      <c r="CE327" s="2"/>
    </row>
    <row r="328" spans="1:83" x14ac:dyDescent="0.35">
      <c r="A328" s="1">
        <v>3</v>
      </c>
      <c r="B328" s="1" t="s">
        <v>1094</v>
      </c>
      <c r="C328" s="1">
        <v>150</v>
      </c>
      <c r="D328" s="1">
        <v>0.78987321899999996</v>
      </c>
      <c r="E328" s="3">
        <v>0.69299999999999995</v>
      </c>
      <c r="F328" s="1">
        <v>0.59630105200000005</v>
      </c>
      <c r="G328" s="1">
        <v>0.60795152500000005</v>
      </c>
      <c r="H328" s="1">
        <v>0.39773768999999998</v>
      </c>
      <c r="I328" s="1">
        <v>0.35937910000000001</v>
      </c>
      <c r="J328" s="1">
        <v>0.227195755</v>
      </c>
      <c r="K328" s="1">
        <v>0.17325961500000001</v>
      </c>
      <c r="L328" s="1">
        <v>0.13744689800000001</v>
      </c>
      <c r="M328" s="1">
        <v>546</v>
      </c>
      <c r="N328" s="1">
        <v>546</v>
      </c>
      <c r="O328" s="4">
        <v>358398.38</v>
      </c>
      <c r="P328" s="3">
        <v>0.35199999999999998</v>
      </c>
      <c r="Q328" s="3">
        <v>0.20899999999999999</v>
      </c>
      <c r="R328" s="3">
        <v>8.3099999999999993E-2</v>
      </c>
      <c r="S328" s="3">
        <v>0.122</v>
      </c>
      <c r="T328" s="3">
        <v>0.05</v>
      </c>
      <c r="U328" s="3">
        <v>7.7100000000000002E-2</v>
      </c>
      <c r="V328" s="1">
        <v>3.3420000000000001</v>
      </c>
      <c r="X328" s="1" t="s">
        <v>1095</v>
      </c>
      <c r="Y328" s="1" t="s">
        <v>1096</v>
      </c>
      <c r="Z328" s="1" t="s">
        <v>34</v>
      </c>
      <c r="AA328" s="1" t="s">
        <v>35</v>
      </c>
      <c r="AB328" s="1" t="s">
        <v>1097</v>
      </c>
      <c r="AC328" s="1">
        <v>1</v>
      </c>
      <c r="AD328" s="1">
        <v>1</v>
      </c>
      <c r="AE328" s="1">
        <v>1</v>
      </c>
      <c r="AF328" s="1">
        <v>1</v>
      </c>
      <c r="AG328" s="1" t="s">
        <v>1098</v>
      </c>
      <c r="AH328" s="1" t="s">
        <v>42</v>
      </c>
      <c r="AI328" s="5">
        <v>41071</v>
      </c>
      <c r="AK328" s="1" t="s">
        <v>1097</v>
      </c>
      <c r="AL328" s="1" t="s">
        <v>1099</v>
      </c>
      <c r="AM328" s="1" t="s">
        <v>56</v>
      </c>
      <c r="AN328">
        <v>0.22108324226062201</v>
      </c>
      <c r="AO328">
        <v>0</v>
      </c>
      <c r="AP328" s="1" t="str">
        <f>VLOOKUP(AK328,Sheet2!A:F,4,FALSE)</f>
        <v>lung</v>
      </c>
      <c r="AT328">
        <v>0.19914537071711899</v>
      </c>
      <c r="AU328">
        <v>1.16558116401911E-2</v>
      </c>
      <c r="AV328">
        <v>2</v>
      </c>
      <c r="AZ328" s="1">
        <f t="shared" si="15"/>
        <v>17.085500080529265</v>
      </c>
      <c r="BA328" s="10" t="e">
        <f t="shared" si="14"/>
        <v>#DIV/0!</v>
      </c>
      <c r="CE328" s="2"/>
    </row>
    <row r="329" spans="1:83" x14ac:dyDescent="0.35">
      <c r="A329" s="1">
        <v>13</v>
      </c>
      <c r="B329" s="1" t="s">
        <v>1327</v>
      </c>
      <c r="C329" s="1">
        <v>225</v>
      </c>
      <c r="D329" s="1">
        <v>0.89469005400000001</v>
      </c>
      <c r="E329" s="3">
        <v>0.77700000000000002</v>
      </c>
      <c r="F329" s="1">
        <v>0.65984132500000003</v>
      </c>
      <c r="G329" s="1">
        <v>0.49339361599999998</v>
      </c>
      <c r="H329" s="1">
        <v>0.31228219800000001</v>
      </c>
      <c r="I329" s="1">
        <v>0.17404770899999999</v>
      </c>
      <c r="J329" s="1">
        <v>0.12479171</v>
      </c>
      <c r="K329" s="3">
        <v>8.1199999999999994E-2</v>
      </c>
      <c r="L329" s="3">
        <v>8.4099999999999994E-2</v>
      </c>
      <c r="M329" s="1">
        <v>548</v>
      </c>
      <c r="N329" s="1">
        <v>548</v>
      </c>
      <c r="O329" s="4">
        <v>663766.71</v>
      </c>
      <c r="P329" s="3">
        <v>0.33700000000000002</v>
      </c>
      <c r="Q329" s="3">
        <v>0.16700000000000001</v>
      </c>
      <c r="R329" s="3">
        <v>4.2700000000000002E-2</v>
      </c>
      <c r="S329" s="3">
        <v>7.8299999999999995E-2</v>
      </c>
      <c r="T329" s="3">
        <v>2.6599999999999999E-2</v>
      </c>
      <c r="U329" s="3">
        <v>3.9300000000000002E-2</v>
      </c>
      <c r="V329" s="1">
        <v>3.0950000000000002</v>
      </c>
      <c r="X329" s="1" t="s">
        <v>1328</v>
      </c>
      <c r="Y329" s="1" t="s">
        <v>1329</v>
      </c>
      <c r="Z329" s="1" t="s">
        <v>186</v>
      </c>
      <c r="AA329" s="1" t="s">
        <v>84</v>
      </c>
      <c r="AB329" s="1" t="s">
        <v>1330</v>
      </c>
      <c r="AC329" s="1">
        <v>1</v>
      </c>
      <c r="AD329" s="1">
        <v>1</v>
      </c>
      <c r="AE329" s="1">
        <v>1</v>
      </c>
      <c r="AF329" s="1">
        <v>1</v>
      </c>
      <c r="AG329" s="1" t="s">
        <v>1331</v>
      </c>
      <c r="AH329" s="1" t="s">
        <v>42</v>
      </c>
      <c r="AI329" s="5">
        <v>41113</v>
      </c>
      <c r="AK329" s="1" t="s">
        <v>1330</v>
      </c>
      <c r="AL329" s="1" t="s">
        <v>1332</v>
      </c>
      <c r="AM329" s="1" t="s">
        <v>56</v>
      </c>
      <c r="AN329">
        <v>0.14651612598799299</v>
      </c>
      <c r="AO329">
        <v>3.3522119042915501E-2</v>
      </c>
      <c r="AP329" s="1" t="str">
        <f>VLOOKUP(AK329,Sheet2!A:F,4,FALSE)</f>
        <v>pleura</v>
      </c>
      <c r="AT329">
        <v>0.42460811474353499</v>
      </c>
      <c r="AU329">
        <v>0</v>
      </c>
      <c r="AV329">
        <v>2</v>
      </c>
      <c r="AZ329" s="1" t="e">
        <f t="shared" si="15"/>
        <v>#DIV/0!</v>
      </c>
      <c r="BA329" s="10">
        <f t="shared" si="14"/>
        <v>2.6606292582956641</v>
      </c>
      <c r="CE329" s="2"/>
    </row>
    <row r="330" spans="1:83" x14ac:dyDescent="0.35">
      <c r="A330" s="1">
        <v>11</v>
      </c>
      <c r="B330" s="1" t="s">
        <v>173</v>
      </c>
      <c r="C330" s="1">
        <v>225</v>
      </c>
      <c r="D330" s="1">
        <v>1.0464269690000001</v>
      </c>
      <c r="E330" s="3">
        <v>1.05</v>
      </c>
      <c r="F330" s="1">
        <v>1.053865373</v>
      </c>
      <c r="G330" s="1">
        <v>0.94401479899999996</v>
      </c>
      <c r="H330" s="1">
        <v>0.78874492699999998</v>
      </c>
      <c r="I330" s="1">
        <v>0.55036960999999995</v>
      </c>
      <c r="J330" s="1">
        <v>0.34686874099999998</v>
      </c>
      <c r="K330" s="1">
        <v>0.21488623800000001</v>
      </c>
      <c r="L330" s="1">
        <v>0.17092832199999999</v>
      </c>
      <c r="M330" s="1">
        <v>1178</v>
      </c>
      <c r="N330" s="1">
        <v>1178</v>
      </c>
      <c r="O330" s="4">
        <v>579620.81000000006</v>
      </c>
      <c r="P330" s="3">
        <v>0.58399999999999996</v>
      </c>
      <c r="Q330" s="3">
        <v>0.36</v>
      </c>
      <c r="R330" s="3">
        <v>0.11700000000000001</v>
      </c>
      <c r="S330" s="3">
        <v>0.216</v>
      </c>
      <c r="T330" s="3">
        <v>6.2100000000000002E-2</v>
      </c>
      <c r="U330" s="3">
        <v>0.11799999999999999</v>
      </c>
      <c r="V330" s="1">
        <v>5.2809999999999997</v>
      </c>
      <c r="X330" s="1" t="s">
        <v>174</v>
      </c>
      <c r="Z330" s="1" t="s">
        <v>34</v>
      </c>
      <c r="AA330" s="1" t="s">
        <v>84</v>
      </c>
      <c r="AB330" s="1" t="s">
        <v>175</v>
      </c>
      <c r="AC330" s="1">
        <v>1</v>
      </c>
      <c r="AD330" s="1">
        <v>1</v>
      </c>
      <c r="AE330" s="1">
        <v>1</v>
      </c>
      <c r="AF330" s="1">
        <v>0</v>
      </c>
      <c r="AG330" s="1" t="s">
        <v>176</v>
      </c>
      <c r="AH330" s="1" t="s">
        <v>42</v>
      </c>
      <c r="AI330" s="5">
        <v>41099</v>
      </c>
      <c r="AK330" s="1" t="s">
        <v>175</v>
      </c>
      <c r="AL330" s="1" t="s">
        <v>177</v>
      </c>
      <c r="AM330" s="1" t="s">
        <v>43</v>
      </c>
      <c r="AN330">
        <v>0</v>
      </c>
      <c r="AO330">
        <v>2.0785800666479601E-2</v>
      </c>
      <c r="AP330" s="1" t="str">
        <f>VLOOKUP(AK330,Sheet2!A:F,4,FALSE)</f>
        <v>lung</v>
      </c>
      <c r="AT330">
        <v>0.69379714886854205</v>
      </c>
      <c r="AU330">
        <v>0.109724420720144</v>
      </c>
      <c r="AV330">
        <v>1</v>
      </c>
      <c r="AZ330" s="1">
        <f t="shared" si="15"/>
        <v>6.3230878259826593</v>
      </c>
      <c r="BA330" s="10" t="e">
        <f t="shared" si="14"/>
        <v>#DIV/0!</v>
      </c>
      <c r="CE330" s="2"/>
    </row>
    <row r="331" spans="1:83" x14ac:dyDescent="0.35">
      <c r="A331" s="1">
        <v>31</v>
      </c>
      <c r="B331" s="1" t="s">
        <v>259</v>
      </c>
      <c r="C331" s="1">
        <v>225</v>
      </c>
      <c r="D331" s="1">
        <v>0.93890804000000005</v>
      </c>
      <c r="E331" s="3">
        <v>0.92600000000000005</v>
      </c>
      <c r="F331" s="1">
        <v>0.91258716699999998</v>
      </c>
      <c r="G331" s="1">
        <v>0.84639234799999996</v>
      </c>
      <c r="H331" s="1">
        <v>0.763263574</v>
      </c>
      <c r="I331" s="1">
        <v>0.62372751599999998</v>
      </c>
      <c r="J331" s="1">
        <v>0.392972508</v>
      </c>
      <c r="K331" s="1">
        <v>0.21661182600000001</v>
      </c>
      <c r="L331" s="1">
        <v>0.13035801299999999</v>
      </c>
      <c r="M331" s="1">
        <v>550</v>
      </c>
      <c r="N331" s="1">
        <v>550</v>
      </c>
      <c r="O331" s="4">
        <v>872596.83</v>
      </c>
      <c r="P331" s="3">
        <v>0.51400000000000001</v>
      </c>
      <c r="Q331" s="3">
        <v>0.33400000000000002</v>
      </c>
      <c r="R331" s="3">
        <v>0.127</v>
      </c>
      <c r="S331" s="3">
        <v>0.223</v>
      </c>
      <c r="T331" s="3">
        <v>5.5800000000000002E-2</v>
      </c>
      <c r="U331" s="3">
        <v>0.13400000000000001</v>
      </c>
      <c r="V331" s="1">
        <v>4.875</v>
      </c>
      <c r="X331" s="1" t="s">
        <v>260</v>
      </c>
      <c r="Y331" s="1" t="s">
        <v>261</v>
      </c>
      <c r="Z331" s="1" t="s">
        <v>34</v>
      </c>
      <c r="AA331" s="1" t="s">
        <v>84</v>
      </c>
      <c r="AB331" s="1" t="s">
        <v>262</v>
      </c>
      <c r="AC331" s="1">
        <v>1</v>
      </c>
      <c r="AD331" s="1">
        <v>1</v>
      </c>
      <c r="AE331" s="1">
        <v>1</v>
      </c>
      <c r="AF331" s="1">
        <v>0</v>
      </c>
      <c r="AG331" s="1" t="s">
        <v>263</v>
      </c>
      <c r="AH331" s="1" t="s">
        <v>264</v>
      </c>
      <c r="AI331" s="5">
        <v>41204</v>
      </c>
      <c r="AK331" s="1" t="s">
        <v>262</v>
      </c>
      <c r="AL331" s="1" t="s">
        <v>265</v>
      </c>
      <c r="AM331" s="1" t="s">
        <v>56</v>
      </c>
      <c r="AN331">
        <v>0</v>
      </c>
      <c r="AO331">
        <v>2.1373786152632801E-2</v>
      </c>
      <c r="AP331" s="1" t="str">
        <f>VLOOKUP(AK331,Sheet2!A:F,4,FALSE)</f>
        <v>lung</v>
      </c>
      <c r="AT331">
        <v>0.179200372842585</v>
      </c>
      <c r="AU331">
        <v>0</v>
      </c>
      <c r="AV331">
        <v>2</v>
      </c>
      <c r="AZ331" s="1" t="e">
        <f t="shared" si="15"/>
        <v>#DIV/0!</v>
      </c>
      <c r="BA331" s="10" t="e">
        <f t="shared" si="14"/>
        <v>#DIV/0!</v>
      </c>
      <c r="CE331" s="2"/>
    </row>
    <row r="332" spans="1:83" x14ac:dyDescent="0.35">
      <c r="A332" s="1">
        <v>40</v>
      </c>
      <c r="B332" s="1" t="s">
        <v>1864</v>
      </c>
      <c r="C332" s="1">
        <v>225</v>
      </c>
      <c r="D332" s="1">
        <v>0.75251559800000001</v>
      </c>
      <c r="E332" s="3">
        <v>0.61499999999999999</v>
      </c>
      <c r="F332" s="1">
        <v>0.47774143400000002</v>
      </c>
      <c r="G332" s="1">
        <v>0.26048421900000002</v>
      </c>
      <c r="H332" s="1">
        <v>0.25356426100000001</v>
      </c>
      <c r="I332" s="1">
        <v>0.16740432599999999</v>
      </c>
      <c r="J332" s="1">
        <v>0.155563433</v>
      </c>
      <c r="K332" s="1">
        <v>0.103416627</v>
      </c>
      <c r="L332" s="3">
        <v>8.7900000000000006E-2</v>
      </c>
      <c r="M332" s="1">
        <v>551</v>
      </c>
      <c r="N332" s="1">
        <v>551</v>
      </c>
      <c r="O332" s="4">
        <v>169779.8</v>
      </c>
      <c r="P332" s="3">
        <v>0.216</v>
      </c>
      <c r="Q332" s="3">
        <v>0.107</v>
      </c>
      <c r="R332" s="3">
        <v>5.3699999999999998E-2</v>
      </c>
      <c r="S332" s="3">
        <v>6.7799999999999999E-2</v>
      </c>
      <c r="T332" s="3">
        <v>3.0800000000000001E-2</v>
      </c>
      <c r="U332" s="3">
        <v>4.2500000000000003E-2</v>
      </c>
      <c r="V332" s="1">
        <v>2.3860000000000001</v>
      </c>
      <c r="X332" s="1" t="s">
        <v>1865</v>
      </c>
      <c r="Y332" s="1" t="s">
        <v>1866</v>
      </c>
      <c r="Z332" s="1" t="s">
        <v>34</v>
      </c>
      <c r="AA332" s="1" t="s">
        <v>35</v>
      </c>
      <c r="AB332" s="1" t="s">
        <v>1867</v>
      </c>
      <c r="AC332" s="1">
        <v>1</v>
      </c>
      <c r="AD332" s="1">
        <v>1</v>
      </c>
      <c r="AE332" s="1">
        <v>1</v>
      </c>
      <c r="AF332" s="1">
        <v>1</v>
      </c>
      <c r="AG332" s="1" t="s">
        <v>1868</v>
      </c>
      <c r="AH332" s="1" t="s">
        <v>42</v>
      </c>
      <c r="AI332" s="5">
        <v>41053</v>
      </c>
      <c r="AK332" s="1" t="s">
        <v>1867</v>
      </c>
      <c r="AL332" s="1" t="s">
        <v>1869</v>
      </c>
      <c r="AM332" s="1" t="s">
        <v>56</v>
      </c>
      <c r="AN332">
        <v>0.36788627008429903</v>
      </c>
      <c r="AO332">
        <v>0</v>
      </c>
      <c r="AP332" s="1" t="str">
        <f>VLOOKUP(AK332,Sheet2!A:F,4,FALSE)</f>
        <v>lung</v>
      </c>
      <c r="AT332">
        <v>0.56674541414069002</v>
      </c>
      <c r="AU332">
        <v>0</v>
      </c>
      <c r="AV332">
        <v>1</v>
      </c>
      <c r="AZ332" s="1" t="e">
        <f t="shared" si="15"/>
        <v>#DIV/0!</v>
      </c>
      <c r="BA332" s="10" t="e">
        <f t="shared" si="14"/>
        <v>#DIV/0!</v>
      </c>
      <c r="CE332" s="2"/>
    </row>
    <row r="333" spans="1:83" x14ac:dyDescent="0.35">
      <c r="A333" s="1">
        <v>14</v>
      </c>
      <c r="B333" s="1" t="s">
        <v>2408</v>
      </c>
      <c r="C333" s="1">
        <v>75</v>
      </c>
      <c r="D333" s="1">
        <v>0.394360814</v>
      </c>
      <c r="E333" s="3">
        <v>0.30599999999999999</v>
      </c>
      <c r="F333" s="1">
        <v>0.21773118299999999</v>
      </c>
      <c r="G333" s="3">
        <v>9.8000000000000004E-2</v>
      </c>
      <c r="H333" s="3">
        <v>7.3300000000000004E-2</v>
      </c>
      <c r="I333" s="3">
        <v>6.7100000000000007E-2</v>
      </c>
      <c r="J333" s="3">
        <v>3.4099999999999998E-2</v>
      </c>
      <c r="K333" s="3">
        <v>1.5599999999999999E-2</v>
      </c>
      <c r="L333" s="3">
        <v>1.0200000000000001E-2</v>
      </c>
      <c r="M333" s="1">
        <v>553</v>
      </c>
      <c r="N333" s="1">
        <v>553</v>
      </c>
      <c r="O333" s="4">
        <v>260205.99</v>
      </c>
      <c r="P333" s="3">
        <v>9.2299999999999993E-2</v>
      </c>
      <c r="Q333" s="3">
        <v>3.5499999999999997E-2</v>
      </c>
      <c r="R333" s="3">
        <v>1.03E-2</v>
      </c>
      <c r="S333" s="3">
        <v>2.2599999999999999E-2</v>
      </c>
      <c r="T333" s="3">
        <v>4.1599999999999996E-3</v>
      </c>
      <c r="U333" s="3">
        <v>1.3299999999999999E-2</v>
      </c>
      <c r="V333" s="1">
        <v>1.0209999999999999</v>
      </c>
      <c r="X333" s="1" t="s">
        <v>2409</v>
      </c>
      <c r="Y333" s="1" t="s">
        <v>2410</v>
      </c>
      <c r="Z333" s="1" t="s">
        <v>34</v>
      </c>
      <c r="AA333" s="1" t="s">
        <v>84</v>
      </c>
      <c r="AB333" s="1" t="s">
        <v>2411</v>
      </c>
      <c r="AC333" s="1">
        <v>1</v>
      </c>
      <c r="AD333" s="1">
        <v>1</v>
      </c>
      <c r="AE333" s="1">
        <v>1</v>
      </c>
      <c r="AF333" s="1">
        <v>1</v>
      </c>
      <c r="AG333" s="1" t="s">
        <v>2412</v>
      </c>
      <c r="AH333" s="1" t="s">
        <v>42</v>
      </c>
      <c r="AI333" s="5">
        <v>41116</v>
      </c>
      <c r="AK333" s="1" t="s">
        <v>2411</v>
      </c>
      <c r="AL333" s="1" t="s">
        <v>2413</v>
      </c>
      <c r="AM333" s="1" t="s">
        <v>56</v>
      </c>
      <c r="AN333">
        <v>0.93228599207154295</v>
      </c>
      <c r="AO333">
        <v>0</v>
      </c>
      <c r="AP333" s="1" t="str">
        <f>VLOOKUP(AK333,Sheet2!A:F,4,FALSE)</f>
        <v>lung</v>
      </c>
      <c r="AT333">
        <v>0.195986768080533</v>
      </c>
      <c r="AU333">
        <v>0</v>
      </c>
      <c r="AV333">
        <v>2</v>
      </c>
      <c r="AZ333" s="1" t="e">
        <f t="shared" si="15"/>
        <v>#DIV/0!</v>
      </c>
      <c r="BA333" s="10">
        <f t="shared" si="14"/>
        <v>2.0612102810032695</v>
      </c>
      <c r="CE333" s="2"/>
    </row>
    <row r="334" spans="1:83" x14ac:dyDescent="0.35">
      <c r="A334" s="1">
        <v>20</v>
      </c>
      <c r="B334" s="1" t="s">
        <v>505</v>
      </c>
      <c r="C334" s="1">
        <v>225</v>
      </c>
      <c r="D334" s="1">
        <v>0.60512367</v>
      </c>
      <c r="E334" s="3">
        <v>0.53700000000000003</v>
      </c>
      <c r="F334" s="1">
        <v>0.46944535900000001</v>
      </c>
      <c r="G334" s="1">
        <v>1.0806053790000001</v>
      </c>
      <c r="H334" s="1">
        <v>0.58809491700000005</v>
      </c>
      <c r="I334" s="1">
        <v>0.43975003899999998</v>
      </c>
      <c r="J334" s="1">
        <v>0.67553694600000003</v>
      </c>
      <c r="K334" s="1">
        <v>0.28914373199999999</v>
      </c>
      <c r="L334" s="1">
        <v>0.44624902700000002</v>
      </c>
      <c r="M334" s="1">
        <v>555</v>
      </c>
      <c r="N334" s="1">
        <v>555</v>
      </c>
      <c r="O334" s="4">
        <v>199556.88</v>
      </c>
      <c r="P334" s="3">
        <v>0.45300000000000001</v>
      </c>
      <c r="Q334" s="3">
        <v>0.34599999999999997</v>
      </c>
      <c r="R334" s="3">
        <v>0.2</v>
      </c>
      <c r="S334" s="3">
        <v>0.16500000000000001</v>
      </c>
      <c r="T334" s="3">
        <v>0.11799999999999999</v>
      </c>
      <c r="U334" s="3">
        <v>0.14699999999999999</v>
      </c>
      <c r="V334" s="1">
        <v>4.1459999999999999</v>
      </c>
      <c r="X334" s="1" t="s">
        <v>506</v>
      </c>
      <c r="Y334" s="1" t="s">
        <v>507</v>
      </c>
      <c r="Z334" s="1" t="s">
        <v>52</v>
      </c>
      <c r="AA334" s="1" t="s">
        <v>35</v>
      </c>
      <c r="AB334" s="1" t="s">
        <v>508</v>
      </c>
      <c r="AC334" s="1">
        <v>1</v>
      </c>
      <c r="AD334" s="1">
        <v>1</v>
      </c>
      <c r="AE334" s="1">
        <v>1</v>
      </c>
      <c r="AF334" s="1">
        <v>1</v>
      </c>
      <c r="AG334" s="1" t="s">
        <v>509</v>
      </c>
      <c r="AH334" s="1" t="s">
        <v>42</v>
      </c>
      <c r="AI334" s="5">
        <v>41137</v>
      </c>
      <c r="AK334" s="1" t="s">
        <v>508</v>
      </c>
      <c r="AL334" s="1" t="s">
        <v>510</v>
      </c>
      <c r="AM334" s="1" t="s">
        <v>56</v>
      </c>
      <c r="AN334">
        <v>0.12133022825104101</v>
      </c>
      <c r="AO334">
        <v>0</v>
      </c>
      <c r="AP334" s="1" t="str">
        <f>VLOOKUP(AK334,Sheet2!A:F,4,FALSE)</f>
        <v>large_intestine</v>
      </c>
      <c r="AT334">
        <v>0.12037852971387</v>
      </c>
      <c r="AU334">
        <v>2.8844493192319499E-2</v>
      </c>
      <c r="AV334">
        <v>2</v>
      </c>
      <c r="AZ334" s="1">
        <f t="shared" si="15"/>
        <v>4.1733626211163077</v>
      </c>
      <c r="BA334" s="10">
        <f t="shared" si="14"/>
        <v>6.7429607531068934</v>
      </c>
      <c r="CE334" s="2"/>
    </row>
    <row r="335" spans="1:83" x14ac:dyDescent="0.35">
      <c r="A335" s="1">
        <v>41</v>
      </c>
      <c r="B335" s="1" t="s">
        <v>2016</v>
      </c>
      <c r="C335" s="1">
        <v>225</v>
      </c>
      <c r="D335" s="1">
        <v>0.69295389900000004</v>
      </c>
      <c r="E335" s="3">
        <v>0.58899999999999997</v>
      </c>
      <c r="F335" s="1">
        <v>0.48479276999999998</v>
      </c>
      <c r="G335" s="1">
        <v>0.24146678099999999</v>
      </c>
      <c r="H335" s="1">
        <v>0.21506623799999999</v>
      </c>
      <c r="I335" s="1">
        <v>0.13750807900000001</v>
      </c>
      <c r="J335" s="3">
        <v>7.3800000000000004E-2</v>
      </c>
      <c r="K335" s="3">
        <v>4.3799999999999999E-2</v>
      </c>
      <c r="L335" s="3">
        <v>3.4200000000000001E-2</v>
      </c>
      <c r="M335" s="1">
        <v>557</v>
      </c>
      <c r="N335" s="1">
        <v>557</v>
      </c>
      <c r="O335" s="4">
        <v>719759.87</v>
      </c>
      <c r="P335" s="3">
        <v>0.21199999999999999</v>
      </c>
      <c r="Q335" s="3">
        <v>9.4700000000000006E-2</v>
      </c>
      <c r="R335" s="3">
        <v>2.4400000000000002E-2</v>
      </c>
      <c r="S335" s="3">
        <v>5.6800000000000003E-2</v>
      </c>
      <c r="T335" s="3">
        <v>1.26E-2</v>
      </c>
      <c r="U335" s="3">
        <v>2.7799999999999998E-2</v>
      </c>
      <c r="V335" s="1">
        <v>2.1440000000000001</v>
      </c>
      <c r="X335" s="1" t="s">
        <v>2017</v>
      </c>
      <c r="Y335" s="1" t="s">
        <v>2018</v>
      </c>
      <c r="Z335" s="1" t="s">
        <v>34</v>
      </c>
      <c r="AA335" s="1" t="s">
        <v>84</v>
      </c>
      <c r="AB335" s="1" t="s">
        <v>2019</v>
      </c>
      <c r="AC335" s="1">
        <v>1</v>
      </c>
      <c r="AD335" s="1">
        <v>1</v>
      </c>
      <c r="AE335" s="1">
        <v>1</v>
      </c>
      <c r="AF335" s="1">
        <v>1</v>
      </c>
      <c r="AG335" s="1" t="s">
        <v>2020</v>
      </c>
      <c r="AH335" s="1" t="s">
        <v>42</v>
      </c>
      <c r="AI335" s="5">
        <v>41232</v>
      </c>
      <c r="AK335" s="1" t="s">
        <v>2019</v>
      </c>
      <c r="AL335" s="1" t="s">
        <v>2021</v>
      </c>
      <c r="AM335" s="1" t="s">
        <v>56</v>
      </c>
      <c r="AN335">
        <v>0.41363489044305501</v>
      </c>
      <c r="AO335">
        <v>0</v>
      </c>
      <c r="AP335" s="1" t="str">
        <f>VLOOKUP(AK335,Sheet2!A:F,4,FALSE)</f>
        <v>lung</v>
      </c>
      <c r="AT335">
        <v>0.23737337228771499</v>
      </c>
      <c r="AU335">
        <v>2.2161469443904699E-3</v>
      </c>
      <c r="AV335">
        <v>2</v>
      </c>
      <c r="AZ335" s="1">
        <f t="shared" si="15"/>
        <v>107.11084519397799</v>
      </c>
      <c r="BA335" s="10">
        <f t="shared" si="14"/>
        <v>-0.87234850647423312</v>
      </c>
      <c r="CE335" s="2"/>
    </row>
    <row r="336" spans="1:83" x14ac:dyDescent="0.35">
      <c r="A336" s="1">
        <v>41</v>
      </c>
      <c r="B336" s="1" t="s">
        <v>1644</v>
      </c>
      <c r="C336" s="1">
        <v>225</v>
      </c>
      <c r="D336" s="1">
        <v>0.78285311499999999</v>
      </c>
      <c r="E336" s="3">
        <v>0.65300000000000002</v>
      </c>
      <c r="F336" s="1">
        <v>0.523985386</v>
      </c>
      <c r="G336" s="1">
        <v>0.345177703</v>
      </c>
      <c r="H336" s="1">
        <v>0.32048620999999999</v>
      </c>
      <c r="I336" s="1">
        <v>0.23803983000000001</v>
      </c>
      <c r="J336" s="1">
        <v>0.14826946799999999</v>
      </c>
      <c r="K336" s="1">
        <v>0.101048261</v>
      </c>
      <c r="L336" s="3">
        <v>8.2500000000000004E-2</v>
      </c>
      <c r="M336" s="1">
        <v>558</v>
      </c>
      <c r="N336" s="1">
        <v>558</v>
      </c>
      <c r="O336" s="4">
        <v>94516.13</v>
      </c>
      <c r="P336" s="3">
        <v>0.254</v>
      </c>
      <c r="Q336" s="3">
        <v>0.13800000000000001</v>
      </c>
      <c r="R336" s="3">
        <v>5.1700000000000003E-2</v>
      </c>
      <c r="S336" s="3">
        <v>8.9899999999999994E-2</v>
      </c>
      <c r="T336" s="3">
        <v>2.9499999999999998E-2</v>
      </c>
      <c r="U336" s="3">
        <v>5.0799999999999998E-2</v>
      </c>
      <c r="V336" s="1">
        <v>2.6709999999999998</v>
      </c>
      <c r="X336" s="1" t="s">
        <v>1645</v>
      </c>
      <c r="Y336" s="1" t="s">
        <v>1646</v>
      </c>
      <c r="Z336" s="1" t="s">
        <v>34</v>
      </c>
      <c r="AA336" s="1" t="s">
        <v>35</v>
      </c>
      <c r="AB336" s="1" t="s">
        <v>1647</v>
      </c>
      <c r="AC336" s="1">
        <v>1</v>
      </c>
      <c r="AD336" s="1">
        <v>1</v>
      </c>
      <c r="AE336" s="1">
        <v>1</v>
      </c>
      <c r="AF336" s="1">
        <v>1</v>
      </c>
      <c r="AG336" s="1" t="s">
        <v>1648</v>
      </c>
      <c r="AH336" s="1" t="s">
        <v>42</v>
      </c>
      <c r="AI336" s="5">
        <v>41232</v>
      </c>
      <c r="AK336" s="1" t="s">
        <v>1647</v>
      </c>
      <c r="AL336" s="1" t="s">
        <v>1649</v>
      </c>
      <c r="AM336" s="1" t="s">
        <v>56</v>
      </c>
      <c r="AN336">
        <v>0.31157575571317297</v>
      </c>
      <c r="AO336">
        <v>0</v>
      </c>
      <c r="AP336" s="1" t="str">
        <f>VLOOKUP(AK336,Sheet2!A:F,4,FALSE)</f>
        <v>lung</v>
      </c>
      <c r="AT336">
        <v>2.3689207904377299E-2</v>
      </c>
      <c r="AU336">
        <v>4.3366423494205698E-2</v>
      </c>
      <c r="AV336">
        <v>2</v>
      </c>
      <c r="AZ336" s="1">
        <f t="shared" si="15"/>
        <v>0.54625689636459129</v>
      </c>
      <c r="CE336" s="2"/>
    </row>
    <row r="337" spans="1:83" x14ac:dyDescent="0.35">
      <c r="A337" s="1">
        <v>3</v>
      </c>
      <c r="B337" s="1" t="s">
        <v>336</v>
      </c>
      <c r="C337" s="1">
        <v>225</v>
      </c>
      <c r="D337" s="1">
        <v>1.0829697229999999</v>
      </c>
      <c r="E337" s="3">
        <v>0.96399999999999997</v>
      </c>
      <c r="F337" s="1">
        <v>0.84552615600000003</v>
      </c>
      <c r="G337" s="1">
        <v>0.65762094599999998</v>
      </c>
      <c r="H337" s="1">
        <v>0.56915199599999999</v>
      </c>
      <c r="I337" s="1">
        <v>0.485461525</v>
      </c>
      <c r="J337" s="1">
        <v>0.400621915</v>
      </c>
      <c r="K337" s="1">
        <v>0.34107617699999998</v>
      </c>
      <c r="L337" s="1">
        <v>0.227179464</v>
      </c>
      <c r="M337" s="1">
        <v>563</v>
      </c>
      <c r="N337" s="1">
        <v>563</v>
      </c>
      <c r="O337" s="4">
        <v>402809.13</v>
      </c>
      <c r="P337" s="3">
        <v>0.44</v>
      </c>
      <c r="Q337" s="3">
        <v>0.255</v>
      </c>
      <c r="R337" s="3">
        <v>0.154</v>
      </c>
      <c r="S337" s="3">
        <v>0.17</v>
      </c>
      <c r="T337" s="3">
        <v>9.1499999999999998E-2</v>
      </c>
      <c r="U337" s="3">
        <v>0.11700000000000001</v>
      </c>
      <c r="V337" s="1">
        <v>4.6150000000000002</v>
      </c>
      <c r="X337" s="1" t="s">
        <v>337</v>
      </c>
      <c r="Y337" s="1" t="s">
        <v>338</v>
      </c>
      <c r="Z337" s="1" t="s">
        <v>34</v>
      </c>
      <c r="AA337" s="1" t="s">
        <v>35</v>
      </c>
      <c r="AB337" s="1" t="s">
        <v>339</v>
      </c>
      <c r="AC337" s="1">
        <v>1</v>
      </c>
      <c r="AD337" s="1">
        <v>1</v>
      </c>
      <c r="AE337" s="1">
        <v>1</v>
      </c>
      <c r="AF337" s="1">
        <v>1</v>
      </c>
      <c r="AG337" s="1" t="s">
        <v>340</v>
      </c>
      <c r="AH337" s="1" t="s">
        <v>42</v>
      </c>
      <c r="AI337" s="5">
        <v>41071</v>
      </c>
      <c r="AK337" s="1" t="s">
        <v>339</v>
      </c>
      <c r="AL337" s="1" t="s">
        <v>341</v>
      </c>
      <c r="AM337" s="1" t="s">
        <v>56</v>
      </c>
      <c r="AN337">
        <v>8.6479504753272499E-2</v>
      </c>
      <c r="AO337">
        <v>8.3222384425256403E-3</v>
      </c>
      <c r="AP337" s="1" t="str">
        <f>VLOOKUP(AK337,Sheet2!A:F,4,FALSE)</f>
        <v>lung</v>
      </c>
      <c r="AT337">
        <v>0.75041280123629495</v>
      </c>
      <c r="AU337">
        <v>0</v>
      </c>
      <c r="AV337">
        <v>1</v>
      </c>
      <c r="AZ337" s="1" t="e">
        <f t="shared" si="15"/>
        <v>#DIV/0!</v>
      </c>
      <c r="BA337" s="10" t="e">
        <f t="shared" ref="BA337:BA344" si="16">LOG(AZ338, 2)</f>
        <v>#DIV/0!</v>
      </c>
      <c r="CE337" s="2"/>
    </row>
    <row r="338" spans="1:83" x14ac:dyDescent="0.35">
      <c r="A338" s="1">
        <v>16</v>
      </c>
      <c r="B338" s="1" t="s">
        <v>311</v>
      </c>
      <c r="C338" s="1">
        <v>225</v>
      </c>
      <c r="D338" s="1">
        <v>0.92112214599999997</v>
      </c>
      <c r="E338" s="3">
        <v>0.89100000000000001</v>
      </c>
      <c r="F338" s="1">
        <v>0.86056448600000002</v>
      </c>
      <c r="G338" s="1">
        <v>0.80513171299999997</v>
      </c>
      <c r="H338" s="1">
        <v>0.68411343499999999</v>
      </c>
      <c r="I338" s="1">
        <v>0.63003619600000005</v>
      </c>
      <c r="J338" s="1">
        <v>0.39855455499999998</v>
      </c>
      <c r="K338" s="1">
        <v>0.21946453499999999</v>
      </c>
      <c r="L338" s="1">
        <v>0.14403207300000001</v>
      </c>
      <c r="M338" s="1">
        <v>565</v>
      </c>
      <c r="N338" s="1">
        <v>565</v>
      </c>
      <c r="O338" s="4">
        <v>702119.4</v>
      </c>
      <c r="P338" s="3">
        <v>0.48699999999999999</v>
      </c>
      <c r="Q338" s="3">
        <v>0.309</v>
      </c>
      <c r="R338" s="3">
        <v>0.128</v>
      </c>
      <c r="S338" s="3">
        <v>0.21199999999999999</v>
      </c>
      <c r="T338" s="3">
        <v>5.8500000000000003E-2</v>
      </c>
      <c r="U338" s="3">
        <v>0.13500000000000001</v>
      </c>
      <c r="V338" s="1">
        <v>4.6790000000000003</v>
      </c>
      <c r="X338" s="1" t="s">
        <v>312</v>
      </c>
      <c r="Y338" s="1" t="s">
        <v>313</v>
      </c>
      <c r="Z338" s="1" t="s">
        <v>34</v>
      </c>
      <c r="AA338" s="1" t="s">
        <v>35</v>
      </c>
      <c r="AB338" s="1" t="s">
        <v>314</v>
      </c>
      <c r="AC338" s="1">
        <v>1</v>
      </c>
      <c r="AD338" s="1">
        <v>1</v>
      </c>
      <c r="AE338" s="1">
        <v>1</v>
      </c>
      <c r="AF338" s="1">
        <v>1</v>
      </c>
      <c r="AG338" s="1" t="s">
        <v>315</v>
      </c>
      <c r="AH338" s="1" t="s">
        <v>37</v>
      </c>
      <c r="AI338" s="5">
        <v>41123</v>
      </c>
      <c r="AK338" s="1" t="s">
        <v>314</v>
      </c>
      <c r="AL338" s="1" t="s">
        <v>316</v>
      </c>
      <c r="AM338" s="1" t="s">
        <v>56</v>
      </c>
      <c r="AN338">
        <v>3.2396522230884801E-2</v>
      </c>
      <c r="AO338">
        <v>1.67188289150293E-2</v>
      </c>
      <c r="AP338" s="1" t="str">
        <f>VLOOKUP(AK338,Sheet2!A:F,4,FALSE)</f>
        <v>lung</v>
      </c>
      <c r="AT338">
        <v>0.24522711833398</v>
      </c>
      <c r="AU338">
        <v>0</v>
      </c>
      <c r="AV338">
        <v>2</v>
      </c>
      <c r="AZ338" s="1" t="e">
        <f t="shared" si="15"/>
        <v>#DIV/0!</v>
      </c>
      <c r="BA338" s="10" t="e">
        <f t="shared" si="16"/>
        <v>#DIV/0!</v>
      </c>
      <c r="CE338" s="2"/>
    </row>
    <row r="339" spans="1:83" x14ac:dyDescent="0.35">
      <c r="A339" s="1">
        <v>19</v>
      </c>
      <c r="B339" s="1" t="s">
        <v>2002</v>
      </c>
      <c r="C339" s="1">
        <v>75</v>
      </c>
      <c r="D339" s="1">
        <v>0.72602177999999995</v>
      </c>
      <c r="E339" s="3">
        <v>0.59899999999999998</v>
      </c>
      <c r="F339" s="1">
        <v>0.471094972</v>
      </c>
      <c r="G339" s="1">
        <v>0.28301567</v>
      </c>
      <c r="H339" s="1">
        <v>0.16027490599999999</v>
      </c>
      <c r="I339" s="1">
        <v>0.165978287</v>
      </c>
      <c r="J339" s="3">
        <v>0.08</v>
      </c>
      <c r="K339" s="3">
        <v>4.87E-2</v>
      </c>
      <c r="L339" s="3">
        <v>3.7699999999999997E-2</v>
      </c>
      <c r="M339" s="1">
        <v>566</v>
      </c>
      <c r="N339" s="1">
        <v>566</v>
      </c>
      <c r="O339" s="4">
        <v>307551.18</v>
      </c>
      <c r="P339" s="3">
        <v>0.221</v>
      </c>
      <c r="Q339" s="3">
        <v>9.1999999999999998E-2</v>
      </c>
      <c r="R339" s="3">
        <v>2.6700000000000002E-2</v>
      </c>
      <c r="S339" s="3">
        <v>5.2499999999999998E-2</v>
      </c>
      <c r="T339" s="3">
        <v>1.3899999999999999E-2</v>
      </c>
      <c r="U339" s="3">
        <v>3.2399999999999998E-2</v>
      </c>
      <c r="V339" s="1">
        <v>2.1840000000000002</v>
      </c>
      <c r="X339" s="1" t="s">
        <v>2003</v>
      </c>
      <c r="Y339" s="1" t="s">
        <v>2004</v>
      </c>
      <c r="Z339" s="1" t="s">
        <v>34</v>
      </c>
      <c r="AA339" s="1" t="s">
        <v>84</v>
      </c>
      <c r="AB339" s="1" t="s">
        <v>2005</v>
      </c>
      <c r="AC339" s="1">
        <v>1</v>
      </c>
      <c r="AD339" s="1">
        <v>1</v>
      </c>
      <c r="AE339" s="1">
        <v>1</v>
      </c>
      <c r="AF339" s="1">
        <v>1</v>
      </c>
      <c r="AG339" s="1" t="s">
        <v>2006</v>
      </c>
      <c r="AH339" s="1" t="s">
        <v>42</v>
      </c>
      <c r="AI339" s="5">
        <v>41134</v>
      </c>
      <c r="AK339" s="1" t="s">
        <v>2005</v>
      </c>
      <c r="AL339" s="1" t="s">
        <v>2007</v>
      </c>
      <c r="AM339" s="1" t="s">
        <v>56</v>
      </c>
      <c r="AN339">
        <v>0.40475276756609702</v>
      </c>
      <c r="AO339">
        <v>0</v>
      </c>
      <c r="AP339" s="1" t="str">
        <f>VLOOKUP(AK339,Sheet2!A:F,4,FALSE)</f>
        <v>lung</v>
      </c>
      <c r="AT339">
        <v>0.59111253405234498</v>
      </c>
      <c r="AU339">
        <v>0</v>
      </c>
      <c r="AV339">
        <v>1</v>
      </c>
      <c r="AZ339" s="1" t="e">
        <f t="shared" si="15"/>
        <v>#DIV/0!</v>
      </c>
      <c r="BA339" s="10" t="e">
        <f t="shared" si="16"/>
        <v>#DIV/0!</v>
      </c>
      <c r="CE339" s="2"/>
    </row>
    <row r="340" spans="1:83" x14ac:dyDescent="0.35">
      <c r="A340" s="1">
        <v>2</v>
      </c>
      <c r="B340" s="1" t="s">
        <v>369</v>
      </c>
      <c r="C340" s="1">
        <v>225</v>
      </c>
      <c r="D340" s="1">
        <v>0.76763431500000001</v>
      </c>
      <c r="E340" s="3">
        <v>0.73099999999999998</v>
      </c>
      <c r="F340" s="1">
        <v>0.69536178400000004</v>
      </c>
      <c r="G340" s="1">
        <v>0.69646997799999999</v>
      </c>
      <c r="H340" s="1">
        <v>0.52190139400000002</v>
      </c>
      <c r="I340" s="1">
        <v>0.57234669000000005</v>
      </c>
      <c r="J340" s="1">
        <v>0.61030039599999997</v>
      </c>
      <c r="K340" s="1">
        <v>0.54707929799999999</v>
      </c>
      <c r="L340" s="1">
        <v>0.39509727100000003</v>
      </c>
      <c r="M340" s="1">
        <v>568</v>
      </c>
      <c r="N340" s="1">
        <v>568</v>
      </c>
      <c r="O340" s="4">
        <v>127461.92</v>
      </c>
      <c r="P340" s="3">
        <v>0.40699999999999997</v>
      </c>
      <c r="Q340" s="3">
        <v>0.253</v>
      </c>
      <c r="R340" s="3">
        <v>0.24</v>
      </c>
      <c r="S340" s="3">
        <v>0.17599999999999999</v>
      </c>
      <c r="T340" s="3">
        <v>0.152</v>
      </c>
      <c r="U340" s="3">
        <v>0.156</v>
      </c>
      <c r="V340" s="1">
        <v>4.4569999999999999</v>
      </c>
      <c r="X340" s="1" t="s">
        <v>370</v>
      </c>
      <c r="Y340" s="1" t="s">
        <v>371</v>
      </c>
      <c r="Z340" s="1" t="s">
        <v>34</v>
      </c>
      <c r="AA340" s="1" t="s">
        <v>35</v>
      </c>
      <c r="AB340" s="1" t="s">
        <v>372</v>
      </c>
      <c r="AC340" s="1">
        <v>1</v>
      </c>
      <c r="AD340" s="1">
        <v>1</v>
      </c>
      <c r="AE340" s="1">
        <v>1</v>
      </c>
      <c r="AF340" s="1">
        <v>1</v>
      </c>
      <c r="AG340" s="1" t="s">
        <v>373</v>
      </c>
      <c r="AH340" s="1" t="s">
        <v>42</v>
      </c>
      <c r="AI340" s="5">
        <v>41067</v>
      </c>
      <c r="AK340" s="1" t="s">
        <v>372</v>
      </c>
      <c r="AL340" s="1" t="s">
        <v>374</v>
      </c>
      <c r="AM340" s="1" t="s">
        <v>43</v>
      </c>
      <c r="AN340">
        <v>0.11059591245438501</v>
      </c>
      <c r="AO340">
        <v>0</v>
      </c>
      <c r="AP340" s="1" t="str">
        <f>VLOOKUP(AK340,Sheet2!A:F,4,FALSE)</f>
        <v>lung</v>
      </c>
      <c r="AT340">
        <v>0.34633433119958301</v>
      </c>
      <c r="AU340">
        <v>0</v>
      </c>
      <c r="AV340">
        <v>2</v>
      </c>
      <c r="AZ340" s="1" t="e">
        <f t="shared" si="15"/>
        <v>#DIV/0!</v>
      </c>
      <c r="BA340" s="10">
        <f t="shared" si="16"/>
        <v>1.7988470502389267</v>
      </c>
      <c r="CE340" s="2"/>
    </row>
    <row r="341" spans="1:83" x14ac:dyDescent="0.35">
      <c r="A341" s="1">
        <v>44</v>
      </c>
      <c r="B341" s="1" t="s">
        <v>1252</v>
      </c>
      <c r="C341" s="1">
        <v>225</v>
      </c>
      <c r="D341" s="1">
        <v>0.92393590400000003</v>
      </c>
      <c r="E341" s="3">
        <v>0.76</v>
      </c>
      <c r="F341" s="1">
        <v>0.59572925899999996</v>
      </c>
      <c r="G341" s="1">
        <v>0.36589669499999999</v>
      </c>
      <c r="H341" s="1">
        <v>0.37482107399999998</v>
      </c>
      <c r="I341" s="1">
        <v>0.30845976600000002</v>
      </c>
      <c r="J341" s="1">
        <v>0.185113689</v>
      </c>
      <c r="K341" s="1">
        <v>0.20221272200000001</v>
      </c>
      <c r="L341" s="1">
        <v>0.115185048</v>
      </c>
      <c r="M341" s="1">
        <v>569</v>
      </c>
      <c r="N341" s="1">
        <v>490</v>
      </c>
      <c r="O341" s="4">
        <v>412810.91</v>
      </c>
      <c r="P341" s="3">
        <v>0.28100000000000003</v>
      </c>
      <c r="Q341" s="3">
        <v>0.154</v>
      </c>
      <c r="R341" s="3">
        <v>8.0399999999999999E-2</v>
      </c>
      <c r="S341" s="3">
        <v>0.11</v>
      </c>
      <c r="T341" s="3">
        <v>5.11E-2</v>
      </c>
      <c r="U341" s="3">
        <v>6.4899999999999999E-2</v>
      </c>
      <c r="V341" s="1">
        <v>3.1629999999999998</v>
      </c>
      <c r="X341" s="1" t="s">
        <v>1253</v>
      </c>
      <c r="Y341" s="1" t="s">
        <v>1254</v>
      </c>
      <c r="Z341" s="1" t="s">
        <v>52</v>
      </c>
      <c r="AA341" s="1" t="s">
        <v>35</v>
      </c>
      <c r="AB341" s="1" t="s">
        <v>1255</v>
      </c>
      <c r="AC341" s="1">
        <v>1</v>
      </c>
      <c r="AD341" s="1">
        <v>1</v>
      </c>
      <c r="AE341" s="1">
        <v>1</v>
      </c>
      <c r="AF341" s="1">
        <v>1</v>
      </c>
      <c r="AG341" s="1" t="s">
        <v>1256</v>
      </c>
      <c r="AH341" s="1" t="s">
        <v>42</v>
      </c>
      <c r="AI341" s="5">
        <v>41249</v>
      </c>
      <c r="AK341" s="1" t="s">
        <v>1255</v>
      </c>
      <c r="AL341" s="1" t="s">
        <v>1257</v>
      </c>
      <c r="AM341" s="1" t="s">
        <v>56</v>
      </c>
      <c r="AN341">
        <v>0.24749792824716901</v>
      </c>
      <c r="AO341">
        <v>0</v>
      </c>
      <c r="AP341" s="1" t="str">
        <f>VLOOKUP(AK341,Sheet2!A:F,4,FALSE)</f>
        <v>large_intestine</v>
      </c>
      <c r="AT341">
        <v>0.15469871966844101</v>
      </c>
      <c r="AU341">
        <v>4.4461058678782799E-2</v>
      </c>
      <c r="AV341">
        <v>2</v>
      </c>
      <c r="AZ341" s="1">
        <f t="shared" si="15"/>
        <v>3.4794205146146142</v>
      </c>
      <c r="BA341" s="10" t="e">
        <f t="shared" si="16"/>
        <v>#NUM!</v>
      </c>
      <c r="CE341" s="2"/>
    </row>
    <row r="342" spans="1:83" x14ac:dyDescent="0.35">
      <c r="A342" s="1">
        <v>23</v>
      </c>
      <c r="B342" s="1" t="s">
        <v>2365</v>
      </c>
      <c r="C342" s="1">
        <v>225</v>
      </c>
      <c r="D342" s="1">
        <v>0.50347798600000004</v>
      </c>
      <c r="E342" s="3">
        <v>0.39300000000000002</v>
      </c>
      <c r="F342" s="1">
        <v>0.28152669499999999</v>
      </c>
      <c r="G342" s="3">
        <v>9.9000000000000005E-2</v>
      </c>
      <c r="H342" s="3">
        <v>9.7000000000000003E-2</v>
      </c>
      <c r="I342" s="3">
        <v>6.6100000000000006E-2</v>
      </c>
      <c r="J342" s="3">
        <v>2.8299999999999999E-2</v>
      </c>
      <c r="K342" s="3">
        <v>1.6500000000000001E-2</v>
      </c>
      <c r="L342" s="3">
        <v>1.46E-2</v>
      </c>
      <c r="M342" s="1">
        <v>570</v>
      </c>
      <c r="N342" s="1">
        <v>570</v>
      </c>
      <c r="O342" s="4">
        <v>226447.21</v>
      </c>
      <c r="P342" s="3">
        <v>0.111</v>
      </c>
      <c r="Q342" s="3">
        <v>4.07E-2</v>
      </c>
      <c r="R342" s="3">
        <v>9.2899999999999996E-3</v>
      </c>
      <c r="S342" s="3">
        <v>2.63E-2</v>
      </c>
      <c r="T342" s="3">
        <v>5.0000000000000001E-3</v>
      </c>
      <c r="U342" s="3">
        <v>1.24E-2</v>
      </c>
      <c r="V342" s="1">
        <v>1.2589999999999999</v>
      </c>
      <c r="X342" s="1" t="s">
        <v>2366</v>
      </c>
      <c r="Y342" s="1" t="s">
        <v>2367</v>
      </c>
      <c r="Z342" s="1" t="s">
        <v>34</v>
      </c>
      <c r="AA342" s="1" t="s">
        <v>35</v>
      </c>
      <c r="AB342" s="1" t="s">
        <v>2368</v>
      </c>
      <c r="AC342" s="1">
        <v>1</v>
      </c>
      <c r="AD342" s="1">
        <v>1</v>
      </c>
      <c r="AE342" s="1">
        <v>1</v>
      </c>
      <c r="AF342" s="1">
        <v>1</v>
      </c>
      <c r="AG342" s="1" t="s">
        <v>2369</v>
      </c>
      <c r="AH342" s="1" t="s">
        <v>478</v>
      </c>
      <c r="AI342" s="5">
        <v>41176</v>
      </c>
      <c r="AK342" s="1" t="s">
        <v>2368</v>
      </c>
      <c r="AL342" s="1" t="s">
        <v>2370</v>
      </c>
      <c r="AM342" s="1" t="s">
        <v>56</v>
      </c>
      <c r="AN342">
        <v>0.72773115680526501</v>
      </c>
      <c r="AO342">
        <v>0</v>
      </c>
      <c r="AP342" s="1" t="str">
        <f>VLOOKUP(AK342,Sheet2!A:F,4,FALSE)</f>
        <v>lung</v>
      </c>
      <c r="AT342">
        <v>0</v>
      </c>
      <c r="AU342">
        <v>6.0785073658574301E-2</v>
      </c>
      <c r="AV342">
        <v>2</v>
      </c>
      <c r="AZ342" s="1">
        <f t="shared" si="15"/>
        <v>0</v>
      </c>
      <c r="BA342" s="10" t="e">
        <f t="shared" si="16"/>
        <v>#DIV/0!</v>
      </c>
      <c r="CE342" s="2"/>
    </row>
    <row r="343" spans="1:83" x14ac:dyDescent="0.35">
      <c r="A343" s="1">
        <v>39</v>
      </c>
      <c r="B343" s="1" t="s">
        <v>830</v>
      </c>
      <c r="C343" s="1">
        <v>75</v>
      </c>
      <c r="D343" s="1">
        <v>0.74284195200000003</v>
      </c>
      <c r="E343" s="3">
        <v>0.83299999999999996</v>
      </c>
      <c r="F343" s="1">
        <v>0.92243004799999995</v>
      </c>
      <c r="G343" s="1">
        <v>0.57542251799999999</v>
      </c>
      <c r="H343" s="1">
        <v>0.35987375999999999</v>
      </c>
      <c r="I343" s="1">
        <v>0.33799813699999998</v>
      </c>
      <c r="J343" s="1">
        <v>0.226437848</v>
      </c>
      <c r="K343" s="3">
        <v>5.2400000000000002E-2</v>
      </c>
      <c r="L343" s="3">
        <v>1.9E-2</v>
      </c>
      <c r="M343" s="1">
        <v>572</v>
      </c>
      <c r="N343" s="1">
        <v>572</v>
      </c>
      <c r="O343" s="4">
        <v>665785.28</v>
      </c>
      <c r="P343" s="3">
        <v>0.438</v>
      </c>
      <c r="Q343" s="3">
        <v>0.19400000000000001</v>
      </c>
      <c r="R343" s="3">
        <v>5.79E-2</v>
      </c>
      <c r="S343" s="3">
        <v>0.112</v>
      </c>
      <c r="T343" s="3">
        <v>1.15E-2</v>
      </c>
      <c r="U343" s="3">
        <v>7.4200000000000002E-2</v>
      </c>
      <c r="V343" s="1">
        <v>3.6259999999999999</v>
      </c>
      <c r="X343" s="1" t="s">
        <v>831</v>
      </c>
      <c r="Y343" s="1" t="s">
        <v>832</v>
      </c>
      <c r="Z343" s="1" t="s">
        <v>34</v>
      </c>
      <c r="AA343" s="1" t="s">
        <v>84</v>
      </c>
      <c r="AB343" s="1" t="s">
        <v>833</v>
      </c>
      <c r="AC343" s="1">
        <v>1</v>
      </c>
      <c r="AD343" s="1">
        <v>1</v>
      </c>
      <c r="AE343" s="1">
        <v>1</v>
      </c>
      <c r="AF343" s="1">
        <v>1</v>
      </c>
      <c r="AG343" s="1" t="s">
        <v>834</v>
      </c>
      <c r="AH343" s="1" t="s">
        <v>42</v>
      </c>
      <c r="AI343" s="5">
        <v>41228</v>
      </c>
      <c r="AK343" s="1" t="s">
        <v>833</v>
      </c>
      <c r="AL343" s="1" t="s">
        <v>835</v>
      </c>
      <c r="AM343" s="1" t="s">
        <v>56</v>
      </c>
      <c r="AN343">
        <v>9.5547901857304704E-2</v>
      </c>
      <c r="AO343">
        <v>2.7896206421878199E-2</v>
      </c>
      <c r="AP343" s="1" t="str">
        <f>VLOOKUP(AK343,Sheet2!A:F,4,FALSE)</f>
        <v>lung</v>
      </c>
      <c r="AT343">
        <v>0.186661408139497</v>
      </c>
      <c r="AU343">
        <v>0</v>
      </c>
      <c r="AV343">
        <v>2</v>
      </c>
      <c r="AZ343" s="1" t="e">
        <f t="shared" si="15"/>
        <v>#DIV/0!</v>
      </c>
      <c r="BA343" s="10" t="e">
        <f t="shared" si="16"/>
        <v>#DIV/0!</v>
      </c>
      <c r="CE343" s="2"/>
    </row>
    <row r="344" spans="1:83" x14ac:dyDescent="0.35">
      <c r="A344" s="1">
        <v>27</v>
      </c>
      <c r="B344" s="1" t="s">
        <v>1913</v>
      </c>
      <c r="C344" s="1">
        <v>225</v>
      </c>
      <c r="D344" s="1">
        <v>0.80351894000000001</v>
      </c>
      <c r="E344" s="3">
        <v>0.63700000000000001</v>
      </c>
      <c r="F344" s="1">
        <v>0.46995352499999998</v>
      </c>
      <c r="G344" s="1">
        <v>0.27345070999999999</v>
      </c>
      <c r="H344" s="1">
        <v>0.26150809400000002</v>
      </c>
      <c r="I344" s="1">
        <v>0.14369400900000001</v>
      </c>
      <c r="J344" s="3">
        <v>9.0999999999999998E-2</v>
      </c>
      <c r="K344" s="3">
        <v>2.29E-2</v>
      </c>
      <c r="L344" s="3">
        <v>5.7800000000000004E-3</v>
      </c>
      <c r="M344" s="1">
        <v>573</v>
      </c>
      <c r="N344" s="1">
        <v>573</v>
      </c>
      <c r="O344" s="4">
        <v>1615910.87</v>
      </c>
      <c r="P344" s="3">
        <v>0.217</v>
      </c>
      <c r="Q344" s="3">
        <v>0.111</v>
      </c>
      <c r="R344" s="3">
        <v>2.3599999999999999E-2</v>
      </c>
      <c r="S344" s="3">
        <v>6.5199999999999994E-2</v>
      </c>
      <c r="T344" s="3">
        <v>4.62E-3</v>
      </c>
      <c r="U344" s="3">
        <v>3.09E-2</v>
      </c>
      <c r="V344" s="1">
        <v>2.2959999999999998</v>
      </c>
      <c r="X344" s="1" t="s">
        <v>1914</v>
      </c>
      <c r="Y344" s="1" t="s">
        <v>1915</v>
      </c>
      <c r="Z344" s="1" t="s">
        <v>34</v>
      </c>
      <c r="AA344" s="1" t="s">
        <v>35</v>
      </c>
      <c r="AB344" s="1" t="s">
        <v>1916</v>
      </c>
      <c r="AC344" s="1">
        <v>1</v>
      </c>
      <c r="AD344" s="1">
        <v>1</v>
      </c>
      <c r="AE344" s="1">
        <v>1</v>
      </c>
      <c r="AF344" s="1">
        <v>1</v>
      </c>
      <c r="AG344" s="1" t="s">
        <v>1917</v>
      </c>
      <c r="AH344" s="1" t="s">
        <v>478</v>
      </c>
      <c r="AI344" s="5">
        <v>41190</v>
      </c>
      <c r="AK344" s="1" t="s">
        <v>1916</v>
      </c>
      <c r="AL344" s="1" t="s">
        <v>1918</v>
      </c>
      <c r="AM344" s="1" t="s">
        <v>56</v>
      </c>
      <c r="AN344">
        <v>0.34142647390722197</v>
      </c>
      <c r="AO344">
        <v>1.06507758228503E-2</v>
      </c>
      <c r="AP344" s="1" t="str">
        <f>VLOOKUP(AK344,Sheet2!A:F,4,FALSE)</f>
        <v>lung</v>
      </c>
      <c r="AT344">
        <v>8.2736265927069202E-2</v>
      </c>
      <c r="AU344">
        <v>0</v>
      </c>
      <c r="AV344">
        <v>2</v>
      </c>
      <c r="AZ344" s="1" t="e">
        <f t="shared" si="15"/>
        <v>#DIV/0!</v>
      </c>
      <c r="BA344" s="10" t="e">
        <f t="shared" si="16"/>
        <v>#DIV/0!</v>
      </c>
      <c r="CE344" s="2"/>
    </row>
    <row r="345" spans="1:83" x14ac:dyDescent="0.35">
      <c r="A345" s="1">
        <v>15</v>
      </c>
      <c r="B345" s="1" t="s">
        <v>2066</v>
      </c>
      <c r="C345" s="1">
        <v>75</v>
      </c>
      <c r="D345" s="1">
        <v>0.717478014</v>
      </c>
      <c r="E345" s="3">
        <v>0.61699999999999999</v>
      </c>
      <c r="F345" s="1">
        <v>0.51579201500000005</v>
      </c>
      <c r="G345" s="1">
        <v>0.16666653200000001</v>
      </c>
      <c r="H345" s="1">
        <v>0.151577456</v>
      </c>
      <c r="I345" s="1">
        <v>0.100912746</v>
      </c>
      <c r="J345" s="3">
        <v>7.4999999999999997E-2</v>
      </c>
      <c r="K345" s="3">
        <v>2.53E-2</v>
      </c>
      <c r="L345" s="3">
        <v>1.54E-2</v>
      </c>
      <c r="M345" s="1">
        <v>576</v>
      </c>
      <c r="N345" s="1">
        <v>576</v>
      </c>
      <c r="O345" s="4">
        <v>487184.93</v>
      </c>
      <c r="P345" s="3">
        <v>0.2</v>
      </c>
      <c r="Q345" s="3">
        <v>6.6000000000000003E-2</v>
      </c>
      <c r="R345" s="3">
        <v>2.0799999999999999E-2</v>
      </c>
      <c r="S345" s="3">
        <v>4.0599999999999997E-2</v>
      </c>
      <c r="T345" s="3">
        <v>6.5599999999999999E-3</v>
      </c>
      <c r="U345" s="3">
        <v>2.3099999999999999E-2</v>
      </c>
      <c r="V345" s="1">
        <v>2.0510000000000002</v>
      </c>
      <c r="X345" s="1" t="s">
        <v>2067</v>
      </c>
      <c r="Y345" s="1" t="s">
        <v>2068</v>
      </c>
      <c r="Z345" s="1" t="s">
        <v>378</v>
      </c>
      <c r="AA345" s="1" t="s">
        <v>84</v>
      </c>
      <c r="AB345" s="1" t="s">
        <v>2069</v>
      </c>
      <c r="AC345" s="1">
        <v>1</v>
      </c>
      <c r="AD345" s="1">
        <v>1</v>
      </c>
      <c r="AE345" s="1">
        <v>1</v>
      </c>
      <c r="AF345" s="1">
        <v>1</v>
      </c>
      <c r="AG345" s="1" t="s">
        <v>2070</v>
      </c>
      <c r="AH345" s="1" t="s">
        <v>42</v>
      </c>
      <c r="AI345" s="5">
        <v>41106</v>
      </c>
      <c r="AK345" s="1" t="s">
        <v>2069</v>
      </c>
      <c r="AL345" s="1" t="s">
        <v>2071</v>
      </c>
      <c r="AM345" s="1" t="s">
        <v>56</v>
      </c>
      <c r="AN345">
        <v>0.359543638711388</v>
      </c>
      <c r="AO345">
        <v>2.92504522324042E-2</v>
      </c>
      <c r="AP345" s="1" t="str">
        <f>VLOOKUP(AK345,Sheet2!A:F,4,FALSE)</f>
        <v>stomach</v>
      </c>
      <c r="AT345">
        <v>0.37176809763345497</v>
      </c>
      <c r="AU345">
        <v>0</v>
      </c>
      <c r="AV345">
        <v>2</v>
      </c>
      <c r="AZ345" s="1" t="e">
        <f t="shared" si="15"/>
        <v>#DIV/0!</v>
      </c>
      <c r="CE345" s="2"/>
    </row>
    <row r="346" spans="1:83" x14ac:dyDescent="0.35">
      <c r="A346" s="1">
        <v>38</v>
      </c>
      <c r="B346" s="1" t="s">
        <v>1754</v>
      </c>
      <c r="C346" s="1">
        <v>225</v>
      </c>
      <c r="D346" s="1">
        <v>0.74400509800000003</v>
      </c>
      <c r="E346" s="3">
        <v>0.58099999999999996</v>
      </c>
      <c r="F346" s="1">
        <v>0.41850624199999997</v>
      </c>
      <c r="G346" s="1">
        <v>0.31282326700000002</v>
      </c>
      <c r="H346" s="1">
        <v>0.337914726</v>
      </c>
      <c r="I346" s="1">
        <v>0.29094891299999998</v>
      </c>
      <c r="J346" s="1">
        <v>0.18075181300000001</v>
      </c>
      <c r="K346" s="1">
        <v>0.15296627900000001</v>
      </c>
      <c r="L346" s="3">
        <v>8.1699999999999995E-2</v>
      </c>
      <c r="M346" s="1">
        <v>579</v>
      </c>
      <c r="N346" s="1">
        <v>579</v>
      </c>
      <c r="O346" s="4">
        <v>83428.92</v>
      </c>
      <c r="P346" s="3">
        <v>0.214</v>
      </c>
      <c r="Q346" s="3">
        <v>0.13500000000000001</v>
      </c>
      <c r="R346" s="3">
        <v>6.93E-2</v>
      </c>
      <c r="S346" s="3">
        <v>0.10100000000000001</v>
      </c>
      <c r="T346" s="3">
        <v>3.78E-2</v>
      </c>
      <c r="U346" s="3">
        <v>6.2E-2</v>
      </c>
      <c r="V346" s="1">
        <v>2.5299999999999998</v>
      </c>
      <c r="X346" s="1" t="s">
        <v>1755</v>
      </c>
      <c r="Y346" s="1" t="s">
        <v>1756</v>
      </c>
      <c r="Z346" s="1" t="s">
        <v>213</v>
      </c>
      <c r="AA346" s="1" t="s">
        <v>84</v>
      </c>
      <c r="AB346" s="1" t="s">
        <v>1757</v>
      </c>
      <c r="AC346" s="1">
        <v>1</v>
      </c>
      <c r="AD346" s="1">
        <v>1</v>
      </c>
      <c r="AE346" s="1">
        <v>1</v>
      </c>
      <c r="AF346" s="1">
        <v>1</v>
      </c>
      <c r="AG346" s="1" t="s">
        <v>1758</v>
      </c>
      <c r="AH346" s="1" t="s">
        <v>142</v>
      </c>
      <c r="AI346" s="5">
        <v>41221</v>
      </c>
      <c r="AK346" s="1" t="s">
        <v>1757</v>
      </c>
      <c r="AL346" s="1" t="s">
        <v>1759</v>
      </c>
      <c r="AM346" s="1" t="s">
        <v>43</v>
      </c>
      <c r="AN346">
        <v>0.32940652254567798</v>
      </c>
      <c r="AO346">
        <v>0</v>
      </c>
      <c r="AP346" s="1" t="str">
        <f>VLOOKUP(AK346,Sheet2!A:F,4,FALSE)</f>
        <v>ovary</v>
      </c>
      <c r="AT346">
        <v>0.17976794069521099</v>
      </c>
      <c r="AU346">
        <v>0</v>
      </c>
      <c r="AV346">
        <v>2</v>
      </c>
      <c r="AZ346" s="1" t="e">
        <f t="shared" si="15"/>
        <v>#DIV/0!</v>
      </c>
      <c r="BA346" s="10" t="e">
        <f t="shared" ref="BA346:BA357" si="17">LOG(AZ347, 2)</f>
        <v>#DIV/0!</v>
      </c>
      <c r="CE346" s="2"/>
    </row>
    <row r="347" spans="1:83" x14ac:dyDescent="0.35">
      <c r="A347" s="1">
        <v>35</v>
      </c>
      <c r="B347" s="1" t="s">
        <v>2035</v>
      </c>
      <c r="C347" s="1">
        <v>225</v>
      </c>
      <c r="D347" s="1">
        <v>0.89620397500000004</v>
      </c>
      <c r="E347" s="3">
        <v>0.64900000000000002</v>
      </c>
      <c r="F347" s="1">
        <v>0.40165916699999998</v>
      </c>
      <c r="G347" s="1">
        <v>0.187557999</v>
      </c>
      <c r="H347" s="1">
        <v>0.14064602000000001</v>
      </c>
      <c r="I347" s="1">
        <v>0.14103434000000001</v>
      </c>
      <c r="J347" s="3">
        <v>7.5999999999999998E-2</v>
      </c>
      <c r="K347" s="3">
        <v>5.4100000000000002E-2</v>
      </c>
      <c r="L347" s="3">
        <v>5.16E-2</v>
      </c>
      <c r="M347" s="1">
        <v>586</v>
      </c>
      <c r="N347" s="1">
        <v>586</v>
      </c>
      <c r="O347" s="4">
        <v>301860.68</v>
      </c>
      <c r="P347" s="3">
        <v>0.17199999999999999</v>
      </c>
      <c r="Q347" s="3">
        <v>6.8099999999999994E-2</v>
      </c>
      <c r="R347" s="3">
        <v>2.7E-2</v>
      </c>
      <c r="S347" s="3">
        <v>4.53E-2</v>
      </c>
      <c r="T347" s="3">
        <v>1.7000000000000001E-2</v>
      </c>
      <c r="U347" s="3">
        <v>2.8500000000000001E-2</v>
      </c>
      <c r="V347" s="1">
        <v>2.1230000000000002</v>
      </c>
      <c r="X347" s="1" t="s">
        <v>2036</v>
      </c>
      <c r="Y347" s="1" t="s">
        <v>2036</v>
      </c>
      <c r="Z347" s="1" t="s">
        <v>378</v>
      </c>
      <c r="AA347" s="1" t="s">
        <v>84</v>
      </c>
      <c r="AB347" s="1" t="s">
        <v>2037</v>
      </c>
      <c r="AC347" s="1">
        <v>1</v>
      </c>
      <c r="AD347" s="1">
        <v>1</v>
      </c>
      <c r="AE347" s="1">
        <v>1</v>
      </c>
      <c r="AF347" s="1">
        <v>1</v>
      </c>
      <c r="AG347" s="1" t="s">
        <v>2038</v>
      </c>
      <c r="AH347" s="1" t="s">
        <v>42</v>
      </c>
      <c r="AI347" s="5">
        <v>41162</v>
      </c>
      <c r="AK347" s="1" t="s">
        <v>2037</v>
      </c>
      <c r="AM347" s="1" t="s">
        <v>56</v>
      </c>
      <c r="AN347">
        <v>0.23994554644696101</v>
      </c>
      <c r="AO347">
        <v>7.4320365849656803E-2</v>
      </c>
      <c r="AP347" s="1" t="str">
        <f>VLOOKUP(AK347,Sheet2!A:F,4,FALSE)</f>
        <v>stomach</v>
      </c>
      <c r="AT347">
        <v>1.3744987677143401</v>
      </c>
      <c r="AU347">
        <v>0</v>
      </c>
      <c r="AV347">
        <v>1</v>
      </c>
      <c r="AZ347" s="1" t="e">
        <f t="shared" si="15"/>
        <v>#DIV/0!</v>
      </c>
      <c r="BA347" s="10" t="e">
        <f t="shared" si="17"/>
        <v>#DIV/0!</v>
      </c>
      <c r="CE347" s="2"/>
    </row>
    <row r="348" spans="1:83" x14ac:dyDescent="0.35">
      <c r="A348" s="1">
        <v>7</v>
      </c>
      <c r="B348" s="1" t="s">
        <v>1496</v>
      </c>
      <c r="C348" s="1">
        <v>225</v>
      </c>
      <c r="D348" s="1">
        <v>0.96810028699999995</v>
      </c>
      <c r="E348" s="3">
        <v>0.76300000000000001</v>
      </c>
      <c r="F348" s="1">
        <v>0.55849975799999996</v>
      </c>
      <c r="G348" s="1">
        <v>0.35462317100000001</v>
      </c>
      <c r="H348" s="1">
        <v>0.25152382000000001</v>
      </c>
      <c r="I348" s="1">
        <v>0.19087890199999999</v>
      </c>
      <c r="J348" s="1">
        <v>0.15248630499999999</v>
      </c>
      <c r="K348" s="1">
        <v>0.11127833199999999</v>
      </c>
      <c r="L348" s="3">
        <v>9.2200000000000004E-2</v>
      </c>
      <c r="M348" s="1">
        <v>587</v>
      </c>
      <c r="N348" s="1">
        <v>587</v>
      </c>
      <c r="O348" s="4">
        <v>382097.36</v>
      </c>
      <c r="P348" s="3">
        <v>0.26700000000000002</v>
      </c>
      <c r="Q348" s="3">
        <v>0.126</v>
      </c>
      <c r="R348" s="3">
        <v>5.4699999999999999E-2</v>
      </c>
      <c r="S348" s="3">
        <v>7.1199999999999999E-2</v>
      </c>
      <c r="T348" s="3">
        <v>3.2800000000000003E-2</v>
      </c>
      <c r="U348" s="3">
        <v>4.5199999999999997E-2</v>
      </c>
      <c r="V348" s="1">
        <v>2.8660000000000001</v>
      </c>
      <c r="X348" s="1" t="s">
        <v>1497</v>
      </c>
      <c r="Y348" s="1" t="s">
        <v>1497</v>
      </c>
      <c r="Z348" s="1" t="s">
        <v>378</v>
      </c>
      <c r="AA348" s="1" t="s">
        <v>518</v>
      </c>
      <c r="AB348" s="1" t="s">
        <v>1498</v>
      </c>
      <c r="AC348" s="1">
        <v>1</v>
      </c>
      <c r="AD348" s="1">
        <v>1</v>
      </c>
      <c r="AE348" s="1">
        <v>1</v>
      </c>
      <c r="AF348" s="1">
        <v>1</v>
      </c>
      <c r="AG348" s="1" t="s">
        <v>1499</v>
      </c>
      <c r="AH348" s="1" t="s">
        <v>42</v>
      </c>
      <c r="AI348" s="5">
        <v>41085</v>
      </c>
      <c r="AK348" s="1" t="s">
        <v>1498</v>
      </c>
      <c r="AN348">
        <v>0.20076809212603</v>
      </c>
      <c r="AO348">
        <v>2.8734295238936398E-2</v>
      </c>
      <c r="AP348" s="1" t="str">
        <f>VLOOKUP(AK348,Sheet2!A:F,4,FALSE)</f>
        <v>stomach</v>
      </c>
      <c r="AT348">
        <v>0.33097310682328401</v>
      </c>
      <c r="AU348">
        <v>0</v>
      </c>
      <c r="AV348">
        <v>2</v>
      </c>
      <c r="AZ348" s="1" t="e">
        <f t="shared" si="15"/>
        <v>#DIV/0!</v>
      </c>
      <c r="BA348" s="10" t="e">
        <f t="shared" si="17"/>
        <v>#DIV/0!</v>
      </c>
      <c r="CE348" s="2"/>
    </row>
    <row r="349" spans="1:83" x14ac:dyDescent="0.35">
      <c r="A349" s="1">
        <v>31</v>
      </c>
      <c r="B349" s="1" t="s">
        <v>885</v>
      </c>
      <c r="C349" s="1">
        <v>225</v>
      </c>
      <c r="D349" s="1">
        <v>0.83479561300000005</v>
      </c>
      <c r="E349" s="3">
        <v>0.71799999999999997</v>
      </c>
      <c r="F349" s="1">
        <v>0.60091360100000002</v>
      </c>
      <c r="G349" s="1">
        <v>0.52166997699999995</v>
      </c>
      <c r="H349" s="1">
        <v>0.55073211099999997</v>
      </c>
      <c r="I349" s="1">
        <v>0.46870484000000001</v>
      </c>
      <c r="J349" s="1">
        <v>0.29484472</v>
      </c>
      <c r="K349" s="1">
        <v>0.20164810899999999</v>
      </c>
      <c r="L349" s="1">
        <v>0.190082</v>
      </c>
      <c r="M349" s="1">
        <v>588</v>
      </c>
      <c r="N349" s="1">
        <v>588</v>
      </c>
      <c r="O349" s="4">
        <v>267335.78999999998</v>
      </c>
      <c r="P349" s="3">
        <v>0.32800000000000001</v>
      </c>
      <c r="Q349" s="3">
        <v>0.223</v>
      </c>
      <c r="R349" s="3">
        <v>0.10299999999999999</v>
      </c>
      <c r="S349" s="3">
        <v>0.16400000000000001</v>
      </c>
      <c r="T349" s="3">
        <v>6.3100000000000003E-2</v>
      </c>
      <c r="U349" s="3">
        <v>0.1</v>
      </c>
      <c r="V349" s="1">
        <v>3.581</v>
      </c>
      <c r="X349" s="1" t="s">
        <v>885</v>
      </c>
      <c r="Z349" s="1" t="s">
        <v>213</v>
      </c>
      <c r="AA349" s="1" t="s">
        <v>35</v>
      </c>
      <c r="AB349" s="1" t="s">
        <v>886</v>
      </c>
      <c r="AC349" s="1">
        <v>1</v>
      </c>
      <c r="AD349" s="1">
        <v>1</v>
      </c>
      <c r="AE349" s="1">
        <v>1</v>
      </c>
      <c r="AF349" s="1">
        <v>1</v>
      </c>
      <c r="AG349" s="1" t="s">
        <v>887</v>
      </c>
      <c r="AH349" s="1" t="s">
        <v>888</v>
      </c>
      <c r="AI349" s="5">
        <v>41204</v>
      </c>
      <c r="AK349" s="1" t="s">
        <v>886</v>
      </c>
      <c r="AM349" s="1" t="s">
        <v>43</v>
      </c>
      <c r="AN349">
        <v>0.18779972127835401</v>
      </c>
      <c r="AO349">
        <v>0</v>
      </c>
      <c r="AP349" s="1" t="str">
        <f>VLOOKUP(AK349,Sheet2!A:F,4,FALSE)</f>
        <v>ovary</v>
      </c>
      <c r="AT349">
        <v>0.70796322488553698</v>
      </c>
      <c r="AU349">
        <v>0</v>
      </c>
      <c r="AV349">
        <v>1</v>
      </c>
      <c r="AZ349" s="1" t="e">
        <f t="shared" si="15"/>
        <v>#DIV/0!</v>
      </c>
      <c r="BA349" s="10">
        <f t="shared" si="17"/>
        <v>3.9627785093989245</v>
      </c>
      <c r="CE349" s="2"/>
    </row>
    <row r="350" spans="1:83" x14ac:dyDescent="0.35">
      <c r="A350" s="1">
        <v>45</v>
      </c>
      <c r="B350" s="1" t="s">
        <v>2210</v>
      </c>
      <c r="C350" s="1">
        <v>25</v>
      </c>
      <c r="D350" s="1">
        <v>0.60909078999999999</v>
      </c>
      <c r="E350" s="3">
        <v>0.54800000000000004</v>
      </c>
      <c r="F350" s="1">
        <v>0.48742497099999998</v>
      </c>
      <c r="G350" s="3">
        <v>9.4E-2</v>
      </c>
      <c r="H350" s="3">
        <v>7.2499999999999995E-2</v>
      </c>
      <c r="I350" s="3">
        <v>9.7600000000000006E-2</v>
      </c>
      <c r="J350" s="3">
        <v>2.1399999999999999E-2</v>
      </c>
      <c r="K350" s="3">
        <v>8.3700000000000007E-3</v>
      </c>
      <c r="L350" s="3">
        <v>4.8199999999999996E-3</v>
      </c>
      <c r="M350" s="1">
        <v>589</v>
      </c>
      <c r="N350" s="1">
        <v>498</v>
      </c>
      <c r="O350" s="4">
        <v>519860</v>
      </c>
      <c r="P350" s="3">
        <v>0.17</v>
      </c>
      <c r="Q350" s="3">
        <v>3.4599999999999999E-2</v>
      </c>
      <c r="R350" s="3">
        <v>6.1799999999999997E-3</v>
      </c>
      <c r="S350" s="3">
        <v>2.7400000000000001E-2</v>
      </c>
      <c r="T350" s="3">
        <v>2.1199999999999999E-3</v>
      </c>
      <c r="U350" s="3">
        <v>1.5599999999999999E-2</v>
      </c>
      <c r="V350" s="1">
        <v>1.6950000000000001</v>
      </c>
      <c r="X350" s="1" t="s">
        <v>2211</v>
      </c>
      <c r="Y350" s="1" t="s">
        <v>2211</v>
      </c>
      <c r="Z350" s="1" t="s">
        <v>213</v>
      </c>
      <c r="AA350" s="1" t="s">
        <v>35</v>
      </c>
      <c r="AB350" s="1" t="s">
        <v>2212</v>
      </c>
      <c r="AC350" s="1">
        <v>1</v>
      </c>
      <c r="AD350" s="1">
        <v>1</v>
      </c>
      <c r="AE350" s="1">
        <v>1</v>
      </c>
      <c r="AF350" s="1">
        <v>0</v>
      </c>
      <c r="AG350" s="1" t="s">
        <v>2213</v>
      </c>
      <c r="AH350" s="1" t="s">
        <v>37</v>
      </c>
      <c r="AI350" s="5">
        <v>41253</v>
      </c>
      <c r="AK350" s="1" t="s">
        <v>2212</v>
      </c>
      <c r="AM350" s="1" t="s">
        <v>43</v>
      </c>
      <c r="AN350">
        <v>0.46247854721950798</v>
      </c>
      <c r="AO350">
        <v>2.92462155202317E-2</v>
      </c>
      <c r="AP350" s="1" t="str">
        <f>VLOOKUP(AK350,Sheet2!A:F,4,FALSE)</f>
        <v>ovary</v>
      </c>
      <c r="AT350">
        <v>0.46178091184964098</v>
      </c>
      <c r="AU350">
        <v>2.9615616624107301E-2</v>
      </c>
      <c r="AV350">
        <v>2</v>
      </c>
      <c r="AZ350" s="1">
        <f t="shared" si="15"/>
        <v>15.592480065863237</v>
      </c>
      <c r="BA350" s="10" t="e">
        <f t="shared" si="17"/>
        <v>#DIV/0!</v>
      </c>
      <c r="CE350" s="2"/>
    </row>
    <row r="351" spans="1:83" x14ac:dyDescent="0.35">
      <c r="A351" s="1">
        <v>17</v>
      </c>
      <c r="B351" s="1" t="s">
        <v>951</v>
      </c>
      <c r="C351" s="1">
        <v>225</v>
      </c>
      <c r="D351" s="1">
        <v>0.82009597099999998</v>
      </c>
      <c r="E351" s="3">
        <v>0.749</v>
      </c>
      <c r="F351" s="1">
        <v>0.67774279800000004</v>
      </c>
      <c r="G351" s="1">
        <v>0.51408675500000001</v>
      </c>
      <c r="H351" s="1">
        <v>0.48856865700000002</v>
      </c>
      <c r="I351" s="1">
        <v>0.24062952500000001</v>
      </c>
      <c r="J351" s="1">
        <v>0.28507336100000003</v>
      </c>
      <c r="K351" s="1">
        <v>0.222111315</v>
      </c>
      <c r="L351" s="1">
        <v>0.19429940100000001</v>
      </c>
      <c r="M351" s="1">
        <v>594</v>
      </c>
      <c r="N351" s="1">
        <v>594</v>
      </c>
      <c r="O351" s="4">
        <v>489415.38</v>
      </c>
      <c r="P351" s="3">
        <v>0.34899999999999998</v>
      </c>
      <c r="Q351" s="3">
        <v>0.20799999999999999</v>
      </c>
      <c r="R351" s="3">
        <v>0.105</v>
      </c>
      <c r="S351" s="3">
        <v>0.11700000000000001</v>
      </c>
      <c r="T351" s="3">
        <v>6.7000000000000004E-2</v>
      </c>
      <c r="U351" s="3">
        <v>6.9099999999999995E-2</v>
      </c>
      <c r="V351" s="1">
        <v>3.5070000000000001</v>
      </c>
      <c r="X351" s="1" t="s">
        <v>952</v>
      </c>
      <c r="Y351" s="1" t="s">
        <v>952</v>
      </c>
      <c r="Z351" s="1" t="s">
        <v>378</v>
      </c>
      <c r="AA351" s="1" t="s">
        <v>84</v>
      </c>
      <c r="AB351" s="1" t="s">
        <v>953</v>
      </c>
      <c r="AC351" s="1">
        <v>1</v>
      </c>
      <c r="AD351" s="1">
        <v>1</v>
      </c>
      <c r="AE351" s="1">
        <v>1</v>
      </c>
      <c r="AF351" s="1">
        <v>1</v>
      </c>
      <c r="AG351" s="1" t="s">
        <v>954</v>
      </c>
      <c r="AH351" s="1" t="s">
        <v>955</v>
      </c>
      <c r="AI351" s="5">
        <v>41127</v>
      </c>
      <c r="AK351" s="1" t="s">
        <v>953</v>
      </c>
      <c r="AM351" s="1" t="s">
        <v>43</v>
      </c>
      <c r="AN351">
        <v>0.21016387056456701</v>
      </c>
      <c r="AO351">
        <v>0</v>
      </c>
      <c r="AP351" s="1" t="str">
        <f>VLOOKUP(AK351,Sheet2!A:F,4,FALSE)</f>
        <v>stomach</v>
      </c>
      <c r="AT351">
        <v>0.23725612615781</v>
      </c>
      <c r="AU351">
        <v>0</v>
      </c>
      <c r="AV351">
        <v>2</v>
      </c>
      <c r="AZ351" s="1" t="e">
        <f t="shared" si="15"/>
        <v>#DIV/0!</v>
      </c>
      <c r="BA351" s="10" t="e">
        <f t="shared" si="17"/>
        <v>#DIV/0!</v>
      </c>
      <c r="CE351" s="2"/>
    </row>
    <row r="352" spans="1:83" x14ac:dyDescent="0.35">
      <c r="A352" s="1">
        <v>26</v>
      </c>
      <c r="B352" s="1" t="s">
        <v>909</v>
      </c>
      <c r="C352" s="1">
        <v>225</v>
      </c>
      <c r="D352" s="1">
        <v>0.89635165299999997</v>
      </c>
      <c r="E352" s="3">
        <v>0.81499999999999995</v>
      </c>
      <c r="F352" s="1">
        <v>0.73446339299999996</v>
      </c>
      <c r="G352" s="1">
        <v>0.53197578400000001</v>
      </c>
      <c r="H352" s="1">
        <v>0.44005111800000002</v>
      </c>
      <c r="I352" s="1">
        <v>0.36006529100000001</v>
      </c>
      <c r="J352" s="1">
        <v>0.226687578</v>
      </c>
      <c r="K352" s="3">
        <v>9.4399999999999998E-2</v>
      </c>
      <c r="L352" s="3">
        <v>3.6700000000000003E-2</v>
      </c>
      <c r="M352" s="1">
        <v>595</v>
      </c>
      <c r="N352" s="1">
        <v>595</v>
      </c>
      <c r="O352" s="4">
        <v>492834.39</v>
      </c>
      <c r="P352" s="3">
        <v>0.37</v>
      </c>
      <c r="Q352" s="3">
        <v>0.20200000000000001</v>
      </c>
      <c r="R352" s="3">
        <v>6.6600000000000006E-2</v>
      </c>
      <c r="S352" s="3">
        <v>0.129</v>
      </c>
      <c r="T352" s="3">
        <v>2.1100000000000001E-2</v>
      </c>
      <c r="U352" s="3">
        <v>7.7200000000000005E-2</v>
      </c>
      <c r="V352" s="1">
        <v>3.5430000000000001</v>
      </c>
      <c r="X352" s="1" t="s">
        <v>909</v>
      </c>
      <c r="Z352" s="1" t="s">
        <v>229</v>
      </c>
      <c r="AA352" s="1" t="s">
        <v>84</v>
      </c>
      <c r="AB352" s="1" t="s">
        <v>910</v>
      </c>
      <c r="AC352" s="1">
        <v>1</v>
      </c>
      <c r="AD352" s="1">
        <v>1</v>
      </c>
      <c r="AE352" s="1">
        <v>1</v>
      </c>
      <c r="AF352" s="1">
        <v>1</v>
      </c>
      <c r="AG352" s="1" t="s">
        <v>911</v>
      </c>
      <c r="AH352" s="1" t="s">
        <v>42</v>
      </c>
      <c r="AI352" s="5">
        <v>41186</v>
      </c>
      <c r="AK352" s="1" t="s">
        <v>910</v>
      </c>
      <c r="AM352" s="1" t="s">
        <v>56</v>
      </c>
      <c r="AN352">
        <v>0.13383573328048001</v>
      </c>
      <c r="AO352">
        <v>1.8028053306630199E-2</v>
      </c>
      <c r="AP352" s="1" t="str">
        <f>VLOOKUP(AK352,Sheet2!A:F,4,FALSE)</f>
        <v>oesophagus</v>
      </c>
      <c r="AT352">
        <v>0.19215464742524599</v>
      </c>
      <c r="AU352">
        <v>0</v>
      </c>
      <c r="AV352">
        <v>2</v>
      </c>
      <c r="AZ352" s="1" t="e">
        <f t="shared" si="15"/>
        <v>#DIV/0!</v>
      </c>
      <c r="BA352" s="10" t="e">
        <f t="shared" si="17"/>
        <v>#NUM!</v>
      </c>
      <c r="CE352" s="2"/>
    </row>
    <row r="353" spans="1:83" x14ac:dyDescent="0.35">
      <c r="A353" s="1">
        <v>24</v>
      </c>
      <c r="B353" s="1" t="s">
        <v>1534</v>
      </c>
      <c r="C353" s="1">
        <v>225</v>
      </c>
      <c r="D353" s="1">
        <v>0.75385994599999995</v>
      </c>
      <c r="E353" s="3">
        <v>0.72399999999999998</v>
      </c>
      <c r="F353" s="1">
        <v>0.69399742099999995</v>
      </c>
      <c r="G353" s="1">
        <v>0.44532638000000002</v>
      </c>
      <c r="H353" s="1">
        <v>0.33158847600000002</v>
      </c>
      <c r="I353" s="1">
        <v>0.13411585300000001</v>
      </c>
      <c r="J353" s="3">
        <v>8.1500000000000003E-2</v>
      </c>
      <c r="K353" s="3">
        <v>1.8100000000000002E-2</v>
      </c>
      <c r="L353" s="3">
        <v>7.6E-3</v>
      </c>
      <c r="M353" s="1">
        <v>596</v>
      </c>
      <c r="N353" s="1">
        <v>596</v>
      </c>
      <c r="O353" s="4">
        <v>1140219.54</v>
      </c>
      <c r="P353" s="3">
        <v>0.33300000000000002</v>
      </c>
      <c r="Q353" s="3">
        <v>0.161</v>
      </c>
      <c r="R353" s="3">
        <v>2.07E-2</v>
      </c>
      <c r="S353" s="3">
        <v>7.4999999999999997E-2</v>
      </c>
      <c r="T353" s="3">
        <v>4.1399999999999996E-3</v>
      </c>
      <c r="U353" s="3">
        <v>2.8400000000000002E-2</v>
      </c>
      <c r="V353" s="1">
        <v>2.8370000000000002</v>
      </c>
      <c r="X353" s="1" t="s">
        <v>1534</v>
      </c>
      <c r="Z353" s="1" t="s">
        <v>229</v>
      </c>
      <c r="AA353" s="1" t="s">
        <v>84</v>
      </c>
      <c r="AB353" s="1" t="s">
        <v>1535</v>
      </c>
      <c r="AC353" s="1">
        <v>0</v>
      </c>
      <c r="AD353" s="1">
        <v>1</v>
      </c>
      <c r="AE353" s="1">
        <v>1</v>
      </c>
      <c r="AF353" s="1">
        <v>1</v>
      </c>
      <c r="AG353" s="1" t="s">
        <v>1536</v>
      </c>
      <c r="AH353" s="1" t="s">
        <v>42</v>
      </c>
      <c r="AI353" s="5">
        <v>41179</v>
      </c>
      <c r="AK353" s="1" t="s">
        <v>1535</v>
      </c>
      <c r="AM353" s="1" t="s">
        <v>56</v>
      </c>
      <c r="AN353">
        <v>0.189263612341834</v>
      </c>
      <c r="AO353">
        <v>2.97421500480183E-2</v>
      </c>
      <c r="AP353" s="1" t="str">
        <f>VLOOKUP(AK353,Sheet2!A:F,4,FALSE)</f>
        <v>oesophagus</v>
      </c>
      <c r="AT353">
        <v>0</v>
      </c>
      <c r="AU353">
        <v>6.5713094815313997E-2</v>
      </c>
      <c r="AV353">
        <v>2</v>
      </c>
      <c r="AZ353" s="1">
        <f t="shared" si="15"/>
        <v>0</v>
      </c>
      <c r="BA353" s="10" t="e">
        <f t="shared" si="17"/>
        <v>#DIV/0!</v>
      </c>
      <c r="CE353" s="2"/>
    </row>
    <row r="354" spans="1:83" x14ac:dyDescent="0.35">
      <c r="A354" s="1">
        <v>26</v>
      </c>
      <c r="B354" s="1" t="s">
        <v>2269</v>
      </c>
      <c r="C354" s="1">
        <v>25</v>
      </c>
      <c r="D354" s="1">
        <v>0.58600481400000004</v>
      </c>
      <c r="E354" s="3">
        <v>0.433</v>
      </c>
      <c r="F354" s="1">
        <v>0.28009835100000002</v>
      </c>
      <c r="G354" s="1">
        <v>0.180162085</v>
      </c>
      <c r="H354" s="1">
        <v>0.14927844800000001</v>
      </c>
      <c r="I354" s="3">
        <v>9.7799999999999998E-2</v>
      </c>
      <c r="J354" s="3">
        <v>6.0999999999999999E-2</v>
      </c>
      <c r="K354" s="3">
        <v>3.4799999999999998E-2</v>
      </c>
      <c r="L354" s="3">
        <v>2.8899999999999999E-2</v>
      </c>
      <c r="M354" s="1">
        <v>597</v>
      </c>
      <c r="N354" s="1">
        <v>597</v>
      </c>
      <c r="O354" s="4">
        <v>544620.06999999995</v>
      </c>
      <c r="P354" s="3">
        <v>0.13500000000000001</v>
      </c>
      <c r="Q354" s="3">
        <v>6.8400000000000002E-2</v>
      </c>
      <c r="R354" s="3">
        <v>1.9900000000000001E-2</v>
      </c>
      <c r="S354" s="3">
        <v>3.9800000000000002E-2</v>
      </c>
      <c r="T354" s="3">
        <v>1.0200000000000001E-2</v>
      </c>
      <c r="U354" s="3">
        <v>2.0899999999999998E-2</v>
      </c>
      <c r="V354" s="1">
        <v>1.532</v>
      </c>
      <c r="X354" s="1" t="s">
        <v>2269</v>
      </c>
      <c r="Z354" s="1" t="s">
        <v>229</v>
      </c>
      <c r="AA354" s="1" t="s">
        <v>84</v>
      </c>
      <c r="AB354" s="1" t="s">
        <v>2270</v>
      </c>
      <c r="AC354" s="1">
        <v>1</v>
      </c>
      <c r="AD354" s="1">
        <v>1</v>
      </c>
      <c r="AE354" s="1">
        <v>1</v>
      </c>
      <c r="AF354" s="1">
        <v>1</v>
      </c>
      <c r="AG354" s="1" t="s">
        <v>2271</v>
      </c>
      <c r="AH354" s="1" t="s">
        <v>42</v>
      </c>
      <c r="AI354" s="5">
        <v>41186</v>
      </c>
      <c r="AK354" s="1" t="s">
        <v>2270</v>
      </c>
      <c r="AM354" s="1" t="s">
        <v>43</v>
      </c>
      <c r="AN354">
        <v>0.60737240491501698</v>
      </c>
      <c r="AO354">
        <v>0</v>
      </c>
      <c r="AP354" s="1" t="str">
        <f>VLOOKUP(AK354,Sheet2!A:F,4,FALSE)</f>
        <v>oesophagus</v>
      </c>
      <c r="AT354">
        <v>9.2581798536783694E-2</v>
      </c>
      <c r="AU354">
        <v>0</v>
      </c>
      <c r="AV354">
        <v>2</v>
      </c>
      <c r="AZ354" s="1" t="e">
        <f t="shared" si="15"/>
        <v>#DIV/0!</v>
      </c>
      <c r="BA354" s="10" t="e">
        <f t="shared" si="17"/>
        <v>#DIV/0!</v>
      </c>
      <c r="CE354" s="2"/>
    </row>
    <row r="355" spans="1:83" x14ac:dyDescent="0.35">
      <c r="A355" s="1">
        <v>1</v>
      </c>
      <c r="B355" s="1" t="s">
        <v>1229</v>
      </c>
      <c r="C355" s="1">
        <v>150</v>
      </c>
      <c r="D355" s="1">
        <v>0.88388156799999995</v>
      </c>
      <c r="E355" s="3">
        <v>0.73399999999999999</v>
      </c>
      <c r="F355" s="1">
        <v>0.58447338599999998</v>
      </c>
      <c r="G355" s="1">
        <v>0.57992214399999997</v>
      </c>
      <c r="H355" s="1">
        <v>0.35556282700000003</v>
      </c>
      <c r="I355" s="1">
        <v>0.25878968499999999</v>
      </c>
      <c r="J355" s="1">
        <v>0.19561967299999999</v>
      </c>
      <c r="K355" s="1">
        <v>0.10169247100000001</v>
      </c>
      <c r="L355" s="3">
        <v>6.5699999999999995E-2</v>
      </c>
      <c r="M355" s="1">
        <v>598</v>
      </c>
      <c r="N355" s="1">
        <v>598</v>
      </c>
      <c r="O355" s="4">
        <v>96618.47</v>
      </c>
      <c r="P355" s="3">
        <v>0.34100000000000003</v>
      </c>
      <c r="Q355" s="3">
        <v>0.19400000000000001</v>
      </c>
      <c r="R355" s="3">
        <v>6.1699999999999998E-2</v>
      </c>
      <c r="S355" s="3">
        <v>9.8900000000000002E-2</v>
      </c>
      <c r="T355" s="3">
        <v>2.69E-2</v>
      </c>
      <c r="U355" s="3">
        <v>5.9799999999999999E-2</v>
      </c>
      <c r="V355" s="1">
        <v>3.1949999999999998</v>
      </c>
      <c r="X355" s="1" t="s">
        <v>1230</v>
      </c>
      <c r="Y355" s="1" t="s">
        <v>1230</v>
      </c>
      <c r="Z355" s="1" t="s">
        <v>213</v>
      </c>
      <c r="AA355" s="1" t="s">
        <v>84</v>
      </c>
      <c r="AB355" s="1" t="s">
        <v>1231</v>
      </c>
      <c r="AC355" s="1">
        <v>1</v>
      </c>
      <c r="AD355" s="1">
        <v>1</v>
      </c>
      <c r="AE355" s="1">
        <v>1</v>
      </c>
      <c r="AF355" s="1">
        <v>1</v>
      </c>
      <c r="AG355" s="1" t="s">
        <v>1232</v>
      </c>
      <c r="AH355" s="1" t="s">
        <v>42</v>
      </c>
      <c r="AI355" s="5">
        <v>41064</v>
      </c>
      <c r="AK355" s="1" t="s">
        <v>1231</v>
      </c>
      <c r="AM355" s="1" t="s">
        <v>43</v>
      </c>
      <c r="AN355">
        <v>0.20494371949971901</v>
      </c>
      <c r="AO355">
        <v>9.8759027962463108E-3</v>
      </c>
      <c r="AP355" s="1" t="str">
        <f>VLOOKUP(AK355,Sheet2!A:F,4,FALSE)</f>
        <v>ovary</v>
      </c>
      <c r="AT355">
        <v>0.54390529878763205</v>
      </c>
      <c r="AU355">
        <v>0</v>
      </c>
      <c r="AV355">
        <v>1</v>
      </c>
      <c r="AW355">
        <f>AVERAGE(AV317:AV355)</f>
        <v>1.7692307692307692</v>
      </c>
      <c r="AZ355" s="1" t="e">
        <f t="shared" si="15"/>
        <v>#DIV/0!</v>
      </c>
      <c r="BA355" s="10">
        <f t="shared" si="17"/>
        <v>6.4267161192640385</v>
      </c>
      <c r="CE355" s="2"/>
    </row>
    <row r="356" spans="1:83" x14ac:dyDescent="0.35">
      <c r="A356" s="1">
        <v>1</v>
      </c>
      <c r="B356" s="1" t="s">
        <v>893</v>
      </c>
      <c r="C356" s="1">
        <v>75</v>
      </c>
      <c r="D356" s="1">
        <v>0.86161347799999999</v>
      </c>
      <c r="E356" s="3">
        <v>0.85599999999999998</v>
      </c>
      <c r="F356" s="1">
        <v>0.85126362499999997</v>
      </c>
      <c r="G356" s="1">
        <v>0.51066939899999997</v>
      </c>
      <c r="H356" s="1">
        <v>0.46966274499999999</v>
      </c>
      <c r="I356" s="1">
        <v>0.30758475600000001</v>
      </c>
      <c r="J356" s="1">
        <v>0.11601160100000001</v>
      </c>
      <c r="K356" s="3">
        <v>5.0200000000000002E-2</v>
      </c>
      <c r="L356" s="3">
        <v>4.0899999999999999E-2</v>
      </c>
      <c r="M356" s="1">
        <v>599</v>
      </c>
      <c r="N356" s="1">
        <v>599</v>
      </c>
      <c r="O356" s="4">
        <v>1659165.37</v>
      </c>
      <c r="P356" s="3">
        <v>0.39800000000000002</v>
      </c>
      <c r="Q356" s="3">
        <v>0.20300000000000001</v>
      </c>
      <c r="R356" s="3">
        <v>3.4500000000000003E-2</v>
      </c>
      <c r="S356" s="3">
        <v>0.125</v>
      </c>
      <c r="T356" s="3">
        <v>1.47E-2</v>
      </c>
      <c r="U356" s="3">
        <v>5.57E-2</v>
      </c>
      <c r="V356" s="1">
        <v>3.5569999999999999</v>
      </c>
      <c r="X356" s="1" t="s">
        <v>894</v>
      </c>
      <c r="Y356" s="1" t="s">
        <v>894</v>
      </c>
      <c r="Z356" s="1" t="s">
        <v>92</v>
      </c>
      <c r="AA356" s="1" t="s">
        <v>84</v>
      </c>
      <c r="AB356" s="1" t="s">
        <v>895</v>
      </c>
      <c r="AC356" s="1">
        <v>1</v>
      </c>
      <c r="AD356" s="1">
        <v>1</v>
      </c>
      <c r="AE356" s="1">
        <v>1</v>
      </c>
      <c r="AF356" s="1">
        <v>1</v>
      </c>
      <c r="AG356" s="1" t="s">
        <v>896</v>
      </c>
      <c r="AH356" s="1" t="s">
        <v>42</v>
      </c>
      <c r="AI356" s="5">
        <v>41064</v>
      </c>
      <c r="AK356" s="1" t="s">
        <v>895</v>
      </c>
      <c r="AM356" s="1" t="s">
        <v>43</v>
      </c>
      <c r="AN356">
        <v>7.0101681918788405E-2</v>
      </c>
      <c r="AO356">
        <v>3.5935404636712097E-2</v>
      </c>
      <c r="AP356" s="1" t="str">
        <f>VLOOKUP(AK356,Sheet2!A:F,4,FALSE)</f>
        <v>central_nervous_system</v>
      </c>
      <c r="AT356">
        <v>0.17087772910496199</v>
      </c>
      <c r="AU356">
        <v>1.9863287942608102E-3</v>
      </c>
      <c r="AV356">
        <v>2</v>
      </c>
      <c r="AZ356" s="1">
        <f t="shared" si="15"/>
        <v>86.026910347716225</v>
      </c>
      <c r="BA356" s="10" t="e">
        <f t="shared" si="17"/>
        <v>#DIV/0!</v>
      </c>
      <c r="CE356" s="2"/>
    </row>
    <row r="357" spans="1:83" x14ac:dyDescent="0.35">
      <c r="A357" s="1">
        <v>3</v>
      </c>
      <c r="B357" s="1" t="s">
        <v>390</v>
      </c>
      <c r="C357" s="1">
        <v>75</v>
      </c>
      <c r="D357" s="1">
        <v>0.85158861100000005</v>
      </c>
      <c r="E357" s="3">
        <v>0.75900000000000001</v>
      </c>
      <c r="F357" s="1">
        <v>0.66617325999999999</v>
      </c>
      <c r="G357" s="1">
        <v>0.71670502599999997</v>
      </c>
      <c r="H357" s="1">
        <v>0.61604302499999997</v>
      </c>
      <c r="I357" s="1">
        <v>0.54273071500000003</v>
      </c>
      <c r="J357" s="1">
        <v>0.530291811</v>
      </c>
      <c r="K357" s="1">
        <v>0.45919492899999997</v>
      </c>
      <c r="L357" s="1">
        <v>0.30343627899999998</v>
      </c>
      <c r="M357" s="1">
        <v>601</v>
      </c>
      <c r="N357" s="1">
        <v>601</v>
      </c>
      <c r="O357" s="4">
        <v>250488.9</v>
      </c>
      <c r="P357" s="3">
        <v>0.40400000000000003</v>
      </c>
      <c r="Q357" s="3">
        <v>0.27700000000000002</v>
      </c>
      <c r="R357" s="3">
        <v>0.20499999999999999</v>
      </c>
      <c r="S357" s="3">
        <v>0.187</v>
      </c>
      <c r="T357" s="3">
        <v>0.123</v>
      </c>
      <c r="U357" s="3">
        <v>0.14099999999999999</v>
      </c>
      <c r="V357" s="1">
        <v>4.4160000000000004</v>
      </c>
      <c r="X357" s="1" t="s">
        <v>391</v>
      </c>
      <c r="Y357" s="1" t="s">
        <v>391</v>
      </c>
      <c r="Z357" s="1" t="s">
        <v>69</v>
      </c>
      <c r="AA357" s="1" t="s">
        <v>84</v>
      </c>
      <c r="AB357" s="1" t="s">
        <v>392</v>
      </c>
      <c r="AC357" s="1">
        <v>1</v>
      </c>
      <c r="AD357" s="1">
        <v>1</v>
      </c>
      <c r="AE357" s="1">
        <v>1</v>
      </c>
      <c r="AF357" s="1">
        <v>1</v>
      </c>
      <c r="AG357" s="1" t="s">
        <v>393</v>
      </c>
      <c r="AH357" s="1" t="s">
        <v>42</v>
      </c>
      <c r="AI357" s="5">
        <v>41071</v>
      </c>
      <c r="AK357" s="1" t="s">
        <v>392</v>
      </c>
      <c r="AN357">
        <v>0.120544093058745</v>
      </c>
      <c r="AO357">
        <v>0</v>
      </c>
      <c r="AP357" s="1" t="str">
        <f>VLOOKUP(AK357,Sheet2!A:F,4,FALSE)</f>
        <v>kidney</v>
      </c>
      <c r="AT357">
        <v>0.10402493983317</v>
      </c>
      <c r="AU357">
        <v>0</v>
      </c>
      <c r="AV357">
        <v>2</v>
      </c>
      <c r="AZ357" s="1" t="e">
        <f t="shared" si="15"/>
        <v>#DIV/0!</v>
      </c>
      <c r="BA357" s="10" t="e">
        <f t="shared" si="17"/>
        <v>#DIV/0!</v>
      </c>
      <c r="CE357" s="2"/>
    </row>
    <row r="358" spans="1:83" x14ac:dyDescent="0.35">
      <c r="A358" s="1">
        <v>33</v>
      </c>
      <c r="B358" s="1" t="s">
        <v>1537</v>
      </c>
      <c r="C358" s="1">
        <v>75</v>
      </c>
      <c r="D358" s="1">
        <v>0.92963873299999999</v>
      </c>
      <c r="E358" s="3">
        <v>0.76</v>
      </c>
      <c r="F358" s="1">
        <v>0.58997381400000004</v>
      </c>
      <c r="G358" s="1">
        <v>0.37928347800000001</v>
      </c>
      <c r="H358" s="1">
        <v>0.292440859</v>
      </c>
      <c r="I358" s="1">
        <v>0.167447496</v>
      </c>
      <c r="J358" s="1">
        <v>0.117735797</v>
      </c>
      <c r="K358" s="3">
        <v>5.7799999999999997E-2</v>
      </c>
      <c r="L358" s="3">
        <v>4.0599999999999997E-2</v>
      </c>
      <c r="M358" s="1">
        <v>604</v>
      </c>
      <c r="N358" s="1">
        <v>604</v>
      </c>
      <c r="O358" s="4">
        <v>779034.63</v>
      </c>
      <c r="P358" s="3">
        <v>0.28299999999999997</v>
      </c>
      <c r="Q358" s="3">
        <v>0.13900000000000001</v>
      </c>
      <c r="R358" s="3">
        <v>3.6400000000000002E-2</v>
      </c>
      <c r="S358" s="3">
        <v>7.3999999999999996E-2</v>
      </c>
      <c r="T358" s="3">
        <v>1.5800000000000002E-2</v>
      </c>
      <c r="U358" s="3">
        <v>3.7499999999999999E-2</v>
      </c>
      <c r="V358" s="1">
        <v>2.8370000000000002</v>
      </c>
      <c r="X358" s="1" t="s">
        <v>1537</v>
      </c>
      <c r="Z358" s="1" t="s">
        <v>213</v>
      </c>
      <c r="AA358" s="1" t="s">
        <v>84</v>
      </c>
      <c r="AB358" s="1" t="s">
        <v>1538</v>
      </c>
      <c r="AC358" s="1">
        <v>1</v>
      </c>
      <c r="AD358" s="1">
        <v>1</v>
      </c>
      <c r="AE358" s="1">
        <v>1</v>
      </c>
      <c r="AF358" s="1">
        <v>1</v>
      </c>
      <c r="AG358" s="1" t="s">
        <v>1539</v>
      </c>
      <c r="AH358" s="1" t="s">
        <v>1540</v>
      </c>
      <c r="AI358" s="5">
        <v>41212</v>
      </c>
      <c r="AK358" s="1" t="s">
        <v>1538</v>
      </c>
      <c r="AM358" s="1" t="s">
        <v>43</v>
      </c>
      <c r="AN358">
        <v>0.172195862915964</v>
      </c>
      <c r="AO358">
        <v>3.7043034249997303E-2</v>
      </c>
      <c r="AP358" s="1" t="str">
        <f>VLOOKUP(AK358,Sheet2!A:F,4,FALSE)</f>
        <v>ovary</v>
      </c>
      <c r="AT358">
        <v>0.24734033151490101</v>
      </c>
      <c r="AU358">
        <v>0</v>
      </c>
      <c r="AV358">
        <v>2</v>
      </c>
      <c r="AZ358" s="1" t="e">
        <f t="shared" si="15"/>
        <v>#DIV/0!</v>
      </c>
      <c r="CE358" s="2"/>
    </row>
    <row r="359" spans="1:83" x14ac:dyDescent="0.35">
      <c r="A359" s="1">
        <v>32</v>
      </c>
      <c r="B359" s="1" t="s">
        <v>842</v>
      </c>
      <c r="C359" s="1">
        <v>225</v>
      </c>
      <c r="D359" s="1">
        <v>1.3653273420000001</v>
      </c>
      <c r="E359" s="3">
        <v>0.97799999999999998</v>
      </c>
      <c r="F359" s="1">
        <v>0.589733901</v>
      </c>
      <c r="G359" s="1">
        <v>0.36712087100000002</v>
      </c>
      <c r="H359" s="1">
        <v>0.52098642699999997</v>
      </c>
      <c r="I359" s="1">
        <v>0.29429845199999999</v>
      </c>
      <c r="J359" s="1">
        <v>0.13299646700000001</v>
      </c>
      <c r="K359" s="1">
        <v>0.129181723</v>
      </c>
      <c r="L359" s="3">
        <v>9.1700000000000004E-2</v>
      </c>
      <c r="M359" s="1">
        <v>996</v>
      </c>
      <c r="N359" s="1">
        <v>996</v>
      </c>
      <c r="O359" s="4">
        <v>114063.91</v>
      </c>
      <c r="P359" s="3">
        <v>0.28000000000000003</v>
      </c>
      <c r="Q359" s="3">
        <v>0.184</v>
      </c>
      <c r="R359" s="3">
        <v>5.4399999999999997E-2</v>
      </c>
      <c r="S359" s="3">
        <v>0.13100000000000001</v>
      </c>
      <c r="T359" s="3">
        <v>3.5499999999999997E-2</v>
      </c>
      <c r="U359" s="3">
        <v>5.62E-2</v>
      </c>
      <c r="V359" s="1">
        <v>3.6219999999999999</v>
      </c>
      <c r="X359" s="1" t="s">
        <v>842</v>
      </c>
      <c r="Z359" s="1" t="s">
        <v>213</v>
      </c>
      <c r="AA359" s="1" t="s">
        <v>35</v>
      </c>
      <c r="AB359" s="1" t="s">
        <v>843</v>
      </c>
      <c r="AC359" s="1">
        <v>1</v>
      </c>
      <c r="AD359" s="1">
        <v>1</v>
      </c>
      <c r="AE359" s="1">
        <v>1</v>
      </c>
      <c r="AF359" s="1">
        <v>0</v>
      </c>
      <c r="AG359" s="1" t="s">
        <v>844</v>
      </c>
      <c r="AH359" s="1" t="s">
        <v>845</v>
      </c>
      <c r="AI359" s="5">
        <v>41207</v>
      </c>
      <c r="AK359" s="1" t="s">
        <v>843</v>
      </c>
      <c r="AM359" s="1" t="s">
        <v>43</v>
      </c>
      <c r="AN359">
        <v>0</v>
      </c>
      <c r="AO359">
        <v>5.8770637372529001E-2</v>
      </c>
      <c r="AP359" s="1" t="str">
        <f>VLOOKUP(AK359,Sheet2!A:F,4,FALSE)</f>
        <v>ovary</v>
      </c>
      <c r="AT359">
        <v>0.58385129142469006</v>
      </c>
      <c r="AU359">
        <v>0</v>
      </c>
      <c r="AV359">
        <v>1</v>
      </c>
      <c r="AZ359" s="1" t="e">
        <f t="shared" si="15"/>
        <v>#DIV/0!</v>
      </c>
      <c r="BA359" s="10">
        <f>LOG(AZ360, 2)</f>
        <v>3.5717425996043453</v>
      </c>
      <c r="CE359" s="2"/>
    </row>
    <row r="360" spans="1:83" x14ac:dyDescent="0.35">
      <c r="A360" s="1">
        <v>30</v>
      </c>
      <c r="B360" s="1" t="s">
        <v>1373</v>
      </c>
      <c r="C360" s="1">
        <v>75</v>
      </c>
      <c r="D360" s="1">
        <v>0.76552400499999995</v>
      </c>
      <c r="E360" s="3">
        <v>0.68500000000000005</v>
      </c>
      <c r="F360" s="1">
        <v>0.60350779499999996</v>
      </c>
      <c r="G360" s="1">
        <v>0.47696585600000002</v>
      </c>
      <c r="H360" s="1">
        <v>0.41446811300000003</v>
      </c>
      <c r="I360" s="1">
        <v>0.323679789</v>
      </c>
      <c r="J360" s="1">
        <v>0.15214057</v>
      </c>
      <c r="K360" s="3">
        <v>7.5600000000000001E-2</v>
      </c>
      <c r="L360" s="3">
        <v>4.2900000000000001E-2</v>
      </c>
      <c r="M360" s="1">
        <v>605</v>
      </c>
      <c r="N360" s="1">
        <v>605</v>
      </c>
      <c r="O360" s="4">
        <v>540951.24</v>
      </c>
      <c r="P360" s="3">
        <v>0.316</v>
      </c>
      <c r="Q360" s="3">
        <v>0.185</v>
      </c>
      <c r="R360" s="3">
        <v>4.7300000000000002E-2</v>
      </c>
      <c r="S360" s="3">
        <v>0.11899999999999999</v>
      </c>
      <c r="T360" s="3">
        <v>1.9099999999999999E-2</v>
      </c>
      <c r="U360" s="3">
        <v>6.2600000000000003E-2</v>
      </c>
      <c r="V360" s="1">
        <v>3.02</v>
      </c>
      <c r="X360" s="1" t="s">
        <v>1374</v>
      </c>
      <c r="Y360" s="1" t="s">
        <v>1374</v>
      </c>
      <c r="Z360" s="1" t="s">
        <v>213</v>
      </c>
      <c r="AA360" s="1" t="s">
        <v>35</v>
      </c>
      <c r="AB360" s="1" t="s">
        <v>1375</v>
      </c>
      <c r="AC360" s="1">
        <v>1</v>
      </c>
      <c r="AD360" s="1">
        <v>1</v>
      </c>
      <c r="AE360" s="1">
        <v>1</v>
      </c>
      <c r="AF360" s="1">
        <v>1</v>
      </c>
      <c r="AG360" s="1" t="s">
        <v>1376</v>
      </c>
      <c r="AH360" s="1" t="s">
        <v>1377</v>
      </c>
      <c r="AI360" s="5">
        <v>41200</v>
      </c>
      <c r="AK360" s="1" t="s">
        <v>1375</v>
      </c>
      <c r="AM360" s="1" t="s">
        <v>43</v>
      </c>
      <c r="AN360">
        <v>0.24772811501780101</v>
      </c>
      <c r="AO360">
        <v>2.6990734445606602E-3</v>
      </c>
      <c r="AP360" s="1" t="str">
        <f>VLOOKUP(AK360,Sheet2!A:F,4,FALSE)</f>
        <v>ovary</v>
      </c>
      <c r="AT360">
        <v>0.14174385391823</v>
      </c>
      <c r="AU360">
        <v>1.1920722479117799E-2</v>
      </c>
      <c r="AV360">
        <v>2</v>
      </c>
      <c r="AZ360" s="1">
        <f t="shared" si="15"/>
        <v>11.890542218941066</v>
      </c>
      <c r="BA360" s="10" t="e">
        <f>LOG(AZ361, 2)</f>
        <v>#DIV/0!</v>
      </c>
      <c r="CE360" s="2"/>
    </row>
    <row r="361" spans="1:83" x14ac:dyDescent="0.35">
      <c r="A361" s="1">
        <v>20</v>
      </c>
      <c r="B361" s="1" t="s">
        <v>2309</v>
      </c>
      <c r="C361" s="1">
        <v>225</v>
      </c>
      <c r="D361" s="1">
        <v>0.36470461300000001</v>
      </c>
      <c r="E361" s="3">
        <v>0.379</v>
      </c>
      <c r="F361" s="1">
        <v>0.39255463099999999</v>
      </c>
      <c r="G361" s="1">
        <v>0.18411230100000001</v>
      </c>
      <c r="H361" s="1">
        <v>0.119808444</v>
      </c>
      <c r="I361" s="3">
        <v>8.9499999999999996E-2</v>
      </c>
      <c r="J361" s="3">
        <v>6.6699999999999995E-2</v>
      </c>
      <c r="K361" s="3">
        <v>3.9399999999999998E-2</v>
      </c>
      <c r="L361" s="3">
        <v>4.7399999999999998E-2</v>
      </c>
      <c r="M361" s="1">
        <v>606</v>
      </c>
      <c r="N361" s="1">
        <v>606</v>
      </c>
      <c r="O361" s="4">
        <v>377520.25</v>
      </c>
      <c r="P361" s="3">
        <v>0.16900000000000001</v>
      </c>
      <c r="Q361" s="3">
        <v>6.3100000000000003E-2</v>
      </c>
      <c r="R361" s="3">
        <v>2.1999999999999999E-2</v>
      </c>
      <c r="S361" s="3">
        <v>3.3700000000000001E-2</v>
      </c>
      <c r="T361" s="3">
        <v>1.4E-2</v>
      </c>
      <c r="U361" s="3">
        <v>2.0500000000000001E-2</v>
      </c>
      <c r="V361" s="1">
        <v>1.476</v>
      </c>
      <c r="X361" s="1" t="s">
        <v>2310</v>
      </c>
      <c r="Y361" s="1" t="s">
        <v>2310</v>
      </c>
      <c r="Z361" s="1" t="s">
        <v>213</v>
      </c>
      <c r="AA361" s="1" t="s">
        <v>35</v>
      </c>
      <c r="AB361" s="1" t="s">
        <v>2311</v>
      </c>
      <c r="AC361" s="1">
        <v>1</v>
      </c>
      <c r="AD361" s="1">
        <v>1</v>
      </c>
      <c r="AE361" s="1">
        <v>1</v>
      </c>
      <c r="AF361" s="1">
        <v>1</v>
      </c>
      <c r="AG361" s="1" t="s">
        <v>2312</v>
      </c>
      <c r="AH361" s="1" t="s">
        <v>42</v>
      </c>
      <c r="AI361" s="5">
        <v>41137</v>
      </c>
      <c r="AK361" s="1" t="s">
        <v>2311</v>
      </c>
      <c r="AM361" s="1" t="s">
        <v>43</v>
      </c>
      <c r="AN361">
        <v>0.70185420329503601</v>
      </c>
      <c r="AO361">
        <v>0</v>
      </c>
      <c r="AP361" s="1" t="str">
        <f>VLOOKUP(AK361,Sheet2!A:F,4,FALSE)</f>
        <v>ovary</v>
      </c>
      <c r="AT361">
        <v>0.22620890491626899</v>
      </c>
      <c r="AU361">
        <v>0</v>
      </c>
      <c r="AV361">
        <v>2</v>
      </c>
      <c r="AZ361" s="1" t="e">
        <f t="shared" si="15"/>
        <v>#DIV/0!</v>
      </c>
      <c r="BA361" s="10">
        <f>LOG(AZ362, 2)</f>
        <v>0.75609234730296704</v>
      </c>
      <c r="CE361" s="2"/>
    </row>
    <row r="362" spans="1:83" x14ac:dyDescent="0.35">
      <c r="A362" s="1">
        <v>44</v>
      </c>
      <c r="B362" s="1" t="s">
        <v>1679</v>
      </c>
      <c r="C362" s="1">
        <v>25</v>
      </c>
      <c r="D362" s="1">
        <v>0.65597014499999995</v>
      </c>
      <c r="E362" s="3">
        <v>0.63200000000000001</v>
      </c>
      <c r="F362" s="1">
        <v>0.60777105499999995</v>
      </c>
      <c r="G362" s="1">
        <v>0.32090455099999998</v>
      </c>
      <c r="H362" s="1">
        <v>0.20996952499999999</v>
      </c>
      <c r="I362" s="1">
        <v>0.44214320699999998</v>
      </c>
      <c r="J362" s="1">
        <v>0.14269915</v>
      </c>
      <c r="K362" s="3">
        <v>4.6199999999999998E-2</v>
      </c>
      <c r="L362" s="3">
        <v>3.8199999999999998E-2</v>
      </c>
      <c r="M362" s="1">
        <v>1170</v>
      </c>
      <c r="N362" s="1">
        <v>509</v>
      </c>
      <c r="O362" s="4">
        <v>272320.46999999997</v>
      </c>
      <c r="P362" s="3">
        <v>0.27200000000000002</v>
      </c>
      <c r="Q362" s="3">
        <v>0.11</v>
      </c>
      <c r="R362" s="3">
        <v>3.9199999999999999E-2</v>
      </c>
      <c r="S362" s="3">
        <v>0.105</v>
      </c>
      <c r="T362" s="3">
        <v>1.3599999999999999E-2</v>
      </c>
      <c r="U362" s="3">
        <v>7.6899999999999996E-2</v>
      </c>
      <c r="V362" s="1">
        <v>2.63</v>
      </c>
      <c r="X362" s="1" t="s">
        <v>1680</v>
      </c>
      <c r="Y362" s="1" t="s">
        <v>1680</v>
      </c>
      <c r="Z362" s="1" t="s">
        <v>213</v>
      </c>
      <c r="AA362" s="1" t="s">
        <v>35</v>
      </c>
      <c r="AC362" s="1">
        <v>0</v>
      </c>
      <c r="AD362" s="1">
        <v>0</v>
      </c>
      <c r="AE362" s="1">
        <v>0</v>
      </c>
      <c r="AF362" s="1">
        <v>0</v>
      </c>
      <c r="AG362" s="1" t="s">
        <v>1681</v>
      </c>
      <c r="AH362" s="1" t="s">
        <v>37</v>
      </c>
      <c r="AI362" s="5">
        <v>41249</v>
      </c>
      <c r="AN362">
        <v>0.31355646793806902</v>
      </c>
      <c r="AO362">
        <v>0</v>
      </c>
      <c r="AP362" s="1" t="e">
        <f>VLOOKUP(AK362,Sheet2!A:F,4,FALSE)</f>
        <v>#N/A</v>
      </c>
      <c r="AT362">
        <v>9.4783921567535998E-2</v>
      </c>
      <c r="AU362">
        <v>5.6121361327679198E-2</v>
      </c>
      <c r="AV362">
        <v>2</v>
      </c>
      <c r="AZ362" s="1">
        <f t="shared" si="15"/>
        <v>1.6889098789695312</v>
      </c>
      <c r="CE362" s="2"/>
    </row>
    <row r="363" spans="1:83" x14ac:dyDescent="0.35">
      <c r="A363" s="1">
        <v>20</v>
      </c>
      <c r="B363" s="1" t="s">
        <v>1772</v>
      </c>
      <c r="C363" s="1">
        <v>75</v>
      </c>
      <c r="D363" s="1">
        <v>0.48356568100000002</v>
      </c>
      <c r="E363" s="3">
        <v>0.57199999999999995</v>
      </c>
      <c r="F363" s="1">
        <v>0.66060660999999998</v>
      </c>
      <c r="G363" s="1">
        <v>0.43423915200000002</v>
      </c>
      <c r="H363" s="1">
        <v>0.31411199499999998</v>
      </c>
      <c r="I363" s="1">
        <v>0.193475537</v>
      </c>
      <c r="J363" s="3">
        <v>7.1300000000000002E-2</v>
      </c>
      <c r="K363" s="3">
        <v>1.8599999999999998E-2</v>
      </c>
      <c r="L363" s="3">
        <v>3.9399999999999999E-3</v>
      </c>
      <c r="M363" s="1">
        <v>607</v>
      </c>
      <c r="N363" s="1">
        <v>607</v>
      </c>
      <c r="O363" s="4">
        <v>755179.96</v>
      </c>
      <c r="P363" s="3">
        <v>0.32</v>
      </c>
      <c r="Q363" s="3">
        <v>0.155</v>
      </c>
      <c r="R363" s="3">
        <v>1.8700000000000001E-2</v>
      </c>
      <c r="S363" s="3">
        <v>8.1699999999999995E-2</v>
      </c>
      <c r="T363" s="3">
        <v>3.63E-3</v>
      </c>
      <c r="U363" s="3">
        <v>3.4799999999999998E-2</v>
      </c>
      <c r="V363" s="1">
        <v>2.5</v>
      </c>
      <c r="X363" s="1" t="s">
        <v>1773</v>
      </c>
      <c r="Y363" s="1" t="s">
        <v>1773</v>
      </c>
      <c r="Z363" s="1" t="s">
        <v>213</v>
      </c>
      <c r="AA363" s="1" t="s">
        <v>35</v>
      </c>
      <c r="AB363" s="1" t="s">
        <v>1774</v>
      </c>
      <c r="AC363" s="1">
        <v>1</v>
      </c>
      <c r="AD363" s="1">
        <v>1</v>
      </c>
      <c r="AE363" s="1">
        <v>1</v>
      </c>
      <c r="AF363" s="1">
        <v>1</v>
      </c>
      <c r="AG363" s="1" t="s">
        <v>1775</v>
      </c>
      <c r="AH363" s="1" t="s">
        <v>42</v>
      </c>
      <c r="AI363" s="5">
        <v>41137</v>
      </c>
      <c r="AK363" s="1" t="s">
        <v>1774</v>
      </c>
      <c r="AM363" s="1" t="s">
        <v>43</v>
      </c>
      <c r="AN363">
        <v>0.34362272791305898</v>
      </c>
      <c r="AO363">
        <v>0</v>
      </c>
      <c r="AP363" s="1" t="str">
        <f>VLOOKUP(AK363,Sheet2!A:F,4,FALSE)</f>
        <v>ovary</v>
      </c>
      <c r="AT363">
        <v>4.2693341040631397E-2</v>
      </c>
      <c r="AU363">
        <v>1.70090346250357E-2</v>
      </c>
      <c r="AV363">
        <v>2</v>
      </c>
      <c r="AZ363" s="1">
        <f t="shared" si="15"/>
        <v>2.5100390458251414</v>
      </c>
      <c r="CE363" s="2"/>
    </row>
    <row r="364" spans="1:83" x14ac:dyDescent="0.35">
      <c r="A364" s="1">
        <v>6</v>
      </c>
      <c r="B364" s="1" t="s">
        <v>1007</v>
      </c>
      <c r="C364" s="1">
        <v>225</v>
      </c>
      <c r="D364" s="1">
        <v>0.63712492899999995</v>
      </c>
      <c r="E364" s="3">
        <v>0.628</v>
      </c>
      <c r="F364" s="1">
        <v>0.61901590500000003</v>
      </c>
      <c r="G364" s="1">
        <v>0.574749489</v>
      </c>
      <c r="H364" s="1">
        <v>0.58529786399999995</v>
      </c>
      <c r="I364" s="1">
        <v>0.43976805800000002</v>
      </c>
      <c r="J364" s="1">
        <v>0.289743113</v>
      </c>
      <c r="K364" s="1">
        <v>0.18729805599999999</v>
      </c>
      <c r="L364" s="1">
        <v>0.194157838</v>
      </c>
      <c r="M364" s="1">
        <v>608</v>
      </c>
      <c r="N364" s="1">
        <v>608</v>
      </c>
      <c r="O364" s="4">
        <v>645525.27</v>
      </c>
      <c r="P364" s="3">
        <v>0.34899999999999998</v>
      </c>
      <c r="Q364" s="3">
        <v>0.24099999999999999</v>
      </c>
      <c r="R364" s="3">
        <v>9.9000000000000005E-2</v>
      </c>
      <c r="S364" s="3">
        <v>0.16500000000000001</v>
      </c>
      <c r="T364" s="3">
        <v>6.1400000000000003E-2</v>
      </c>
      <c r="U364" s="3">
        <v>9.5899999999999999E-2</v>
      </c>
      <c r="V364" s="1">
        <v>3.4540000000000002</v>
      </c>
      <c r="X364" s="1" t="s">
        <v>1007</v>
      </c>
      <c r="Z364" s="1" t="s">
        <v>213</v>
      </c>
      <c r="AA364" s="1" t="s">
        <v>84</v>
      </c>
      <c r="AB364" s="1" t="s">
        <v>1008</v>
      </c>
      <c r="AC364" s="1">
        <v>1</v>
      </c>
      <c r="AD364" s="1">
        <v>1</v>
      </c>
      <c r="AE364" s="1">
        <v>1</v>
      </c>
      <c r="AF364" s="1">
        <v>1</v>
      </c>
      <c r="AG364" s="1" t="s">
        <v>1009</v>
      </c>
      <c r="AH364" s="1" t="s">
        <v>42</v>
      </c>
      <c r="AI364" s="5">
        <v>41081</v>
      </c>
      <c r="AK364" s="1" t="s">
        <v>1008</v>
      </c>
      <c r="AM364" s="1" t="s">
        <v>43</v>
      </c>
      <c r="AN364">
        <v>0.19484958197796001</v>
      </c>
      <c r="AO364">
        <v>0</v>
      </c>
      <c r="AP364" s="1" t="str">
        <f>VLOOKUP(AK364,Sheet2!A:F,4,FALSE)</f>
        <v>ovary</v>
      </c>
      <c r="AT364">
        <v>0.22224700804682801</v>
      </c>
      <c r="AU364">
        <v>1.1456088340425399E-2</v>
      </c>
      <c r="AV364">
        <v>2</v>
      </c>
      <c r="AZ364" s="1">
        <f t="shared" si="15"/>
        <v>19.399903478622729</v>
      </c>
      <c r="BA364" s="10">
        <f t="shared" ref="BA364:BA370" si="18">LOG(AZ365, 2)</f>
        <v>2.7047854023459066</v>
      </c>
      <c r="CE364" s="2"/>
    </row>
    <row r="365" spans="1:83" x14ac:dyDescent="0.35">
      <c r="A365" s="1">
        <v>22</v>
      </c>
      <c r="B365" s="1" t="s">
        <v>2381</v>
      </c>
      <c r="C365" s="1">
        <v>225</v>
      </c>
      <c r="D365" s="1">
        <v>0.51310419399999996</v>
      </c>
      <c r="E365" s="3">
        <v>0.39100000000000001</v>
      </c>
      <c r="F365" s="1">
        <v>0.26970305100000003</v>
      </c>
      <c r="G365" s="3">
        <v>7.6899999999999996E-2</v>
      </c>
      <c r="H365" s="3">
        <v>7.2700000000000001E-2</v>
      </c>
      <c r="I365" s="3">
        <v>4.5100000000000001E-2</v>
      </c>
      <c r="J365" s="3">
        <v>3.5900000000000001E-2</v>
      </c>
      <c r="K365" s="3">
        <v>2.4299999999999999E-2</v>
      </c>
      <c r="L365" s="3">
        <v>2.9600000000000001E-2</v>
      </c>
      <c r="M365" s="1">
        <v>862</v>
      </c>
      <c r="N365" s="1">
        <v>862</v>
      </c>
      <c r="O365" s="4">
        <v>413961.74</v>
      </c>
      <c r="P365" s="3">
        <v>0.10100000000000001</v>
      </c>
      <c r="Q365" s="3">
        <v>3.1E-2</v>
      </c>
      <c r="R365" s="3">
        <v>1.2500000000000001E-2</v>
      </c>
      <c r="S365" s="3">
        <v>1.9E-2</v>
      </c>
      <c r="T365" s="3">
        <v>8.6899999999999998E-3</v>
      </c>
      <c r="U365" s="3">
        <v>1.0699999999999999E-2</v>
      </c>
      <c r="V365" s="1">
        <v>1.2110000000000001</v>
      </c>
      <c r="X365" s="1" t="s">
        <v>2381</v>
      </c>
      <c r="Z365" s="1" t="s">
        <v>213</v>
      </c>
      <c r="AA365" s="1" t="s">
        <v>35</v>
      </c>
      <c r="AB365" s="1" t="s">
        <v>2382</v>
      </c>
      <c r="AC365" s="1">
        <v>1</v>
      </c>
      <c r="AD365" s="1">
        <v>1</v>
      </c>
      <c r="AE365" s="1">
        <v>1</v>
      </c>
      <c r="AF365" s="1">
        <v>1</v>
      </c>
      <c r="AG365" s="1" t="s">
        <v>2383</v>
      </c>
      <c r="AH365" s="1" t="s">
        <v>585</v>
      </c>
      <c r="AI365" s="5">
        <v>41151</v>
      </c>
      <c r="AK365" s="1" t="s">
        <v>2382</v>
      </c>
      <c r="AN365">
        <v>0.74822089815449</v>
      </c>
      <c r="AO365">
        <v>0</v>
      </c>
      <c r="AP365" s="1" t="str">
        <f>VLOOKUP(AK365,Sheet2!A:F,4,FALSE)</f>
        <v>ovary</v>
      </c>
      <c r="AT365">
        <v>0.200748367428907</v>
      </c>
      <c r="AU365">
        <v>3.07914743480187E-2</v>
      </c>
      <c r="AV365">
        <v>2</v>
      </c>
      <c r="AZ365" s="1">
        <f t="shared" si="15"/>
        <v>6.5196088098920244</v>
      </c>
      <c r="BA365" s="10" t="e">
        <f t="shared" si="18"/>
        <v>#DIV/0!</v>
      </c>
      <c r="CE365" s="2"/>
    </row>
    <row r="366" spans="1:83" x14ac:dyDescent="0.35">
      <c r="A366" s="1">
        <v>20</v>
      </c>
      <c r="B366" s="1" t="s">
        <v>2470</v>
      </c>
      <c r="C366" s="1">
        <v>75</v>
      </c>
      <c r="D366" s="1">
        <v>0.17100527500000001</v>
      </c>
      <c r="E366" s="3">
        <v>0.2</v>
      </c>
      <c r="F366" s="1">
        <v>0.22882182000000001</v>
      </c>
      <c r="G366" s="3">
        <v>6.8599999999999994E-2</v>
      </c>
      <c r="H366" s="3">
        <v>3.15E-2</v>
      </c>
      <c r="I366" s="3">
        <v>2.5700000000000001E-2</v>
      </c>
      <c r="J366" s="3">
        <v>1.5299999999999999E-2</v>
      </c>
      <c r="K366" s="3">
        <v>1.04E-2</v>
      </c>
      <c r="L366" s="3">
        <v>8.3099999999999997E-3</v>
      </c>
      <c r="M366" s="1">
        <v>609</v>
      </c>
      <c r="N366" s="1">
        <v>609</v>
      </c>
      <c r="O366" s="4">
        <v>498415.58</v>
      </c>
      <c r="P366" s="3">
        <v>8.6999999999999994E-2</v>
      </c>
      <c r="Q366" s="3">
        <v>2.0799999999999999E-2</v>
      </c>
      <c r="R366" s="3">
        <v>5.3200000000000001E-3</v>
      </c>
      <c r="S366" s="3">
        <v>9.1999999999999998E-3</v>
      </c>
      <c r="T366" s="3">
        <v>3.0100000000000001E-3</v>
      </c>
      <c r="U366" s="3">
        <v>5.3800000000000002E-3</v>
      </c>
      <c r="V366" s="1">
        <v>0.69699999999999995</v>
      </c>
      <c r="X366" s="1" t="s">
        <v>2470</v>
      </c>
      <c r="Z366" s="1" t="s">
        <v>213</v>
      </c>
      <c r="AA366" s="1" t="s">
        <v>35</v>
      </c>
      <c r="AB366" s="1" t="s">
        <v>2471</v>
      </c>
      <c r="AC366" s="1">
        <v>1</v>
      </c>
      <c r="AD366" s="1">
        <v>1</v>
      </c>
      <c r="AE366" s="1">
        <v>1</v>
      </c>
      <c r="AF366" s="1">
        <v>1</v>
      </c>
      <c r="AG366" s="1" t="s">
        <v>2472</v>
      </c>
      <c r="AH366" s="1" t="s">
        <v>42</v>
      </c>
      <c r="AI366" s="5">
        <v>41137</v>
      </c>
      <c r="AK366" s="1" t="s">
        <v>2471</v>
      </c>
      <c r="AM366" s="1" t="s">
        <v>43</v>
      </c>
      <c r="AN366">
        <v>1.46318386415103</v>
      </c>
      <c r="AO366">
        <v>0</v>
      </c>
      <c r="AP366" s="1" t="str">
        <f>VLOOKUP(AK366,Sheet2!A:F,4,FALSE)</f>
        <v>ovary</v>
      </c>
      <c r="AT366">
        <v>0.60081766716750096</v>
      </c>
      <c r="AU366">
        <v>0</v>
      </c>
      <c r="AV366">
        <v>1</v>
      </c>
      <c r="AZ366" s="1" t="e">
        <f t="shared" si="15"/>
        <v>#DIV/0!</v>
      </c>
      <c r="BA366" s="10" t="e">
        <f t="shared" si="18"/>
        <v>#DIV/0!</v>
      </c>
      <c r="CE366" s="2"/>
    </row>
    <row r="367" spans="1:83" x14ac:dyDescent="0.35">
      <c r="A367" s="1">
        <v>24</v>
      </c>
      <c r="B367" s="1" t="s">
        <v>702</v>
      </c>
      <c r="C367" s="1">
        <v>225</v>
      </c>
      <c r="D367" s="1">
        <v>0.89336052600000004</v>
      </c>
      <c r="E367" s="3">
        <v>0.8</v>
      </c>
      <c r="F367" s="1">
        <v>0.70580323099999998</v>
      </c>
      <c r="G367" s="1">
        <v>0.45613622799999998</v>
      </c>
      <c r="H367" s="1">
        <v>0.51316950900000002</v>
      </c>
      <c r="I367" s="1">
        <v>0.48072350200000002</v>
      </c>
      <c r="J367" s="1">
        <v>0.30341874600000002</v>
      </c>
      <c r="K367" s="1">
        <v>0.28498940299999997</v>
      </c>
      <c r="L367" s="1">
        <v>0.22264919399999999</v>
      </c>
      <c r="M367" s="1">
        <v>610</v>
      </c>
      <c r="N367" s="1">
        <v>610</v>
      </c>
      <c r="O367" s="4">
        <v>109981.38</v>
      </c>
      <c r="P367" s="3">
        <v>0.34</v>
      </c>
      <c r="Q367" s="3">
        <v>0.20100000000000001</v>
      </c>
      <c r="R367" s="3">
        <v>0.122</v>
      </c>
      <c r="S367" s="3">
        <v>0.16</v>
      </c>
      <c r="T367" s="3">
        <v>8.1699999999999995E-2</v>
      </c>
      <c r="U367" s="3">
        <v>0.10299999999999999</v>
      </c>
      <c r="V367" s="1">
        <v>3.8090000000000002</v>
      </c>
      <c r="X367" s="1" t="s">
        <v>702</v>
      </c>
      <c r="Z367" s="1" t="s">
        <v>213</v>
      </c>
      <c r="AA367" s="1" t="s">
        <v>35</v>
      </c>
      <c r="AB367" s="1" t="s">
        <v>703</v>
      </c>
      <c r="AC367" s="1">
        <v>1</v>
      </c>
      <c r="AD367" s="1">
        <v>1</v>
      </c>
      <c r="AE367" s="1">
        <v>1</v>
      </c>
      <c r="AF367" s="1">
        <v>1</v>
      </c>
      <c r="AG367" s="1" t="s">
        <v>704</v>
      </c>
      <c r="AH367" s="1" t="s">
        <v>42</v>
      </c>
      <c r="AI367" s="5">
        <v>41179</v>
      </c>
      <c r="AK367" s="1" t="s">
        <v>703</v>
      </c>
      <c r="AM367" s="1" t="s">
        <v>43</v>
      </c>
      <c r="AN367">
        <v>0.174128429263912</v>
      </c>
      <c r="AO367">
        <v>0</v>
      </c>
      <c r="AP367" s="1" t="str">
        <f>VLOOKUP(AK367,Sheet2!A:F,4,FALSE)</f>
        <v>ovary</v>
      </c>
      <c r="AT367">
        <v>0.12191287135788099</v>
      </c>
      <c r="AU367">
        <v>0</v>
      </c>
      <c r="AV367">
        <v>2</v>
      </c>
      <c r="AZ367" s="1" t="e">
        <f t="shared" si="15"/>
        <v>#DIV/0!</v>
      </c>
      <c r="BA367" s="10" t="e">
        <f t="shared" si="18"/>
        <v>#NUM!</v>
      </c>
      <c r="CE367" s="2"/>
    </row>
    <row r="368" spans="1:83" x14ac:dyDescent="0.35">
      <c r="A368" s="1">
        <v>3</v>
      </c>
      <c r="B368" s="1" t="s">
        <v>564</v>
      </c>
      <c r="C368" s="1">
        <v>225</v>
      </c>
      <c r="D368" s="1">
        <v>0.87004869200000001</v>
      </c>
      <c r="E368" s="3">
        <v>0.82599999999999996</v>
      </c>
      <c r="F368" s="1">
        <v>0.78110261800000003</v>
      </c>
      <c r="G368" s="1">
        <v>0.60967283400000005</v>
      </c>
      <c r="H368" s="1">
        <v>0.54672254499999995</v>
      </c>
      <c r="I368" s="1">
        <v>0.43320725100000002</v>
      </c>
      <c r="J368" s="1">
        <v>0.33672117600000001</v>
      </c>
      <c r="K368" s="1">
        <v>0.23201122800000001</v>
      </c>
      <c r="L368" s="1">
        <v>0.16491045100000001</v>
      </c>
      <c r="M368" s="1">
        <v>611</v>
      </c>
      <c r="N368" s="1">
        <v>611</v>
      </c>
      <c r="O368" s="4">
        <v>136041.42000000001</v>
      </c>
      <c r="P368" s="3">
        <v>0.40699999999999997</v>
      </c>
      <c r="Q368" s="3">
        <v>0.24</v>
      </c>
      <c r="R368" s="3">
        <v>0.11799999999999999</v>
      </c>
      <c r="S368" s="3">
        <v>0.158</v>
      </c>
      <c r="T368" s="3">
        <v>6.3899999999999998E-2</v>
      </c>
      <c r="U368" s="3">
        <v>0.10100000000000001</v>
      </c>
      <c r="V368" s="1">
        <v>4.032</v>
      </c>
      <c r="X368" s="1" t="s">
        <v>564</v>
      </c>
      <c r="Z368" s="1" t="s">
        <v>213</v>
      </c>
      <c r="AA368" s="1" t="s">
        <v>84</v>
      </c>
      <c r="AB368" s="1" t="s">
        <v>565</v>
      </c>
      <c r="AC368" s="1">
        <v>1</v>
      </c>
      <c r="AD368" s="1">
        <v>1</v>
      </c>
      <c r="AE368" s="1">
        <v>1</v>
      </c>
      <c r="AF368" s="1">
        <v>1</v>
      </c>
      <c r="AG368" s="1" t="s">
        <v>566</v>
      </c>
      <c r="AH368" s="1" t="s">
        <v>42</v>
      </c>
      <c r="AI368" s="5">
        <v>41071</v>
      </c>
      <c r="AK368" s="1" t="s">
        <v>565</v>
      </c>
      <c r="AM368" s="1" t="s">
        <v>43</v>
      </c>
      <c r="AN368">
        <v>0.140587248077291</v>
      </c>
      <c r="AO368">
        <v>4.8471122627294699E-3</v>
      </c>
      <c r="AP368" s="1" t="str">
        <f>VLOOKUP(AK368,Sheet2!A:F,4,FALSE)</f>
        <v>ovary</v>
      </c>
      <c r="AT368">
        <v>0</v>
      </c>
      <c r="AU368">
        <v>6.8619958484479396E-2</v>
      </c>
      <c r="AV368">
        <v>2</v>
      </c>
      <c r="AZ368" s="1">
        <f t="shared" si="15"/>
        <v>0</v>
      </c>
      <c r="BA368" s="10" t="e">
        <f t="shared" si="18"/>
        <v>#DIV/0!</v>
      </c>
      <c r="CE368" s="2"/>
    </row>
    <row r="369" spans="1:83" x14ac:dyDescent="0.35">
      <c r="A369" s="1">
        <v>2</v>
      </c>
      <c r="B369" s="1" t="s">
        <v>1144</v>
      </c>
      <c r="C369" s="1">
        <v>75</v>
      </c>
      <c r="D369" s="1">
        <v>0.85049874999999997</v>
      </c>
      <c r="E369" s="3">
        <v>0.74399999999999999</v>
      </c>
      <c r="F369" s="1">
        <v>0.63650395500000001</v>
      </c>
      <c r="G369" s="1">
        <v>0.460993773</v>
      </c>
      <c r="H369" s="1">
        <v>0.31912729299999998</v>
      </c>
      <c r="I369" s="1">
        <v>0.33658574800000002</v>
      </c>
      <c r="J369" s="1">
        <v>0.23497169000000001</v>
      </c>
      <c r="K369" s="1">
        <v>0.17762919599999999</v>
      </c>
      <c r="L369" s="1">
        <v>0.175205888</v>
      </c>
      <c r="M369" s="1">
        <v>612</v>
      </c>
      <c r="N369" s="1">
        <v>612</v>
      </c>
      <c r="O369" s="4">
        <v>499746.45</v>
      </c>
      <c r="P369" s="3">
        <v>0.32100000000000001</v>
      </c>
      <c r="Q369" s="3">
        <v>0.16200000000000001</v>
      </c>
      <c r="R369" s="3">
        <v>8.5599999999999996E-2</v>
      </c>
      <c r="S369" s="3">
        <v>0.106</v>
      </c>
      <c r="T369" s="3">
        <v>5.6800000000000003E-2</v>
      </c>
      <c r="U369" s="3">
        <v>7.5200000000000003E-2</v>
      </c>
      <c r="V369" s="1">
        <v>3.2650000000000001</v>
      </c>
      <c r="X369" s="1" t="s">
        <v>1144</v>
      </c>
      <c r="Z369" s="1" t="s">
        <v>213</v>
      </c>
      <c r="AA369" s="1" t="s">
        <v>84</v>
      </c>
      <c r="AB369" s="1" t="s">
        <v>1145</v>
      </c>
      <c r="AC369" s="1">
        <v>1</v>
      </c>
      <c r="AD369" s="1">
        <v>1</v>
      </c>
      <c r="AE369" s="1">
        <v>1</v>
      </c>
      <c r="AF369" s="1">
        <v>1</v>
      </c>
      <c r="AG369" s="1" t="s">
        <v>1146</v>
      </c>
      <c r="AH369" s="1" t="s">
        <v>42</v>
      </c>
      <c r="AI369" s="5">
        <v>41067</v>
      </c>
      <c r="AK369" s="1" t="s">
        <v>1145</v>
      </c>
      <c r="AM369" s="1" t="s">
        <v>43</v>
      </c>
      <c r="AN369">
        <v>0.23502162535378701</v>
      </c>
      <c r="AO369">
        <v>0</v>
      </c>
      <c r="AP369" s="1" t="str">
        <f>VLOOKUP(AK369,Sheet2!A:F,4,FALSE)</f>
        <v>ovary</v>
      </c>
      <c r="AT369">
        <v>0.34458487142632999</v>
      </c>
      <c r="AU369">
        <v>0</v>
      </c>
      <c r="AV369">
        <v>2</v>
      </c>
      <c r="AZ369" s="1" t="e">
        <f t="shared" si="15"/>
        <v>#DIV/0!</v>
      </c>
      <c r="BA369" s="10">
        <f t="shared" si="18"/>
        <v>-0.15942128951398574</v>
      </c>
      <c r="CE369" s="2"/>
    </row>
    <row r="370" spans="1:83" x14ac:dyDescent="0.35">
      <c r="A370" s="1">
        <v>33</v>
      </c>
      <c r="B370" s="1" t="s">
        <v>925</v>
      </c>
      <c r="C370" s="1">
        <v>225</v>
      </c>
      <c r="D370" s="1">
        <v>0.83371702599999997</v>
      </c>
      <c r="E370" s="3">
        <v>0.75600000000000001</v>
      </c>
      <c r="F370" s="1">
        <v>0.679141946</v>
      </c>
      <c r="G370" s="1">
        <v>0.47317246299999999</v>
      </c>
      <c r="H370" s="1">
        <v>0.50322301999999997</v>
      </c>
      <c r="I370" s="1">
        <v>0.36788726399999999</v>
      </c>
      <c r="J370" s="1">
        <v>0.26314027899999998</v>
      </c>
      <c r="K370" s="1">
        <v>0.19653311900000001</v>
      </c>
      <c r="L370" s="1">
        <v>0.17312854</v>
      </c>
      <c r="M370" s="1">
        <v>616</v>
      </c>
      <c r="N370" s="1">
        <v>616</v>
      </c>
      <c r="O370" s="4">
        <v>815285.64</v>
      </c>
      <c r="P370" s="3">
        <v>0.33700000000000002</v>
      </c>
      <c r="Q370" s="3">
        <v>0.20300000000000001</v>
      </c>
      <c r="R370" s="3">
        <v>9.5399999999999999E-2</v>
      </c>
      <c r="S370" s="3">
        <v>0.14000000000000001</v>
      </c>
      <c r="T370" s="3">
        <v>5.9499999999999997E-2</v>
      </c>
      <c r="U370" s="3">
        <v>8.3000000000000004E-2</v>
      </c>
      <c r="V370" s="1">
        <v>3.528</v>
      </c>
      <c r="X370" s="1" t="s">
        <v>926</v>
      </c>
      <c r="Y370" s="1" t="s">
        <v>927</v>
      </c>
      <c r="Z370" s="1" t="s">
        <v>163</v>
      </c>
      <c r="AA370" s="1" t="s">
        <v>84</v>
      </c>
      <c r="AB370" s="1" t="s">
        <v>928</v>
      </c>
      <c r="AC370" s="1">
        <v>1</v>
      </c>
      <c r="AD370" s="1">
        <v>1</v>
      </c>
      <c r="AE370" s="1">
        <v>1</v>
      </c>
      <c r="AF370" s="1">
        <v>1</v>
      </c>
      <c r="AG370" s="1" t="s">
        <v>929</v>
      </c>
      <c r="AH370" s="1" t="s">
        <v>930</v>
      </c>
      <c r="AI370" s="5">
        <v>41212</v>
      </c>
      <c r="AK370" s="1" t="s">
        <v>928</v>
      </c>
      <c r="AM370" s="1" t="s">
        <v>43</v>
      </c>
      <c r="AN370">
        <v>0.203257694338249</v>
      </c>
      <c r="AO370">
        <v>0</v>
      </c>
      <c r="AP370" s="1" t="str">
        <f>VLOOKUP(AK370,Sheet2!A:F,4,FALSE)</f>
        <v>pancreas</v>
      </c>
      <c r="AT370">
        <v>3.9326876234040201E-2</v>
      </c>
      <c r="AU370">
        <v>4.3921791046968799E-2</v>
      </c>
      <c r="AV370">
        <v>2</v>
      </c>
      <c r="AZ370" s="1">
        <f t="shared" si="15"/>
        <v>0.89538416573188195</v>
      </c>
      <c r="BA370" s="10" t="e">
        <f t="shared" si="18"/>
        <v>#DIV/0!</v>
      </c>
      <c r="CE370" s="2"/>
    </row>
    <row r="371" spans="1:83" x14ac:dyDescent="0.35">
      <c r="A371" s="1">
        <v>32</v>
      </c>
      <c r="B371" s="1" t="s">
        <v>1600</v>
      </c>
      <c r="C371" s="1">
        <v>225</v>
      </c>
      <c r="D371" s="1">
        <v>0.81406412299999997</v>
      </c>
      <c r="E371" s="3">
        <v>0.73099999999999998</v>
      </c>
      <c r="F371" s="1">
        <v>0.64793547399999996</v>
      </c>
      <c r="G371" s="1">
        <v>0.391609916</v>
      </c>
      <c r="H371" s="1">
        <v>0.26528130900000002</v>
      </c>
      <c r="I371" s="1">
        <v>0.17550105199999999</v>
      </c>
      <c r="J371" s="3">
        <v>9.8100000000000007E-2</v>
      </c>
      <c r="K371" s="3">
        <v>1.5299999999999999E-2</v>
      </c>
      <c r="L371" s="3">
        <v>8.1899999999999994E-3</v>
      </c>
      <c r="M371" s="1">
        <v>618</v>
      </c>
      <c r="N371" s="1">
        <v>618</v>
      </c>
      <c r="O371" s="4">
        <v>1199179.94</v>
      </c>
      <c r="P371" s="3">
        <v>0.30399999999999999</v>
      </c>
      <c r="Q371" s="3">
        <v>0.13600000000000001</v>
      </c>
      <c r="R371" s="3">
        <v>2.35E-2</v>
      </c>
      <c r="S371" s="3">
        <v>7.0999999999999994E-2</v>
      </c>
      <c r="T371" s="3">
        <v>3.7799999999999999E-3</v>
      </c>
      <c r="U371" s="3">
        <v>3.5999999999999997E-2</v>
      </c>
      <c r="V371" s="1">
        <v>2.7509999999999999</v>
      </c>
      <c r="X371" s="1" t="s">
        <v>1601</v>
      </c>
      <c r="Y371" s="1" t="s">
        <v>1602</v>
      </c>
      <c r="Z371" s="1" t="s">
        <v>163</v>
      </c>
      <c r="AA371" s="1" t="s">
        <v>35</v>
      </c>
      <c r="AB371" s="1" t="s">
        <v>1603</v>
      </c>
      <c r="AC371" s="1">
        <v>1</v>
      </c>
      <c r="AD371" s="1">
        <v>1</v>
      </c>
      <c r="AE371" s="1">
        <v>1</v>
      </c>
      <c r="AF371" s="1">
        <v>1</v>
      </c>
      <c r="AG371" s="1" t="s">
        <v>1604</v>
      </c>
      <c r="AH371" s="1" t="s">
        <v>930</v>
      </c>
      <c r="AI371" s="5">
        <v>41207</v>
      </c>
      <c r="AK371" s="1" t="s">
        <v>1603</v>
      </c>
      <c r="AM371" s="1" t="s">
        <v>43</v>
      </c>
      <c r="AN371">
        <v>0.198576530998745</v>
      </c>
      <c r="AO371">
        <v>3.1663126717817298E-2</v>
      </c>
      <c r="AP371" s="1" t="str">
        <f>VLOOKUP(AK371,Sheet2!A:F,4,FALSE)</f>
        <v>pancreas</v>
      </c>
      <c r="AT371">
        <v>0.21124518150521401</v>
      </c>
      <c r="AU371">
        <v>0</v>
      </c>
      <c r="AV371">
        <v>2</v>
      </c>
      <c r="AZ371" s="1" t="e">
        <f t="shared" si="15"/>
        <v>#DIV/0!</v>
      </c>
      <c r="CE371" s="2"/>
    </row>
    <row r="372" spans="1:83" x14ac:dyDescent="0.35">
      <c r="A372" s="1">
        <v>38</v>
      </c>
      <c r="B372" s="1" t="s">
        <v>1136</v>
      </c>
      <c r="C372" s="1">
        <v>225</v>
      </c>
      <c r="D372" s="1">
        <v>0.94717765799999998</v>
      </c>
      <c r="E372" s="3">
        <v>0.71799999999999997</v>
      </c>
      <c r="F372" s="1">
        <v>0.488883014</v>
      </c>
      <c r="G372" s="1">
        <v>0.56498893800000005</v>
      </c>
      <c r="H372" s="1">
        <v>0.42286803099999998</v>
      </c>
      <c r="I372" s="1">
        <v>0.29130023799999999</v>
      </c>
      <c r="J372" s="1">
        <v>0.26067922100000002</v>
      </c>
      <c r="K372" s="1">
        <v>0.169452194</v>
      </c>
      <c r="L372" s="1">
        <v>0.136545479</v>
      </c>
      <c r="M372" s="1">
        <v>619</v>
      </c>
      <c r="N372" s="1">
        <v>619</v>
      </c>
      <c r="O372" s="4">
        <v>1175626.33</v>
      </c>
      <c r="P372" s="3">
        <v>0.308</v>
      </c>
      <c r="Q372" s="3">
        <v>0.20499999999999999</v>
      </c>
      <c r="R372" s="3">
        <v>8.9300000000000004E-2</v>
      </c>
      <c r="S372" s="3">
        <v>0.115</v>
      </c>
      <c r="T372" s="3">
        <v>4.9299999999999997E-2</v>
      </c>
      <c r="U372" s="3">
        <v>7.2599999999999998E-2</v>
      </c>
      <c r="V372" s="1">
        <v>3.282</v>
      </c>
      <c r="X372" s="1" t="s">
        <v>1137</v>
      </c>
      <c r="Y372" s="1" t="s">
        <v>1138</v>
      </c>
      <c r="Z372" s="1" t="s">
        <v>163</v>
      </c>
      <c r="AA372" s="1" t="s">
        <v>84</v>
      </c>
      <c r="AB372" s="1" t="s">
        <v>1139</v>
      </c>
      <c r="AC372" s="1">
        <v>1</v>
      </c>
      <c r="AD372" s="1">
        <v>1</v>
      </c>
      <c r="AE372" s="1">
        <v>1</v>
      </c>
      <c r="AF372" s="1">
        <v>1</v>
      </c>
      <c r="AG372" s="1" t="s">
        <v>1140</v>
      </c>
      <c r="AH372" s="1" t="s">
        <v>930</v>
      </c>
      <c r="AI372" s="5">
        <v>41221</v>
      </c>
      <c r="AK372" s="1" t="s">
        <v>1139</v>
      </c>
      <c r="AM372" s="1" t="s">
        <v>56</v>
      </c>
      <c r="AN372">
        <v>0.227678576495353</v>
      </c>
      <c r="AO372">
        <v>0</v>
      </c>
      <c r="AP372" s="1" t="str">
        <f>VLOOKUP(AK372,Sheet2!A:F,4,FALSE)</f>
        <v>pancreas</v>
      </c>
      <c r="AT372">
        <v>0.28412521548247799</v>
      </c>
      <c r="AU372">
        <v>0</v>
      </c>
      <c r="AV372">
        <v>2</v>
      </c>
      <c r="AZ372" s="1" t="e">
        <f t="shared" si="15"/>
        <v>#DIV/0!</v>
      </c>
      <c r="BA372" s="10" t="e">
        <f t="shared" ref="BA372:BA380" si="19">LOG(AZ373, 2)</f>
        <v>#DIV/0!</v>
      </c>
      <c r="CE372" s="2"/>
    </row>
    <row r="373" spans="1:83" x14ac:dyDescent="0.35">
      <c r="A373" s="1">
        <v>23</v>
      </c>
      <c r="B373" s="1" t="s">
        <v>208</v>
      </c>
      <c r="C373" s="1">
        <v>225</v>
      </c>
      <c r="D373" s="1">
        <v>0.76686804900000005</v>
      </c>
      <c r="E373" s="3">
        <v>0.749</v>
      </c>
      <c r="F373" s="1">
        <v>0.731694395</v>
      </c>
      <c r="G373" s="1">
        <v>0.79142864000000002</v>
      </c>
      <c r="H373" s="1">
        <v>0.73298688700000003</v>
      </c>
      <c r="I373" s="1">
        <v>0.68746285900000004</v>
      </c>
      <c r="J373" s="1">
        <v>0.70178773900000002</v>
      </c>
      <c r="K373" s="1">
        <v>0.729448549</v>
      </c>
      <c r="L373" s="1">
        <v>0.68954895999999999</v>
      </c>
      <c r="M373" s="1">
        <v>620</v>
      </c>
      <c r="N373" s="1">
        <v>620</v>
      </c>
      <c r="O373" s="4">
        <v>109737.77</v>
      </c>
      <c r="P373" s="3">
        <v>0.44500000000000001</v>
      </c>
      <c r="Q373" s="3">
        <v>0.316</v>
      </c>
      <c r="R373" s="3">
        <v>0.29699999999999999</v>
      </c>
      <c r="S373" s="3">
        <v>0.22900000000000001</v>
      </c>
      <c r="T373" s="3">
        <v>0.22800000000000001</v>
      </c>
      <c r="U373" s="3">
        <v>0.183</v>
      </c>
      <c r="V373" s="1">
        <v>5.1580000000000004</v>
      </c>
      <c r="X373" s="1" t="s">
        <v>209</v>
      </c>
      <c r="Y373" s="1" t="s">
        <v>209</v>
      </c>
      <c r="Z373" s="1" t="s">
        <v>163</v>
      </c>
      <c r="AA373" s="1" t="s">
        <v>84</v>
      </c>
      <c r="AB373" s="1" t="s">
        <v>210</v>
      </c>
      <c r="AC373" s="1">
        <v>1</v>
      </c>
      <c r="AD373" s="1">
        <v>1</v>
      </c>
      <c r="AE373" s="1">
        <v>1</v>
      </c>
      <c r="AF373" s="1">
        <v>0</v>
      </c>
      <c r="AG373" s="1" t="s">
        <v>211</v>
      </c>
      <c r="AH373" s="1" t="s">
        <v>42</v>
      </c>
      <c r="AI373" s="5">
        <v>41162</v>
      </c>
      <c r="AK373" s="1" t="s">
        <v>210</v>
      </c>
      <c r="AM373" s="1" t="s">
        <v>43</v>
      </c>
      <c r="AN373">
        <v>5.8328035242475297E-2</v>
      </c>
      <c r="AO373">
        <v>0</v>
      </c>
      <c r="AP373" s="1" t="str">
        <f>VLOOKUP(AK373,Sheet2!A:F,4,FALSE)</f>
        <v>pancreas</v>
      </c>
      <c r="AT373">
        <v>0.38095586275168802</v>
      </c>
      <c r="AU373">
        <v>0</v>
      </c>
      <c r="AV373">
        <v>2</v>
      </c>
      <c r="AZ373" s="1" t="e">
        <f t="shared" si="15"/>
        <v>#DIV/0!</v>
      </c>
      <c r="BA373" s="10">
        <f t="shared" si="19"/>
        <v>4.4182924325117767</v>
      </c>
      <c r="CE373" s="2"/>
    </row>
    <row r="374" spans="1:83" x14ac:dyDescent="0.35">
      <c r="A374" s="1">
        <v>47</v>
      </c>
      <c r="B374" s="1" t="s">
        <v>1272</v>
      </c>
      <c r="C374" s="1">
        <v>225</v>
      </c>
      <c r="D374" s="1">
        <v>0.81229306499999998</v>
      </c>
      <c r="E374" s="3">
        <v>0.70399999999999996</v>
      </c>
      <c r="F374" s="1">
        <v>0.59668882599999995</v>
      </c>
      <c r="G374" s="1">
        <v>0.441472158</v>
      </c>
      <c r="H374" s="1">
        <v>0.42293830900000001</v>
      </c>
      <c r="I374" s="1">
        <v>0.30752374799999999</v>
      </c>
      <c r="J374" s="1">
        <v>0.25572924800000002</v>
      </c>
      <c r="K374" s="1">
        <v>0.123041262</v>
      </c>
      <c r="L374" s="3">
        <v>8.9800000000000005E-2</v>
      </c>
      <c r="M374" s="1">
        <v>621</v>
      </c>
      <c r="N374" s="1">
        <v>948</v>
      </c>
      <c r="O374" s="4">
        <v>495669.79</v>
      </c>
      <c r="P374" s="3">
        <v>0.30399999999999999</v>
      </c>
      <c r="Q374" s="3">
        <v>0.17899999999999999</v>
      </c>
      <c r="R374" s="3">
        <v>7.8600000000000003E-2</v>
      </c>
      <c r="S374" s="3">
        <v>0.11799999999999999</v>
      </c>
      <c r="T374" s="3">
        <v>3.4299999999999997E-2</v>
      </c>
      <c r="U374" s="3">
        <v>7.4099999999999999E-2</v>
      </c>
      <c r="V374" s="1">
        <v>3.1440000000000001</v>
      </c>
      <c r="X374" s="1" t="s">
        <v>1273</v>
      </c>
      <c r="Y374" s="1" t="s">
        <v>1274</v>
      </c>
      <c r="Z374" s="1" t="s">
        <v>163</v>
      </c>
      <c r="AA374" s="1" t="s">
        <v>35</v>
      </c>
      <c r="AB374" s="1" t="s">
        <v>1275</v>
      </c>
      <c r="AC374" s="1">
        <v>1</v>
      </c>
      <c r="AD374" s="1">
        <v>1</v>
      </c>
      <c r="AE374" s="1">
        <v>1</v>
      </c>
      <c r="AF374" s="1">
        <v>1</v>
      </c>
      <c r="AG374" s="1" t="s">
        <v>1276</v>
      </c>
      <c r="AH374" s="1" t="s">
        <v>1277</v>
      </c>
      <c r="AI374" s="5">
        <v>41263</v>
      </c>
      <c r="AK374" s="1" t="s">
        <v>1275</v>
      </c>
      <c r="AM374" s="1" t="s">
        <v>56</v>
      </c>
      <c r="AN374">
        <v>0.24583294205210299</v>
      </c>
      <c r="AO374">
        <v>0</v>
      </c>
      <c r="AP374" s="1" t="str">
        <f>VLOOKUP(AK374,Sheet2!A:F,4,FALSE)</f>
        <v>pancreas</v>
      </c>
      <c r="AT374">
        <v>0.34523420115737902</v>
      </c>
      <c r="AU374">
        <v>1.6146383426807801E-2</v>
      </c>
      <c r="AV374">
        <v>2</v>
      </c>
      <c r="AZ374" s="1">
        <f t="shared" si="15"/>
        <v>21.381518822610612</v>
      </c>
      <c r="BA374" s="10">
        <f t="shared" si="19"/>
        <v>5.8541059586805613</v>
      </c>
      <c r="CE374" s="2"/>
    </row>
    <row r="375" spans="1:83" x14ac:dyDescent="0.35">
      <c r="A375" s="1">
        <v>55</v>
      </c>
      <c r="B375" s="1" t="s">
        <v>855</v>
      </c>
      <c r="C375" s="1">
        <v>225</v>
      </c>
      <c r="D375" s="1">
        <v>0.86705171199999997</v>
      </c>
      <c r="E375" s="3">
        <v>0.79100000000000004</v>
      </c>
      <c r="F375" s="1">
        <v>0.714093113</v>
      </c>
      <c r="G375" s="1">
        <v>0.57494461900000005</v>
      </c>
      <c r="H375" s="1">
        <v>0.53534072899999996</v>
      </c>
      <c r="I375" s="1">
        <v>0.37560527799999999</v>
      </c>
      <c r="J375" s="1">
        <v>0.238540683</v>
      </c>
      <c r="K375" s="3">
        <v>8.8900000000000007E-2</v>
      </c>
      <c r="L375" s="3">
        <v>5.1700000000000003E-2</v>
      </c>
      <c r="M375" s="1">
        <v>622</v>
      </c>
      <c r="N375" s="1">
        <v>539</v>
      </c>
      <c r="O375" s="4">
        <v>405067.21</v>
      </c>
      <c r="P375" s="3">
        <v>0.377</v>
      </c>
      <c r="Q375" s="3">
        <v>0.23</v>
      </c>
      <c r="R375" s="3">
        <v>6.8000000000000005E-2</v>
      </c>
      <c r="S375" s="3">
        <v>0.14699999999999999</v>
      </c>
      <c r="T375" s="3">
        <v>2.2599999999999999E-2</v>
      </c>
      <c r="U375" s="3">
        <v>8.0799999999999997E-2</v>
      </c>
      <c r="V375" s="1">
        <v>3.6160000000000001</v>
      </c>
      <c r="X375" s="1" t="s">
        <v>856</v>
      </c>
      <c r="Y375" s="1" t="s">
        <v>857</v>
      </c>
      <c r="Z375" s="1" t="s">
        <v>163</v>
      </c>
      <c r="AA375" s="1" t="s">
        <v>35</v>
      </c>
      <c r="AB375" s="1" t="s">
        <v>858</v>
      </c>
      <c r="AC375" s="1">
        <v>1</v>
      </c>
      <c r="AD375" s="1">
        <v>1</v>
      </c>
      <c r="AE375" s="1">
        <v>1</v>
      </c>
      <c r="AF375" s="1">
        <v>1</v>
      </c>
      <c r="AG375" s="1" t="s">
        <v>859</v>
      </c>
      <c r="AH375" s="1" t="s">
        <v>860</v>
      </c>
      <c r="AI375" s="5">
        <v>41302</v>
      </c>
      <c r="AK375" s="1" t="s">
        <v>858</v>
      </c>
      <c r="AM375" s="1" t="s">
        <v>56</v>
      </c>
      <c r="AN375">
        <v>0.13304011505341201</v>
      </c>
      <c r="AO375">
        <v>1.4745871199551199E-2</v>
      </c>
      <c r="AP375" s="1" t="str">
        <f>VLOOKUP(AK375,Sheet2!A:F,4,FALSE)</f>
        <v>pancreas</v>
      </c>
      <c r="AT375">
        <v>0.223154047545636</v>
      </c>
      <c r="AU375">
        <v>3.8578316972517901E-3</v>
      </c>
      <c r="AV375">
        <v>2</v>
      </c>
      <c r="AZ375" s="1">
        <f t="shared" si="15"/>
        <v>57.844422737416103</v>
      </c>
      <c r="BA375" s="10" t="e">
        <f t="shared" si="19"/>
        <v>#DIV/0!</v>
      </c>
      <c r="CE375" s="2"/>
    </row>
    <row r="376" spans="1:83" x14ac:dyDescent="0.35">
      <c r="A376" s="1">
        <v>21</v>
      </c>
      <c r="B376" s="1" t="s">
        <v>818</v>
      </c>
      <c r="C376" s="1">
        <v>225</v>
      </c>
      <c r="D376" s="1">
        <v>1.2266237769999999</v>
      </c>
      <c r="E376" s="3">
        <v>1.04</v>
      </c>
      <c r="F376" s="1">
        <v>0.85845895699999997</v>
      </c>
      <c r="G376" s="1">
        <v>0.451232982</v>
      </c>
      <c r="H376" s="1">
        <v>0.30931996299999998</v>
      </c>
      <c r="I376" s="1">
        <v>0.15415906300000001</v>
      </c>
      <c r="J376" s="3">
        <v>8.6800000000000002E-2</v>
      </c>
      <c r="K376" s="3">
        <v>3.9699999999999999E-2</v>
      </c>
      <c r="L376" s="3">
        <v>2.9100000000000001E-2</v>
      </c>
      <c r="M376" s="1">
        <v>624</v>
      </c>
      <c r="N376" s="1">
        <v>624</v>
      </c>
      <c r="O376" s="4">
        <v>1111614.5900000001</v>
      </c>
      <c r="P376" s="3">
        <v>0.38300000000000001</v>
      </c>
      <c r="Q376" s="3">
        <v>0.158</v>
      </c>
      <c r="R376" s="3">
        <v>2.6200000000000001E-2</v>
      </c>
      <c r="S376" s="3">
        <v>7.46E-2</v>
      </c>
      <c r="T376" s="3">
        <v>1.11E-2</v>
      </c>
      <c r="U376" s="3">
        <v>3.1699999999999999E-2</v>
      </c>
      <c r="V376" s="1">
        <v>3.6389999999999998</v>
      </c>
      <c r="X376" s="1" t="s">
        <v>819</v>
      </c>
      <c r="Y376" s="1" t="s">
        <v>819</v>
      </c>
      <c r="Z376" s="1" t="s">
        <v>163</v>
      </c>
      <c r="AA376" s="1" t="s">
        <v>35</v>
      </c>
      <c r="AB376" s="1" t="s">
        <v>820</v>
      </c>
      <c r="AC376" s="1">
        <v>1</v>
      </c>
      <c r="AD376" s="1">
        <v>1</v>
      </c>
      <c r="AE376" s="1">
        <v>1</v>
      </c>
      <c r="AF376" s="1">
        <v>1</v>
      </c>
      <c r="AG376" s="1" t="s">
        <v>821</v>
      </c>
      <c r="AH376" s="1" t="s">
        <v>72</v>
      </c>
      <c r="AI376" s="5">
        <v>41144</v>
      </c>
      <c r="AK376" s="1" t="s">
        <v>820</v>
      </c>
      <c r="AM376" s="1" t="s">
        <v>43</v>
      </c>
      <c r="AN376">
        <v>0</v>
      </c>
      <c r="AO376">
        <v>6.8349308364184097E-2</v>
      </c>
      <c r="AP376" s="1" t="str">
        <f>VLOOKUP(AK376,Sheet2!A:F,4,FALSE)</f>
        <v>pancreas</v>
      </c>
      <c r="AT376">
        <v>0.232494701829184</v>
      </c>
      <c r="AU376">
        <v>0</v>
      </c>
      <c r="AV376">
        <v>2</v>
      </c>
      <c r="AZ376" s="1" t="e">
        <f t="shared" si="15"/>
        <v>#DIV/0!</v>
      </c>
      <c r="BA376" s="10" t="e">
        <f t="shared" si="19"/>
        <v>#DIV/0!</v>
      </c>
      <c r="CE376" s="2"/>
    </row>
    <row r="377" spans="1:83" x14ac:dyDescent="0.35">
      <c r="A377" s="1">
        <v>23</v>
      </c>
      <c r="B377" s="1" t="s">
        <v>430</v>
      </c>
      <c r="C377" s="1">
        <v>225</v>
      </c>
      <c r="D377" s="1">
        <v>0.75712894600000002</v>
      </c>
      <c r="E377" s="3">
        <v>0.73499999999999999</v>
      </c>
      <c r="F377" s="1">
        <v>0.71234362299999998</v>
      </c>
      <c r="G377" s="1">
        <v>0.83820941800000004</v>
      </c>
      <c r="H377" s="1">
        <v>0.64183549399999995</v>
      </c>
      <c r="I377" s="1">
        <v>0.53958463000000001</v>
      </c>
      <c r="J377" s="1">
        <v>0.45098626000000003</v>
      </c>
      <c r="K377" s="1">
        <v>0.33637141599999998</v>
      </c>
      <c r="L377" s="1">
        <v>0.20195028400000001</v>
      </c>
      <c r="M377" s="1">
        <v>625</v>
      </c>
      <c r="N377" s="1">
        <v>625</v>
      </c>
      <c r="O377" s="4">
        <v>134188.32999999999</v>
      </c>
      <c r="P377" s="3">
        <v>0.45400000000000001</v>
      </c>
      <c r="Q377" s="3">
        <v>0.307</v>
      </c>
      <c r="R377" s="3">
        <v>0.16300000000000001</v>
      </c>
      <c r="S377" s="3">
        <v>0.19</v>
      </c>
      <c r="T377" s="3">
        <v>8.6699999999999999E-2</v>
      </c>
      <c r="U377" s="3">
        <v>0.13</v>
      </c>
      <c r="V377" s="1">
        <v>4.3529999999999998</v>
      </c>
      <c r="X377" s="1" t="s">
        <v>431</v>
      </c>
      <c r="Y377" s="1" t="s">
        <v>432</v>
      </c>
      <c r="Z377" s="1" t="s">
        <v>163</v>
      </c>
      <c r="AA377" s="1" t="s">
        <v>84</v>
      </c>
      <c r="AB377" s="1" t="s">
        <v>433</v>
      </c>
      <c r="AC377" s="1">
        <v>1</v>
      </c>
      <c r="AD377" s="1">
        <v>1</v>
      </c>
      <c r="AE377" s="1">
        <v>1</v>
      </c>
      <c r="AF377" s="1">
        <v>0</v>
      </c>
      <c r="AG377" s="1" t="s">
        <v>434</v>
      </c>
      <c r="AH377" s="1" t="s">
        <v>189</v>
      </c>
      <c r="AI377" s="5">
        <v>41176</v>
      </c>
      <c r="AK377" s="1" t="s">
        <v>433</v>
      </c>
      <c r="AM377" s="1" t="s">
        <v>43</v>
      </c>
      <c r="AN377">
        <v>0.12052688871731</v>
      </c>
      <c r="AO377">
        <v>1.9329801280592101E-3</v>
      </c>
      <c r="AP377" s="1" t="str">
        <f>VLOOKUP(AK377,Sheet2!A:F,4,FALSE)</f>
        <v>pancreas</v>
      </c>
      <c r="AT377">
        <v>0.38269505988983898</v>
      </c>
      <c r="AU377">
        <v>0</v>
      </c>
      <c r="AV377">
        <v>2</v>
      </c>
      <c r="AZ377" s="1" t="e">
        <f t="shared" si="15"/>
        <v>#DIV/0!</v>
      </c>
      <c r="BA377" s="10">
        <f t="shared" si="19"/>
        <v>2.8352706914619614</v>
      </c>
      <c r="CE377" s="2"/>
    </row>
    <row r="378" spans="1:83" x14ac:dyDescent="0.35">
      <c r="A378" s="1">
        <v>34</v>
      </c>
      <c r="B378" s="1" t="s">
        <v>364</v>
      </c>
      <c r="C378" s="1">
        <v>225</v>
      </c>
      <c r="D378" s="1">
        <v>0.94273649999999998</v>
      </c>
      <c r="E378" s="3">
        <v>0.91900000000000004</v>
      </c>
      <c r="F378" s="1">
        <v>0.89480243900000001</v>
      </c>
      <c r="G378" s="1">
        <v>0.70772121399999999</v>
      </c>
      <c r="H378" s="1">
        <v>0.683951368</v>
      </c>
      <c r="I378" s="1">
        <v>0.51170766400000001</v>
      </c>
      <c r="J378" s="1">
        <v>0.3736834</v>
      </c>
      <c r="K378" s="1">
        <v>0.18172469299999999</v>
      </c>
      <c r="L378" s="3">
        <v>8.1500000000000003E-2</v>
      </c>
      <c r="M378" s="1">
        <v>626</v>
      </c>
      <c r="N378" s="1">
        <v>626</v>
      </c>
      <c r="O378" s="4">
        <v>1118217.74</v>
      </c>
      <c r="P378" s="3">
        <v>0.46899999999999997</v>
      </c>
      <c r="Q378" s="3">
        <v>0.28899999999999998</v>
      </c>
      <c r="R378" s="3">
        <v>0.115</v>
      </c>
      <c r="S378" s="3">
        <v>0.192</v>
      </c>
      <c r="T378" s="3">
        <v>4.24E-2</v>
      </c>
      <c r="U378" s="3">
        <v>0.11600000000000001</v>
      </c>
      <c r="V378" s="1">
        <v>4.5149999999999997</v>
      </c>
      <c r="X378" s="1" t="s">
        <v>365</v>
      </c>
      <c r="Y378" s="1" t="s">
        <v>366</v>
      </c>
      <c r="Z378" s="1" t="s">
        <v>163</v>
      </c>
      <c r="AA378" s="1" t="s">
        <v>84</v>
      </c>
      <c r="AB378" s="1" t="s">
        <v>367</v>
      </c>
      <c r="AC378" s="1">
        <v>1</v>
      </c>
      <c r="AD378" s="1">
        <v>1</v>
      </c>
      <c r="AE378" s="1">
        <v>1</v>
      </c>
      <c r="AF378" s="1">
        <v>0</v>
      </c>
      <c r="AG378" s="1" t="s">
        <v>368</v>
      </c>
      <c r="AH378" s="1" t="s">
        <v>72</v>
      </c>
      <c r="AI378" s="5">
        <v>41214</v>
      </c>
      <c r="AK378" s="1" t="s">
        <v>367</v>
      </c>
      <c r="AM378" s="1" t="s">
        <v>43</v>
      </c>
      <c r="AN378">
        <v>2.75395592263789E-2</v>
      </c>
      <c r="AO378">
        <v>2.1828796700030299E-2</v>
      </c>
      <c r="AP378" s="1" t="str">
        <f>VLOOKUP(AK378,Sheet2!A:F,4,FALSE)</f>
        <v>pancreas</v>
      </c>
      <c r="AT378">
        <v>0.198151374280329</v>
      </c>
      <c r="AU378">
        <v>2.77648649114773E-2</v>
      </c>
      <c r="AV378">
        <v>2</v>
      </c>
      <c r="AZ378" s="1">
        <f t="shared" si="15"/>
        <v>7.1367670943869133</v>
      </c>
      <c r="BA378" s="10" t="e">
        <f t="shared" si="19"/>
        <v>#DIV/0!</v>
      </c>
      <c r="CE378" s="2"/>
    </row>
    <row r="379" spans="1:83" x14ac:dyDescent="0.35">
      <c r="A379" s="1">
        <v>13</v>
      </c>
      <c r="B379" s="1" t="s">
        <v>2012</v>
      </c>
      <c r="C379" s="1">
        <v>25</v>
      </c>
      <c r="D379" s="1">
        <v>0.68254755199999995</v>
      </c>
      <c r="E379" s="3">
        <v>0.57499999999999996</v>
      </c>
      <c r="F379" s="1">
        <v>0.467367751</v>
      </c>
      <c r="G379" s="1">
        <v>0.346516502</v>
      </c>
      <c r="H379" s="1">
        <v>0.19247326000000001</v>
      </c>
      <c r="I379" s="1">
        <v>0.10447208500000001</v>
      </c>
      <c r="J379" s="3">
        <v>6.7500000000000004E-2</v>
      </c>
      <c r="K379" s="3">
        <v>2.0199999999999999E-2</v>
      </c>
      <c r="L379" s="3">
        <v>1.4800000000000001E-2</v>
      </c>
      <c r="M379" s="1">
        <v>627</v>
      </c>
      <c r="N379" s="1">
        <v>627</v>
      </c>
      <c r="O379" s="4">
        <v>663192.67000000004</v>
      </c>
      <c r="P379" s="3">
        <v>0.23799999999999999</v>
      </c>
      <c r="Q379" s="3">
        <v>0.112</v>
      </c>
      <c r="R379" s="3">
        <v>1.8200000000000001E-2</v>
      </c>
      <c r="S379" s="3">
        <v>4.7800000000000002E-2</v>
      </c>
      <c r="T379" s="3">
        <v>5.6499999999999996E-3</v>
      </c>
      <c r="U379" s="3">
        <v>2.2599999999999999E-2</v>
      </c>
      <c r="V379" s="1">
        <v>2.1469999999999998</v>
      </c>
      <c r="X379" s="1" t="s">
        <v>2013</v>
      </c>
      <c r="Y379" s="1" t="s">
        <v>2013</v>
      </c>
      <c r="Z379" s="1" t="s">
        <v>34</v>
      </c>
      <c r="AA379" s="1" t="s">
        <v>84</v>
      </c>
      <c r="AB379" s="1" t="s">
        <v>2014</v>
      </c>
      <c r="AC379" s="1">
        <v>1</v>
      </c>
      <c r="AD379" s="1">
        <v>1</v>
      </c>
      <c r="AE379" s="1">
        <v>1</v>
      </c>
      <c r="AF379" s="1">
        <v>1</v>
      </c>
      <c r="AG379" s="1" t="s">
        <v>2015</v>
      </c>
      <c r="AH379" s="1" t="s">
        <v>42</v>
      </c>
      <c r="AI379" s="5">
        <v>41113</v>
      </c>
      <c r="AK379" s="1" t="s">
        <v>2014</v>
      </c>
      <c r="AN379">
        <v>0.40916215306429299</v>
      </c>
      <c r="AO379">
        <v>5.28482401532115E-4</v>
      </c>
      <c r="AP379" s="1" t="str">
        <f>VLOOKUP(AK379,Sheet2!A:F,4,FALSE)</f>
        <v>lung</v>
      </c>
      <c r="AT379">
        <v>0.20450942716364401</v>
      </c>
      <c r="AU379">
        <v>0</v>
      </c>
      <c r="AV379">
        <v>2</v>
      </c>
      <c r="AZ379" s="1" t="e">
        <f t="shared" si="15"/>
        <v>#DIV/0!</v>
      </c>
      <c r="BA379" s="10">
        <f t="shared" si="19"/>
        <v>3.1745214158754229</v>
      </c>
      <c r="CE379" s="2"/>
    </row>
    <row r="380" spans="1:83" x14ac:dyDescent="0.35">
      <c r="A380" s="1">
        <v>23</v>
      </c>
      <c r="B380" s="1" t="s">
        <v>1842</v>
      </c>
      <c r="C380" s="1">
        <v>75</v>
      </c>
      <c r="D380" s="1">
        <v>0.83091582399999997</v>
      </c>
      <c r="E380" s="3">
        <v>0.69099999999999995</v>
      </c>
      <c r="F380" s="1">
        <v>0.55027020900000001</v>
      </c>
      <c r="G380" s="1">
        <v>0.22696601299999999</v>
      </c>
      <c r="H380" s="1">
        <v>0.21182145599999999</v>
      </c>
      <c r="I380" s="1">
        <v>0.147404536</v>
      </c>
      <c r="J380" s="3">
        <v>9.98E-2</v>
      </c>
      <c r="K380" s="3">
        <v>4.9200000000000001E-2</v>
      </c>
      <c r="L380" s="3">
        <v>3.4700000000000002E-2</v>
      </c>
      <c r="M380" s="1">
        <v>628</v>
      </c>
      <c r="N380" s="1">
        <v>628</v>
      </c>
      <c r="O380" s="4">
        <v>694314.4</v>
      </c>
      <c r="P380" s="3">
        <v>0.22700000000000001</v>
      </c>
      <c r="Q380" s="3">
        <v>9.11E-2</v>
      </c>
      <c r="R380" s="3">
        <v>3.09E-2</v>
      </c>
      <c r="S380" s="3">
        <v>5.7799999999999997E-2</v>
      </c>
      <c r="T380" s="3">
        <v>1.35E-2</v>
      </c>
      <c r="U380" s="3">
        <v>3.2500000000000001E-2</v>
      </c>
      <c r="V380" s="1">
        <v>2.41</v>
      </c>
      <c r="X380" s="1" t="s">
        <v>1843</v>
      </c>
      <c r="Y380" s="1" t="s">
        <v>1843</v>
      </c>
      <c r="Z380" s="1" t="s">
        <v>286</v>
      </c>
      <c r="AA380" s="1" t="s">
        <v>35</v>
      </c>
      <c r="AB380" s="1" t="s">
        <v>1844</v>
      </c>
      <c r="AC380" s="1">
        <v>1</v>
      </c>
      <c r="AD380" s="1">
        <v>1</v>
      </c>
      <c r="AE380" s="1">
        <v>1</v>
      </c>
      <c r="AF380" s="1">
        <v>1</v>
      </c>
      <c r="AG380" s="1" t="s">
        <v>1845</v>
      </c>
      <c r="AH380" s="1" t="s">
        <v>1846</v>
      </c>
      <c r="AI380" s="5">
        <v>41176</v>
      </c>
      <c r="AK380" s="1" t="s">
        <v>1844</v>
      </c>
      <c r="AM380" s="1" t="s">
        <v>56</v>
      </c>
      <c r="AN380">
        <v>0.26680742950306102</v>
      </c>
      <c r="AO380">
        <v>3.3009040832165701E-2</v>
      </c>
      <c r="AP380" s="1" t="str">
        <f>VLOOKUP(AK380,Sheet2!A:F,4,FALSE)</f>
        <v>prostate</v>
      </c>
      <c r="AT380">
        <v>9.9376848012346197E-2</v>
      </c>
      <c r="AU380">
        <v>1.10067486697994E-2</v>
      </c>
      <c r="AV380">
        <v>2</v>
      </c>
      <c r="AZ380" s="1">
        <f t="shared" si="15"/>
        <v>9.028719651337088</v>
      </c>
      <c r="BA380" s="10">
        <f t="shared" si="19"/>
        <v>4.7515124798693105</v>
      </c>
      <c r="CE380" s="2"/>
    </row>
    <row r="381" spans="1:83" x14ac:dyDescent="0.35">
      <c r="A381" s="1">
        <v>41</v>
      </c>
      <c r="B381" s="1" t="s">
        <v>1713</v>
      </c>
      <c r="C381" s="1">
        <v>25</v>
      </c>
      <c r="D381" s="1">
        <v>0.68194502199999996</v>
      </c>
      <c r="E381" s="3">
        <v>0.65</v>
      </c>
      <c r="F381" s="1">
        <v>0.61710940000000003</v>
      </c>
      <c r="G381" s="1">
        <v>0.31026722200000001</v>
      </c>
      <c r="H381" s="1">
        <v>0.30593161800000002</v>
      </c>
      <c r="I381" s="1">
        <v>0.28865438900000001</v>
      </c>
      <c r="J381" s="1">
        <v>0.100948092</v>
      </c>
      <c r="K381" s="3">
        <v>4.1599999999999998E-2</v>
      </c>
      <c r="L381" s="3">
        <v>2.8400000000000002E-2</v>
      </c>
      <c r="M381" s="1">
        <v>997</v>
      </c>
      <c r="N381" s="1">
        <v>997</v>
      </c>
      <c r="O381" s="4">
        <v>1114103.68</v>
      </c>
      <c r="P381" s="3">
        <v>0.27100000000000002</v>
      </c>
      <c r="Q381" s="3">
        <v>0.128</v>
      </c>
      <c r="R381" s="3">
        <v>2.9600000000000001E-2</v>
      </c>
      <c r="S381" s="3">
        <v>9.5699999999999993E-2</v>
      </c>
      <c r="T381" s="3">
        <v>1.1299999999999999E-2</v>
      </c>
      <c r="U381" s="3">
        <v>5.1200000000000002E-2</v>
      </c>
      <c r="V381" s="1">
        <v>2.605</v>
      </c>
      <c r="X381" s="1" t="s">
        <v>1714</v>
      </c>
      <c r="Y381" s="1" t="s">
        <v>1714</v>
      </c>
      <c r="Z381" s="1" t="s">
        <v>145</v>
      </c>
      <c r="AA381" s="1" t="s">
        <v>84</v>
      </c>
      <c r="AB381" s="1" t="s">
        <v>1715</v>
      </c>
      <c r="AC381" s="1">
        <v>1</v>
      </c>
      <c r="AD381" s="1">
        <v>1</v>
      </c>
      <c r="AE381" s="1">
        <v>1</v>
      </c>
      <c r="AF381" s="1">
        <v>1</v>
      </c>
      <c r="AG381" s="1" t="s">
        <v>1716</v>
      </c>
      <c r="AH381" s="1" t="s">
        <v>1717</v>
      </c>
      <c r="AI381" s="5">
        <v>41232</v>
      </c>
      <c r="AK381" s="1" t="s">
        <v>1715</v>
      </c>
      <c r="AM381" s="1" t="s">
        <v>56</v>
      </c>
      <c r="AN381">
        <v>0.32141023278231001</v>
      </c>
      <c r="AO381">
        <v>0</v>
      </c>
      <c r="AP381" s="1" t="str">
        <f>VLOOKUP(AK381,Sheet2!A:F,4,FALSE)</f>
        <v>upper_aerodigestive_tract</v>
      </c>
      <c r="AT381">
        <v>5.4245315298136101E-2</v>
      </c>
      <c r="AU381">
        <v>2.01379128313304E-3</v>
      </c>
      <c r="AV381">
        <v>2</v>
      </c>
      <c r="AZ381" s="1">
        <f t="shared" si="15"/>
        <v>26.936910370245364</v>
      </c>
      <c r="CE381" s="2"/>
    </row>
    <row r="382" spans="1:83" x14ac:dyDescent="0.35">
      <c r="A382" s="1">
        <v>42</v>
      </c>
      <c r="B382" s="1" t="s">
        <v>1823</v>
      </c>
      <c r="C382" s="1">
        <v>225</v>
      </c>
      <c r="D382" s="1">
        <v>0.77248678299999995</v>
      </c>
      <c r="E382" s="3">
        <v>0.66800000000000004</v>
      </c>
      <c r="F382" s="1">
        <v>0.563549623</v>
      </c>
      <c r="G382" s="1">
        <v>0.20387556100000001</v>
      </c>
      <c r="H382" s="1">
        <v>0.223196857</v>
      </c>
      <c r="I382" s="1">
        <v>0.164732397</v>
      </c>
      <c r="J382" s="1">
        <v>0.134930301</v>
      </c>
      <c r="K382" s="3">
        <v>8.14E-2</v>
      </c>
      <c r="L382" s="3">
        <v>6.9699999999999998E-2</v>
      </c>
      <c r="M382" s="1">
        <v>998</v>
      </c>
      <c r="N382" s="1">
        <v>998</v>
      </c>
      <c r="O382" s="4">
        <v>482632.66</v>
      </c>
      <c r="P382" s="3">
        <v>0.224</v>
      </c>
      <c r="Q382" s="3">
        <v>8.8599999999999998E-2</v>
      </c>
      <c r="R382" s="3">
        <v>4.4900000000000002E-2</v>
      </c>
      <c r="S382" s="3">
        <v>6.2399999999999997E-2</v>
      </c>
      <c r="T382" s="3">
        <v>2.4299999999999999E-2</v>
      </c>
      <c r="U382" s="3">
        <v>3.9399999999999998E-2</v>
      </c>
      <c r="V382" s="1">
        <v>2.4279999999999999</v>
      </c>
      <c r="X382" s="1" t="s">
        <v>1824</v>
      </c>
      <c r="Y382" s="1" t="s">
        <v>1825</v>
      </c>
      <c r="Z382" s="1" t="s">
        <v>145</v>
      </c>
      <c r="AA382" s="1" t="s">
        <v>35</v>
      </c>
      <c r="AB382" s="1" t="s">
        <v>1826</v>
      </c>
      <c r="AC382" s="1">
        <v>1</v>
      </c>
      <c r="AD382" s="1">
        <v>1</v>
      </c>
      <c r="AE382" s="1">
        <v>1</v>
      </c>
      <c r="AF382" s="1">
        <v>1</v>
      </c>
      <c r="AG382" s="1" t="s">
        <v>1827</v>
      </c>
      <c r="AH382" s="1" t="s">
        <v>1717</v>
      </c>
      <c r="AI382" s="5">
        <v>41239</v>
      </c>
      <c r="AN382">
        <v>0.36290523265660601</v>
      </c>
      <c r="AO382">
        <v>0</v>
      </c>
      <c r="AP382" s="1" t="e">
        <f>VLOOKUP(AK382,Sheet2!A:F,4,FALSE)</f>
        <v>#N/A</v>
      </c>
      <c r="AT382">
        <v>2.4112083450762399E-2</v>
      </c>
      <c r="AU382">
        <v>3.70853284090671E-2</v>
      </c>
      <c r="AV382">
        <v>2</v>
      </c>
      <c r="AZ382" s="1">
        <f t="shared" si="15"/>
        <v>0.6501785068422683</v>
      </c>
      <c r="BA382" s="10" t="e">
        <f t="shared" ref="BA382:BA387" si="20">LOG(AZ383, 2)</f>
        <v>#DIV/0!</v>
      </c>
      <c r="CE382" s="2"/>
    </row>
    <row r="383" spans="1:83" x14ac:dyDescent="0.35">
      <c r="A383" s="1">
        <v>41</v>
      </c>
      <c r="B383" s="1" t="s">
        <v>1877</v>
      </c>
      <c r="C383" s="1">
        <v>225</v>
      </c>
      <c r="D383" s="1">
        <v>0.80036075500000003</v>
      </c>
      <c r="E383" s="3">
        <v>0.68799999999999994</v>
      </c>
      <c r="F383" s="1">
        <v>0.57526986000000002</v>
      </c>
      <c r="G383" s="1">
        <v>0.27573855899999999</v>
      </c>
      <c r="H383" s="1">
        <v>0.19587585800000001</v>
      </c>
      <c r="I383" s="1">
        <v>0.10775382999999999</v>
      </c>
      <c r="J383" s="3">
        <v>3.9899999999999998E-2</v>
      </c>
      <c r="K383" s="3">
        <v>2.07E-2</v>
      </c>
      <c r="L383" s="3">
        <v>1.9199999999999998E-2</v>
      </c>
      <c r="M383" s="1">
        <v>999</v>
      </c>
      <c r="N383" s="1">
        <v>999</v>
      </c>
      <c r="O383" s="4">
        <v>1649194.81</v>
      </c>
      <c r="P383" s="3">
        <v>0.249</v>
      </c>
      <c r="Q383" s="3">
        <v>9.7900000000000001E-2</v>
      </c>
      <c r="R383" s="3">
        <v>1.26E-2</v>
      </c>
      <c r="S383" s="3">
        <v>4.8899999999999999E-2</v>
      </c>
      <c r="T383" s="3">
        <v>6.4200000000000004E-3</v>
      </c>
      <c r="U383" s="3">
        <v>1.9400000000000001E-2</v>
      </c>
      <c r="V383" s="1">
        <v>2.3639999999999999</v>
      </c>
      <c r="X383" s="1" t="s">
        <v>1878</v>
      </c>
      <c r="Y383" s="1" t="s">
        <v>1879</v>
      </c>
      <c r="Z383" s="1" t="s">
        <v>145</v>
      </c>
      <c r="AA383" s="1" t="s">
        <v>84</v>
      </c>
      <c r="AB383" s="1" t="s">
        <v>1880</v>
      </c>
      <c r="AC383" s="1">
        <v>1</v>
      </c>
      <c r="AD383" s="1">
        <v>1</v>
      </c>
      <c r="AE383" s="1">
        <v>0</v>
      </c>
      <c r="AF383" s="1">
        <v>1</v>
      </c>
      <c r="AG383" s="1" t="s">
        <v>1881</v>
      </c>
      <c r="AH383" s="1" t="s">
        <v>1717</v>
      </c>
      <c r="AI383" s="5">
        <v>41232</v>
      </c>
      <c r="AN383">
        <v>0.23187644731493101</v>
      </c>
      <c r="AO383">
        <v>4.7040167777982103E-2</v>
      </c>
      <c r="AP383" s="1" t="e">
        <f>VLOOKUP(AK383,Sheet2!A:F,4,FALSE)</f>
        <v>#N/A</v>
      </c>
      <c r="AT383">
        <v>9.5227843746123295E-2</v>
      </c>
      <c r="AU383">
        <v>0</v>
      </c>
      <c r="AV383">
        <v>2</v>
      </c>
      <c r="AZ383" s="1" t="e">
        <f t="shared" si="15"/>
        <v>#DIV/0!</v>
      </c>
      <c r="BA383" s="10">
        <f t="shared" si="20"/>
        <v>5.1096096743712653</v>
      </c>
      <c r="CE383" s="2"/>
    </row>
    <row r="384" spans="1:83" x14ac:dyDescent="0.35">
      <c r="A384" s="1">
        <v>38</v>
      </c>
      <c r="B384" s="1" t="s">
        <v>1554</v>
      </c>
      <c r="C384" s="1">
        <v>75</v>
      </c>
      <c r="D384" s="1">
        <v>0.89016722800000003</v>
      </c>
      <c r="E384" s="3">
        <v>0.72199999999999998</v>
      </c>
      <c r="F384" s="1">
        <v>0.55455961300000001</v>
      </c>
      <c r="G384" s="1">
        <v>0.31610812199999999</v>
      </c>
      <c r="H384" s="1">
        <v>0.377345074</v>
      </c>
      <c r="I384" s="1">
        <v>0.21810117200000001</v>
      </c>
      <c r="J384" s="1">
        <v>0.17499308699999999</v>
      </c>
      <c r="K384" s="3">
        <v>6.8900000000000003E-2</v>
      </c>
      <c r="L384" s="3">
        <v>2.01E-2</v>
      </c>
      <c r="M384" s="1">
        <v>1000</v>
      </c>
      <c r="N384" s="1">
        <v>1000</v>
      </c>
      <c r="O384" s="4">
        <v>819711.74</v>
      </c>
      <c r="P384" s="3">
        <v>0.255</v>
      </c>
      <c r="Q384" s="3">
        <v>0.14399999999999999</v>
      </c>
      <c r="R384" s="3">
        <v>5.0599999999999999E-2</v>
      </c>
      <c r="S384" s="3">
        <v>9.5799999999999996E-2</v>
      </c>
      <c r="T384" s="3">
        <v>1.43E-2</v>
      </c>
      <c r="U384" s="3">
        <v>5.1700000000000003E-2</v>
      </c>
      <c r="V384" s="1">
        <v>2.81</v>
      </c>
      <c r="X384" s="1" t="s">
        <v>1555</v>
      </c>
      <c r="Y384" s="1" t="s">
        <v>1555</v>
      </c>
      <c r="Z384" s="1" t="s">
        <v>145</v>
      </c>
      <c r="AA384" s="1" t="s">
        <v>84</v>
      </c>
      <c r="AB384" s="1" t="s">
        <v>1556</v>
      </c>
      <c r="AC384" s="1">
        <v>1</v>
      </c>
      <c r="AD384" s="1">
        <v>1</v>
      </c>
      <c r="AE384" s="1">
        <v>1</v>
      </c>
      <c r="AF384" s="1">
        <v>1</v>
      </c>
      <c r="AG384" s="1" t="s">
        <v>1557</v>
      </c>
      <c r="AH384" s="1" t="s">
        <v>1558</v>
      </c>
      <c r="AI384" s="5">
        <v>41221</v>
      </c>
      <c r="AK384" s="1" t="s">
        <v>1556</v>
      </c>
      <c r="AM384" s="1" t="s">
        <v>56</v>
      </c>
      <c r="AN384">
        <v>0.25904765416958597</v>
      </c>
      <c r="AO384">
        <v>9.0524798530650808E-3</v>
      </c>
      <c r="AP384" s="1" t="str">
        <f>VLOOKUP(AK384,Sheet2!A:F,4,FALSE)</f>
        <v>upper_aerodigestive_tract</v>
      </c>
      <c r="AT384">
        <v>0.130421698342846</v>
      </c>
      <c r="AU384">
        <v>3.7774965219348599E-3</v>
      </c>
      <c r="AV384">
        <v>2</v>
      </c>
      <c r="AZ384" s="1">
        <f t="shared" si="15"/>
        <v>34.525961198249654</v>
      </c>
      <c r="BA384" s="10" t="e">
        <f t="shared" si="20"/>
        <v>#DIV/0!</v>
      </c>
      <c r="CE384" s="2"/>
    </row>
    <row r="385" spans="1:83" x14ac:dyDescent="0.35">
      <c r="A385" s="1">
        <v>26</v>
      </c>
      <c r="B385" s="1" t="s">
        <v>573</v>
      </c>
      <c r="C385" s="1">
        <v>75</v>
      </c>
      <c r="D385" s="1">
        <v>0.96544086100000004</v>
      </c>
      <c r="E385" s="3">
        <v>0.93</v>
      </c>
      <c r="F385" s="1">
        <v>0.89461283899999999</v>
      </c>
      <c r="G385" s="1">
        <v>0.56759032600000003</v>
      </c>
      <c r="H385" s="1">
        <v>0.49214669300000002</v>
      </c>
      <c r="I385" s="1">
        <v>0.39801985000000001</v>
      </c>
      <c r="J385" s="1">
        <v>0.20289574599999999</v>
      </c>
      <c r="K385" s="1">
        <v>0.131137434</v>
      </c>
      <c r="L385" s="3">
        <v>6.3899999999999998E-2</v>
      </c>
      <c r="M385" s="1">
        <v>632</v>
      </c>
      <c r="N385" s="1">
        <v>632</v>
      </c>
      <c r="O385" s="4">
        <v>919880.94</v>
      </c>
      <c r="P385" s="3">
        <v>0.42799999999999999</v>
      </c>
      <c r="Q385" s="3">
        <v>0.22</v>
      </c>
      <c r="R385" s="3">
        <v>6.93E-2</v>
      </c>
      <c r="S385" s="3">
        <v>0.14299999999999999</v>
      </c>
      <c r="T385" s="3">
        <v>3.1399999999999997E-2</v>
      </c>
      <c r="U385" s="3">
        <v>7.9000000000000001E-2</v>
      </c>
      <c r="V385" s="1">
        <v>4.0049999999999999</v>
      </c>
      <c r="X385" s="1" t="s">
        <v>574</v>
      </c>
      <c r="Y385" s="1" t="s">
        <v>574</v>
      </c>
      <c r="Z385" s="1" t="s">
        <v>163</v>
      </c>
      <c r="AA385" s="1" t="s">
        <v>84</v>
      </c>
      <c r="AB385" s="1" t="s">
        <v>575</v>
      </c>
      <c r="AC385" s="1">
        <v>1</v>
      </c>
      <c r="AD385" s="1">
        <v>1</v>
      </c>
      <c r="AE385" s="1">
        <v>1</v>
      </c>
      <c r="AF385" s="1">
        <v>1</v>
      </c>
      <c r="AG385" s="1" t="s">
        <v>576</v>
      </c>
      <c r="AH385" s="1" t="s">
        <v>42</v>
      </c>
      <c r="AI385" s="5">
        <v>41186</v>
      </c>
      <c r="AK385" s="1" t="s">
        <v>575</v>
      </c>
      <c r="AN385">
        <v>3.5570510927889903E-2</v>
      </c>
      <c r="AO385">
        <v>3.3611345038330603E-2</v>
      </c>
      <c r="AP385" s="1" t="str">
        <f>VLOOKUP(AK385,Sheet2!A:F,4,FALSE)</f>
        <v>pancreas</v>
      </c>
      <c r="AT385">
        <v>0.26481567783356502</v>
      </c>
      <c r="AU385">
        <v>0</v>
      </c>
      <c r="AV385">
        <v>2</v>
      </c>
      <c r="AZ385" s="1" t="e">
        <f t="shared" si="15"/>
        <v>#DIV/0!</v>
      </c>
      <c r="BA385" s="10" t="e">
        <f t="shared" si="20"/>
        <v>#DIV/0!</v>
      </c>
      <c r="CE385" s="2"/>
    </row>
    <row r="386" spans="1:83" x14ac:dyDescent="0.35">
      <c r="A386" s="1">
        <v>26</v>
      </c>
      <c r="B386" s="1" t="s">
        <v>161</v>
      </c>
      <c r="C386" s="1">
        <v>225</v>
      </c>
      <c r="D386" s="1">
        <v>0.98002375399999997</v>
      </c>
      <c r="E386" s="3">
        <v>0.92500000000000004</v>
      </c>
      <c r="F386" s="1">
        <v>0.870070487</v>
      </c>
      <c r="G386" s="1">
        <v>0.84354332099999996</v>
      </c>
      <c r="H386" s="1">
        <v>0.78159111599999997</v>
      </c>
      <c r="I386" s="1">
        <v>0.72295036199999996</v>
      </c>
      <c r="J386" s="1">
        <v>0.54804981500000005</v>
      </c>
      <c r="K386" s="1">
        <v>0.48504786100000002</v>
      </c>
      <c r="L386" s="1">
        <v>0.32195396999999998</v>
      </c>
      <c r="M386" s="1">
        <v>633</v>
      </c>
      <c r="N386" s="1">
        <v>633</v>
      </c>
      <c r="O386" s="4">
        <v>521863.74</v>
      </c>
      <c r="P386" s="3">
        <v>0.501</v>
      </c>
      <c r="Q386" s="3">
        <v>0.33700000000000002</v>
      </c>
      <c r="R386" s="3">
        <v>0.214</v>
      </c>
      <c r="S386" s="3">
        <v>0.24199999999999999</v>
      </c>
      <c r="T386" s="3">
        <v>0.13</v>
      </c>
      <c r="U386" s="3">
        <v>0.16700000000000001</v>
      </c>
      <c r="V386" s="1">
        <v>5.3040000000000003</v>
      </c>
      <c r="X386" s="1" t="s">
        <v>162</v>
      </c>
      <c r="Y386" s="1" t="s">
        <v>162</v>
      </c>
      <c r="Z386" s="1" t="s">
        <v>163</v>
      </c>
      <c r="AA386" s="1" t="s">
        <v>84</v>
      </c>
      <c r="AB386" s="1" t="s">
        <v>164</v>
      </c>
      <c r="AC386" s="1">
        <v>1</v>
      </c>
      <c r="AD386" s="1">
        <v>1</v>
      </c>
      <c r="AE386" s="1">
        <v>1</v>
      </c>
      <c r="AF386" s="1">
        <v>1</v>
      </c>
      <c r="AG386" s="1" t="s">
        <v>165</v>
      </c>
      <c r="AH386" s="1" t="s">
        <v>42</v>
      </c>
      <c r="AI386" s="5">
        <v>41186</v>
      </c>
      <c r="AK386" s="1" t="s">
        <v>164</v>
      </c>
      <c r="AN386">
        <v>3.7924284345812603E-2</v>
      </c>
      <c r="AO386">
        <v>7.2843974546893198E-3</v>
      </c>
      <c r="AP386" s="1" t="str">
        <f>VLOOKUP(AK386,Sheet2!A:F,4,FALSE)</f>
        <v>pancreas</v>
      </c>
      <c r="AT386">
        <v>0.28702424422401002</v>
      </c>
      <c r="AU386">
        <v>0</v>
      </c>
      <c r="AV386">
        <v>2</v>
      </c>
      <c r="AW386">
        <f>AVERAGE(AV356:AV386)</f>
        <v>1.935483870967742</v>
      </c>
      <c r="AZ386" s="1" t="e">
        <f t="shared" si="15"/>
        <v>#DIV/0!</v>
      </c>
      <c r="BA386" s="10" t="e">
        <f t="shared" si="20"/>
        <v>#DIV/0!</v>
      </c>
      <c r="CE386" s="2"/>
    </row>
    <row r="387" spans="1:83" x14ac:dyDescent="0.35">
      <c r="A387" s="1">
        <v>37</v>
      </c>
      <c r="B387" s="1" t="s">
        <v>1899</v>
      </c>
      <c r="C387" s="1">
        <v>225</v>
      </c>
      <c r="D387" s="1">
        <v>0.63639301699999995</v>
      </c>
      <c r="E387" s="3">
        <v>0.58699999999999997</v>
      </c>
      <c r="F387" s="1">
        <v>0.53831015699999996</v>
      </c>
      <c r="G387" s="1">
        <v>0.31287411500000001</v>
      </c>
      <c r="H387" s="1">
        <v>0.23226841300000001</v>
      </c>
      <c r="I387" s="1">
        <v>0.17231833499999999</v>
      </c>
      <c r="J387" s="1">
        <v>0.112422487</v>
      </c>
      <c r="K387" s="3">
        <v>6.5299999999999997E-2</v>
      </c>
      <c r="L387" s="3">
        <v>3.3700000000000001E-2</v>
      </c>
      <c r="M387" s="1">
        <v>634</v>
      </c>
      <c r="N387" s="1">
        <v>634</v>
      </c>
      <c r="O387" s="4">
        <v>460677.54</v>
      </c>
      <c r="P387" s="3">
        <v>0.249</v>
      </c>
      <c r="Q387" s="3">
        <v>0.113</v>
      </c>
      <c r="R387" s="3">
        <v>3.6900000000000002E-2</v>
      </c>
      <c r="S387" s="3">
        <v>6.5100000000000005E-2</v>
      </c>
      <c r="T387" s="3">
        <v>1.5900000000000001E-2</v>
      </c>
      <c r="U387" s="3">
        <v>3.7400000000000003E-2</v>
      </c>
      <c r="V387" s="1">
        <v>2.3279999999999998</v>
      </c>
      <c r="X387" s="1" t="s">
        <v>1900</v>
      </c>
      <c r="Y387" s="1" t="s">
        <v>1900</v>
      </c>
      <c r="Z387" s="1" t="s">
        <v>163</v>
      </c>
      <c r="AA387" s="1" t="s">
        <v>84</v>
      </c>
      <c r="AB387" s="1" t="s">
        <v>1901</v>
      </c>
      <c r="AC387" s="1">
        <v>1</v>
      </c>
      <c r="AD387" s="1">
        <v>1</v>
      </c>
      <c r="AE387" s="1">
        <v>1</v>
      </c>
      <c r="AF387" s="1">
        <v>1</v>
      </c>
      <c r="AG387" s="1" t="s">
        <v>1902</v>
      </c>
      <c r="AH387" s="1" t="s">
        <v>42</v>
      </c>
      <c r="AI387" s="5">
        <v>41158</v>
      </c>
      <c r="AK387" s="1" t="s">
        <v>1901</v>
      </c>
      <c r="AN387">
        <v>0.37949441572904702</v>
      </c>
      <c r="AO387">
        <v>0</v>
      </c>
      <c r="AP387" s="1" t="str">
        <f>VLOOKUP(AK387,Sheet2!A:F,4,FALSE)</f>
        <v>pancreas</v>
      </c>
      <c r="AT387">
        <v>0.22233000784385001</v>
      </c>
      <c r="AU387">
        <v>0</v>
      </c>
      <c r="AV387">
        <v>2</v>
      </c>
      <c r="AZ387" s="1" t="e">
        <f t="shared" ref="AZ387:AZ450" si="21">AT387/AU387</f>
        <v>#DIV/0!</v>
      </c>
      <c r="BA387" s="10">
        <f t="shared" si="20"/>
        <v>4.4962737081684958</v>
      </c>
      <c r="CE387" s="2"/>
    </row>
    <row r="388" spans="1:83" x14ac:dyDescent="0.35">
      <c r="A388" s="1">
        <v>32</v>
      </c>
      <c r="B388" s="1" t="s">
        <v>415</v>
      </c>
      <c r="C388" s="1">
        <v>225</v>
      </c>
      <c r="D388" s="1">
        <v>0.915769308</v>
      </c>
      <c r="E388" s="3">
        <v>0.878</v>
      </c>
      <c r="F388" s="1">
        <v>0.83935575500000004</v>
      </c>
      <c r="G388" s="1">
        <v>0.674894781</v>
      </c>
      <c r="H388" s="1">
        <v>0.63232634200000004</v>
      </c>
      <c r="I388" s="1">
        <v>0.49708083600000003</v>
      </c>
      <c r="J388" s="1">
        <v>0.43443484799999998</v>
      </c>
      <c r="K388" s="1">
        <v>0.225304526</v>
      </c>
      <c r="L388" s="3">
        <v>7.3899999999999993E-2</v>
      </c>
      <c r="M388" s="1">
        <v>636</v>
      </c>
      <c r="N388" s="1">
        <v>636</v>
      </c>
      <c r="O388" s="4">
        <v>535215.28</v>
      </c>
      <c r="P388" s="3">
        <v>0.443</v>
      </c>
      <c r="Q388" s="3">
        <v>0.27100000000000002</v>
      </c>
      <c r="R388" s="3">
        <v>0.13700000000000001</v>
      </c>
      <c r="S388" s="3">
        <v>0.182</v>
      </c>
      <c r="T388" s="3">
        <v>4.82E-2</v>
      </c>
      <c r="U388" s="3">
        <v>0.123</v>
      </c>
      <c r="V388" s="1">
        <v>4.3849999999999998</v>
      </c>
      <c r="X388" s="1" t="s">
        <v>416</v>
      </c>
      <c r="Y388" s="1" t="s">
        <v>416</v>
      </c>
      <c r="Z388" s="1" t="s">
        <v>112</v>
      </c>
      <c r="AA388" s="1" t="s">
        <v>84</v>
      </c>
      <c r="AB388" s="1" t="s">
        <v>417</v>
      </c>
      <c r="AC388" s="1">
        <v>1</v>
      </c>
      <c r="AD388" s="1">
        <v>1</v>
      </c>
      <c r="AE388" s="1">
        <v>1</v>
      </c>
      <c r="AF388" s="1">
        <v>0</v>
      </c>
      <c r="AG388" s="1" t="s">
        <v>418</v>
      </c>
      <c r="AH388" s="1" t="s">
        <v>65</v>
      </c>
      <c r="AI388" s="5">
        <v>41207</v>
      </c>
      <c r="AK388" s="1" t="s">
        <v>417</v>
      </c>
      <c r="AM388" s="1" t="s">
        <v>56</v>
      </c>
      <c r="AN388">
        <v>6.8225368750599702E-2</v>
      </c>
      <c r="AO388">
        <v>1.46500950976749E-2</v>
      </c>
      <c r="AP388" s="1" t="str">
        <f>VLOOKUP(AK388,Sheet2!A:F,4,FALSE)</f>
        <v>liver</v>
      </c>
      <c r="AT388">
        <v>0.19156841753103601</v>
      </c>
      <c r="AU388">
        <v>8.4881033111529006E-3</v>
      </c>
      <c r="AV388">
        <v>2</v>
      </c>
      <c r="AZ388" s="1">
        <f t="shared" si="21"/>
        <v>22.56904876255755</v>
      </c>
      <c r="CE388" s="2"/>
    </row>
    <row r="389" spans="1:83" x14ac:dyDescent="0.35">
      <c r="A389" s="1">
        <v>31</v>
      </c>
      <c r="B389" s="1" t="s">
        <v>2278</v>
      </c>
      <c r="C389" s="1">
        <v>25</v>
      </c>
      <c r="D389" s="1">
        <v>0.56067492600000002</v>
      </c>
      <c r="E389" s="3">
        <v>0.46100000000000002</v>
      </c>
      <c r="F389" s="1">
        <v>0.36227171200000002</v>
      </c>
      <c r="G389" s="1">
        <v>0.14398334099999999</v>
      </c>
      <c r="H389" s="1">
        <v>0.122195424</v>
      </c>
      <c r="I389" s="3">
        <v>6.1600000000000002E-2</v>
      </c>
      <c r="J389" s="3">
        <v>3.32E-2</v>
      </c>
      <c r="K389" s="3">
        <v>1.6199999999999999E-2</v>
      </c>
      <c r="L389" s="3">
        <v>6.94E-3</v>
      </c>
      <c r="M389" s="1">
        <v>637</v>
      </c>
      <c r="N389" s="1">
        <v>637</v>
      </c>
      <c r="O389" s="4">
        <v>546158.36</v>
      </c>
      <c r="P389" s="3">
        <v>0.14799999999999999</v>
      </c>
      <c r="Q389" s="3">
        <v>5.5199999999999999E-2</v>
      </c>
      <c r="R389" s="3">
        <v>1.0200000000000001E-2</v>
      </c>
      <c r="S389" s="3">
        <v>2.9600000000000001E-2</v>
      </c>
      <c r="T389" s="3">
        <v>3.7299999999999998E-3</v>
      </c>
      <c r="U389" s="3">
        <v>1.2500000000000001E-2</v>
      </c>
      <c r="V389" s="1">
        <v>1.5189999999999999</v>
      </c>
      <c r="X389" s="1" t="s">
        <v>2278</v>
      </c>
      <c r="Z389" s="1" t="s">
        <v>163</v>
      </c>
      <c r="AA389" s="1" t="s">
        <v>84</v>
      </c>
      <c r="AB389" s="1" t="s">
        <v>2279</v>
      </c>
      <c r="AC389" s="1">
        <v>1</v>
      </c>
      <c r="AD389" s="1">
        <v>1</v>
      </c>
      <c r="AE389" s="1">
        <v>1</v>
      </c>
      <c r="AF389" s="1">
        <v>1</v>
      </c>
      <c r="AG389" s="1" t="s">
        <v>2280</v>
      </c>
      <c r="AH389" s="1" t="s">
        <v>264</v>
      </c>
      <c r="AI389" s="5">
        <v>41204</v>
      </c>
      <c r="AK389" s="1" t="s">
        <v>2279</v>
      </c>
      <c r="AN389">
        <v>0.59990091665797096</v>
      </c>
      <c r="AO389">
        <v>0</v>
      </c>
      <c r="AP389" s="1" t="str">
        <f>VLOOKUP(AK389,Sheet2!A:F,4,FALSE)</f>
        <v>pancreas</v>
      </c>
      <c r="AT389">
        <v>0.29622637673491198</v>
      </c>
      <c r="AU389">
        <v>0</v>
      </c>
      <c r="AV389">
        <v>2</v>
      </c>
      <c r="AZ389" s="1" t="e">
        <f t="shared" si="21"/>
        <v>#DIV/0!</v>
      </c>
      <c r="BA389" s="10">
        <f t="shared" ref="BA389:BA442" si="22">LOG(AZ390, 2)</f>
        <v>2.8188613275035661</v>
      </c>
      <c r="CE389" s="2"/>
    </row>
    <row r="390" spans="1:83" x14ac:dyDescent="0.35">
      <c r="A390" s="1">
        <v>5</v>
      </c>
      <c r="B390" s="1" t="s">
        <v>1437</v>
      </c>
      <c r="C390" s="1">
        <v>75</v>
      </c>
      <c r="D390" s="1">
        <v>0.74848474300000001</v>
      </c>
      <c r="E390" s="3">
        <v>0.64800000000000002</v>
      </c>
      <c r="F390" s="1">
        <v>0.54814053900000004</v>
      </c>
      <c r="G390" s="1">
        <v>0.48464945599999998</v>
      </c>
      <c r="H390" s="1">
        <v>0.30717572900000001</v>
      </c>
      <c r="I390" s="1">
        <v>0.26300193900000002</v>
      </c>
      <c r="J390" s="1">
        <v>0.22444002399999999</v>
      </c>
      <c r="K390" s="1">
        <v>0.14974326199999999</v>
      </c>
      <c r="L390" s="3">
        <v>9.0200000000000002E-2</v>
      </c>
      <c r="M390" s="1">
        <v>638</v>
      </c>
      <c r="N390" s="1">
        <v>638</v>
      </c>
      <c r="O390" s="4">
        <v>323342.12</v>
      </c>
      <c r="P390" s="3">
        <v>0.30199999999999999</v>
      </c>
      <c r="Q390" s="3">
        <v>0.16400000000000001</v>
      </c>
      <c r="R390" s="3">
        <v>7.7700000000000005E-2</v>
      </c>
      <c r="S390" s="3">
        <v>9.1800000000000007E-2</v>
      </c>
      <c r="T390" s="3">
        <v>3.8600000000000002E-2</v>
      </c>
      <c r="U390" s="3">
        <v>6.4100000000000004E-2</v>
      </c>
      <c r="V390" s="1">
        <v>2.9220000000000002</v>
      </c>
      <c r="X390" s="1" t="s">
        <v>1438</v>
      </c>
      <c r="Y390" s="1" t="s">
        <v>1438</v>
      </c>
      <c r="Z390" s="1" t="s">
        <v>163</v>
      </c>
      <c r="AA390" s="1" t="s">
        <v>35</v>
      </c>
      <c r="AB390" s="1" t="s">
        <v>1439</v>
      </c>
      <c r="AC390" s="1">
        <v>1</v>
      </c>
      <c r="AD390" s="1">
        <v>1</v>
      </c>
      <c r="AE390" s="1">
        <v>1</v>
      </c>
      <c r="AF390" s="1">
        <v>1</v>
      </c>
      <c r="AG390" s="1" t="s">
        <v>1440</v>
      </c>
      <c r="AH390" s="1" t="s">
        <v>42</v>
      </c>
      <c r="AI390" s="5">
        <v>41071</v>
      </c>
      <c r="AK390" s="1" t="s">
        <v>1439</v>
      </c>
      <c r="AN390">
        <v>0.27661224437535298</v>
      </c>
      <c r="AO390">
        <v>0</v>
      </c>
      <c r="AP390" s="1" t="str">
        <f>VLOOKUP(AK390,Sheet2!A:F,4,FALSE)</f>
        <v>pancreas</v>
      </c>
      <c r="AT390">
        <v>5.7611454071938198E-2</v>
      </c>
      <c r="AU390">
        <v>8.1648276825742692E-3</v>
      </c>
      <c r="AV390">
        <v>2</v>
      </c>
      <c r="AZ390" s="1">
        <f t="shared" si="21"/>
        <v>7.0560526580242557</v>
      </c>
      <c r="BA390" s="10">
        <f t="shared" si="22"/>
        <v>2.4737191647584291</v>
      </c>
      <c r="CE390" s="2"/>
    </row>
    <row r="391" spans="1:83" x14ac:dyDescent="0.35">
      <c r="A391" s="1">
        <v>54</v>
      </c>
      <c r="B391" s="1" t="s">
        <v>68</v>
      </c>
      <c r="C391" s="1">
        <v>225</v>
      </c>
      <c r="D391" s="1">
        <v>1.089074536</v>
      </c>
      <c r="E391" s="3">
        <v>0.90500000000000003</v>
      </c>
      <c r="F391" s="1">
        <v>0.72016807999999999</v>
      </c>
      <c r="G391" s="1">
        <v>0.84005725899999995</v>
      </c>
      <c r="H391" s="1">
        <v>0.84332878099999997</v>
      </c>
      <c r="I391" s="1">
        <v>0.76363887100000005</v>
      </c>
      <c r="J391" s="1">
        <v>0.81176974899999998</v>
      </c>
      <c r="K391" s="1">
        <v>0.63877869399999998</v>
      </c>
      <c r="L391" s="1">
        <v>0.66736702999999997</v>
      </c>
      <c r="M391" s="1">
        <v>640</v>
      </c>
      <c r="N391" s="1">
        <v>859</v>
      </c>
      <c r="O391" s="4">
        <v>127123.95</v>
      </c>
      <c r="P391" s="3">
        <v>0.45600000000000002</v>
      </c>
      <c r="Q391" s="3">
        <v>0.34899999999999998</v>
      </c>
      <c r="R391" s="3">
        <v>0.30099999999999999</v>
      </c>
      <c r="S391" s="3">
        <v>0.25900000000000001</v>
      </c>
      <c r="T391" s="3">
        <v>0.21</v>
      </c>
      <c r="U391" s="3">
        <v>0.20699999999999999</v>
      </c>
      <c r="V391" s="1">
        <v>5.6630000000000003</v>
      </c>
      <c r="X391" s="1" t="s">
        <v>68</v>
      </c>
      <c r="Z391" s="1" t="s">
        <v>69</v>
      </c>
      <c r="AA391" s="1" t="s">
        <v>35</v>
      </c>
      <c r="AB391" s="1" t="s">
        <v>70</v>
      </c>
      <c r="AC391" s="1">
        <v>1</v>
      </c>
      <c r="AD391" s="1">
        <v>1</v>
      </c>
      <c r="AE391" s="1">
        <v>1</v>
      </c>
      <c r="AF391" s="1">
        <v>1</v>
      </c>
      <c r="AG391" s="1" t="s">
        <v>71</v>
      </c>
      <c r="AH391" s="1" t="s">
        <v>72</v>
      </c>
      <c r="AI391" s="5">
        <v>41298</v>
      </c>
      <c r="AK391" s="1" t="s">
        <v>70</v>
      </c>
      <c r="AN391">
        <v>4.8498776772285299E-2</v>
      </c>
      <c r="AO391">
        <v>0</v>
      </c>
      <c r="AP391" s="1" t="str">
        <f>VLOOKUP(AK391,Sheet2!A:F,4,FALSE)</f>
        <v>kidney</v>
      </c>
      <c r="AT391">
        <v>0.227531414396174</v>
      </c>
      <c r="AU391">
        <v>4.0961674021703802E-2</v>
      </c>
      <c r="AV391">
        <v>2</v>
      </c>
      <c r="AZ391" s="1">
        <f t="shared" si="21"/>
        <v>5.5547391514227433</v>
      </c>
      <c r="BA391" s="10" t="e">
        <f t="shared" si="22"/>
        <v>#DIV/0!</v>
      </c>
      <c r="CE391" s="2"/>
    </row>
    <row r="392" spans="1:83" x14ac:dyDescent="0.35">
      <c r="A392" s="1">
        <v>25</v>
      </c>
      <c r="B392" s="1" t="s">
        <v>822</v>
      </c>
      <c r="C392" s="1">
        <v>225</v>
      </c>
      <c r="D392" s="1">
        <v>0.86581898000000002</v>
      </c>
      <c r="E392" s="3">
        <v>0.76200000000000001</v>
      </c>
      <c r="F392" s="1">
        <v>0.65827489900000002</v>
      </c>
      <c r="G392" s="1">
        <v>0.593301525</v>
      </c>
      <c r="H392" s="1">
        <v>0.52876343800000003</v>
      </c>
      <c r="I392" s="1">
        <v>0.37812869500000001</v>
      </c>
      <c r="J392" s="1">
        <v>0.27195415499999998</v>
      </c>
      <c r="K392" s="1">
        <v>0.16104737299999999</v>
      </c>
      <c r="L392" s="1">
        <v>0.109261488</v>
      </c>
      <c r="M392" s="1">
        <v>641</v>
      </c>
      <c r="N392" s="1">
        <v>641</v>
      </c>
      <c r="O392" s="4">
        <v>359397.12</v>
      </c>
      <c r="P392" s="3">
        <v>0.36599999999999999</v>
      </c>
      <c r="Q392" s="3">
        <v>0.23300000000000001</v>
      </c>
      <c r="R392" s="3">
        <v>8.9899999999999994E-2</v>
      </c>
      <c r="S392" s="3">
        <v>0.14599999999999999</v>
      </c>
      <c r="T392" s="3">
        <v>4.3499999999999997E-2</v>
      </c>
      <c r="U392" s="3">
        <v>8.5500000000000007E-2</v>
      </c>
      <c r="V392" s="1">
        <v>3.637</v>
      </c>
      <c r="X392" s="1" t="s">
        <v>823</v>
      </c>
      <c r="Y392" s="1" t="s">
        <v>823</v>
      </c>
      <c r="Z392" s="1" t="s">
        <v>52</v>
      </c>
      <c r="AA392" s="1" t="s">
        <v>35</v>
      </c>
      <c r="AB392" s="1" t="s">
        <v>824</v>
      </c>
      <c r="AC392" s="1">
        <v>1</v>
      </c>
      <c r="AD392" s="1">
        <v>1</v>
      </c>
      <c r="AE392" s="1">
        <v>1</v>
      </c>
      <c r="AF392" s="1">
        <v>1</v>
      </c>
      <c r="AG392" s="1" t="s">
        <v>825</v>
      </c>
      <c r="AH392" s="1" t="s">
        <v>322</v>
      </c>
      <c r="AI392" s="5">
        <v>41183</v>
      </c>
      <c r="AK392" s="1" t="s">
        <v>824</v>
      </c>
      <c r="AN392">
        <v>0.17140510628321901</v>
      </c>
      <c r="AO392">
        <v>4.9223137418056197E-3</v>
      </c>
      <c r="AP392" s="1" t="str">
        <f>VLOOKUP(AK392,Sheet2!A:F,4,FALSE)</f>
        <v>large_intestine</v>
      </c>
      <c r="AT392">
        <v>0.50651797172414204</v>
      </c>
      <c r="AU392">
        <v>0</v>
      </c>
      <c r="AV392">
        <v>1</v>
      </c>
      <c r="AZ392" s="1" t="e">
        <f t="shared" si="21"/>
        <v>#DIV/0!</v>
      </c>
      <c r="BA392" s="10">
        <f t="shared" si="22"/>
        <v>1.6290762067839026</v>
      </c>
      <c r="CE392" s="2"/>
    </row>
    <row r="393" spans="1:83" x14ac:dyDescent="0.35">
      <c r="A393" s="1">
        <v>28</v>
      </c>
      <c r="B393" s="1" t="s">
        <v>1870</v>
      </c>
      <c r="C393" s="1">
        <v>225</v>
      </c>
      <c r="D393" s="1">
        <v>0.74583308100000001</v>
      </c>
      <c r="E393" s="3">
        <v>0.63800000000000001</v>
      </c>
      <c r="F393" s="1">
        <v>0.52950490800000005</v>
      </c>
      <c r="G393" s="1">
        <v>0.33272077999999999</v>
      </c>
      <c r="H393" s="1">
        <v>0.224271937</v>
      </c>
      <c r="I393" s="1">
        <v>0.13010244600000001</v>
      </c>
      <c r="J393" s="3">
        <v>9.0200000000000002E-2</v>
      </c>
      <c r="K393" s="3">
        <v>3.6600000000000001E-2</v>
      </c>
      <c r="L393" s="3">
        <v>2.0899999999999998E-2</v>
      </c>
      <c r="M393" s="1">
        <v>642</v>
      </c>
      <c r="N393" s="1">
        <v>642</v>
      </c>
      <c r="O393" s="4">
        <v>790881.16</v>
      </c>
      <c r="P393" s="3">
        <v>0.252</v>
      </c>
      <c r="Q393" s="3">
        <v>0.11600000000000001</v>
      </c>
      <c r="R393" s="3">
        <v>2.63E-2</v>
      </c>
      <c r="S393" s="3">
        <v>5.7000000000000002E-2</v>
      </c>
      <c r="T393" s="3">
        <v>9.2599999999999991E-3</v>
      </c>
      <c r="U393" s="3">
        <v>2.9000000000000001E-2</v>
      </c>
      <c r="V393" s="1">
        <v>2.375</v>
      </c>
      <c r="X393" s="1" t="s">
        <v>1870</v>
      </c>
      <c r="Z393" s="1" t="s">
        <v>1424</v>
      </c>
      <c r="AA393" s="1" t="s">
        <v>84</v>
      </c>
      <c r="AB393" s="1" t="s">
        <v>1871</v>
      </c>
      <c r="AC393" s="1">
        <v>1</v>
      </c>
      <c r="AD393" s="1">
        <v>1</v>
      </c>
      <c r="AE393" s="1">
        <v>1</v>
      </c>
      <c r="AF393" s="1">
        <v>1</v>
      </c>
      <c r="AG393" s="1" t="s">
        <v>1872</v>
      </c>
      <c r="AH393" s="1" t="s">
        <v>72</v>
      </c>
      <c r="AI393" s="5">
        <v>41193</v>
      </c>
      <c r="AK393" s="1" t="s">
        <v>1871</v>
      </c>
      <c r="AM393" s="1" t="s">
        <v>43</v>
      </c>
      <c r="AN393">
        <v>0.33236204562730098</v>
      </c>
      <c r="AO393">
        <v>1.07551553131526E-2</v>
      </c>
      <c r="AP393" s="1" t="str">
        <f>VLOOKUP(AK393,Sheet2!A:F,4,FALSE)</f>
        <v>soft_tissue</v>
      </c>
      <c r="AT393">
        <v>0.126883889919538</v>
      </c>
      <c r="AU393">
        <v>4.1020946891132302E-2</v>
      </c>
      <c r="AV393">
        <v>2</v>
      </c>
      <c r="AZ393" s="1">
        <f t="shared" si="21"/>
        <v>3.0931487334088601</v>
      </c>
      <c r="BA393" s="10">
        <f t="shared" si="22"/>
        <v>3.9803283936177061</v>
      </c>
      <c r="CE393" s="2"/>
    </row>
    <row r="394" spans="1:83" x14ac:dyDescent="0.35">
      <c r="A394" s="1">
        <v>12</v>
      </c>
      <c r="B394" s="1" t="s">
        <v>465</v>
      </c>
      <c r="C394" s="1">
        <v>225</v>
      </c>
      <c r="D394" s="1">
        <v>1.017217654</v>
      </c>
      <c r="E394" s="3">
        <v>0.88100000000000001</v>
      </c>
      <c r="F394" s="1">
        <v>0.74413592200000001</v>
      </c>
      <c r="G394" s="1">
        <v>0.61802938100000004</v>
      </c>
      <c r="H394" s="1">
        <v>0.53234483499999996</v>
      </c>
      <c r="I394" s="1">
        <v>0.49974443899999998</v>
      </c>
      <c r="J394" s="1">
        <v>0.38224171699999998</v>
      </c>
      <c r="K394" s="1">
        <v>0.28027474499999999</v>
      </c>
      <c r="L394" s="1">
        <v>0.23644663099999999</v>
      </c>
      <c r="M394" s="1">
        <v>647</v>
      </c>
      <c r="N394" s="1">
        <v>647</v>
      </c>
      <c r="O394" s="4">
        <v>157066.17000000001</v>
      </c>
      <c r="P394" s="3">
        <v>0.39800000000000002</v>
      </c>
      <c r="Q394" s="3">
        <v>0.23899999999999999</v>
      </c>
      <c r="R394" s="3">
        <v>0.13700000000000001</v>
      </c>
      <c r="S394" s="3">
        <v>0.16600000000000001</v>
      </c>
      <c r="T394" s="3">
        <v>8.3199999999999996E-2</v>
      </c>
      <c r="U394" s="3">
        <v>0.11600000000000001</v>
      </c>
      <c r="V394" s="1">
        <v>4.258</v>
      </c>
      <c r="X394" s="1" t="s">
        <v>466</v>
      </c>
      <c r="Y394" s="1" t="s">
        <v>466</v>
      </c>
      <c r="Z394" s="1" t="s">
        <v>34</v>
      </c>
      <c r="AA394" s="1" t="s">
        <v>84</v>
      </c>
      <c r="AB394" s="1" t="s">
        <v>467</v>
      </c>
      <c r="AC394" s="1">
        <v>1</v>
      </c>
      <c r="AD394" s="1">
        <v>1</v>
      </c>
      <c r="AE394" s="1">
        <v>1</v>
      </c>
      <c r="AF394" s="1">
        <v>1</v>
      </c>
      <c r="AG394" s="1" t="s">
        <v>468</v>
      </c>
      <c r="AH394" s="1" t="s">
        <v>42</v>
      </c>
      <c r="AI394" s="5">
        <v>41109</v>
      </c>
      <c r="AK394" s="1" t="s">
        <v>467</v>
      </c>
      <c r="AM394" s="1" t="s">
        <v>56</v>
      </c>
      <c r="AN394">
        <v>0.131870083319513</v>
      </c>
      <c r="AO394">
        <v>2.78398194910481E-3</v>
      </c>
      <c r="AP394" s="1" t="str">
        <f>VLOOKUP(AK394,Sheet2!A:F,4,FALSE)</f>
        <v>lung</v>
      </c>
      <c r="AT394">
        <v>8.9000077634703897E-2</v>
      </c>
      <c r="AU394">
        <v>5.6388708315451702E-3</v>
      </c>
      <c r="AV394">
        <v>2</v>
      </c>
      <c r="AZ394" s="1">
        <f t="shared" si="21"/>
        <v>15.783315541972787</v>
      </c>
      <c r="BA394" s="10">
        <f t="shared" si="22"/>
        <v>2.4552726281563566</v>
      </c>
      <c r="CE394" s="2"/>
    </row>
    <row r="395" spans="1:83" x14ac:dyDescent="0.35">
      <c r="A395" s="1">
        <v>26</v>
      </c>
      <c r="B395" s="1" t="s">
        <v>657</v>
      </c>
      <c r="C395" s="1">
        <v>75</v>
      </c>
      <c r="D395" s="1">
        <v>0.78486342899999995</v>
      </c>
      <c r="E395" s="3">
        <v>0.72899999999999998</v>
      </c>
      <c r="F395" s="1">
        <v>0.67238821100000001</v>
      </c>
      <c r="G395" s="1">
        <v>0.54870970600000002</v>
      </c>
      <c r="H395" s="1">
        <v>0.56041947999999997</v>
      </c>
      <c r="I395" s="1">
        <v>0.47574602300000002</v>
      </c>
      <c r="J395" s="1">
        <v>0.36418964399999998</v>
      </c>
      <c r="K395" s="1">
        <v>0.36342279799999999</v>
      </c>
      <c r="L395" s="1">
        <v>0.31246327699999998</v>
      </c>
      <c r="M395" s="1">
        <v>648</v>
      </c>
      <c r="N395" s="1">
        <v>648</v>
      </c>
      <c r="O395" s="4">
        <v>309969.78000000003</v>
      </c>
      <c r="P395" s="3">
        <v>0.35699999999999998</v>
      </c>
      <c r="Q395" s="3">
        <v>0.23</v>
      </c>
      <c r="R395" s="3">
        <v>0.151</v>
      </c>
      <c r="S395" s="3">
        <v>0.16700000000000001</v>
      </c>
      <c r="T395" s="3">
        <v>0.109</v>
      </c>
      <c r="U395" s="3">
        <v>0.11</v>
      </c>
      <c r="V395" s="1">
        <v>3.9049999999999998</v>
      </c>
      <c r="X395" s="1" t="s">
        <v>658</v>
      </c>
      <c r="Y395" s="1" t="s">
        <v>658</v>
      </c>
      <c r="Z395" s="1" t="s">
        <v>34</v>
      </c>
      <c r="AA395" s="1" t="s">
        <v>84</v>
      </c>
      <c r="AB395" s="1" t="s">
        <v>659</v>
      </c>
      <c r="AC395" s="1">
        <v>1</v>
      </c>
      <c r="AD395" s="1">
        <v>1</v>
      </c>
      <c r="AE395" s="1">
        <v>1</v>
      </c>
      <c r="AF395" s="1">
        <v>1</v>
      </c>
      <c r="AG395" s="1" t="s">
        <v>660</v>
      </c>
      <c r="AH395" s="1" t="s">
        <v>42</v>
      </c>
      <c r="AI395" s="5">
        <v>41186</v>
      </c>
      <c r="AK395" s="1" t="s">
        <v>659</v>
      </c>
      <c r="AM395" s="1" t="s">
        <v>56</v>
      </c>
      <c r="AN395">
        <v>0.15567736119585501</v>
      </c>
      <c r="AO395">
        <v>0</v>
      </c>
      <c r="AP395" s="1" t="str">
        <f>VLOOKUP(AK395,Sheet2!A:F,4,FALSE)</f>
        <v>lung</v>
      </c>
      <c r="AT395">
        <v>0.24273870807037901</v>
      </c>
      <c r="AU395">
        <v>4.4261724184146201E-2</v>
      </c>
      <c r="AV395">
        <v>2</v>
      </c>
      <c r="AZ395" s="1">
        <f t="shared" si="21"/>
        <v>5.4841674730177798</v>
      </c>
      <c r="BA395" s="10">
        <f t="shared" si="22"/>
        <v>1.341724773139148</v>
      </c>
      <c r="CE395" s="2"/>
    </row>
    <row r="396" spans="1:83" x14ac:dyDescent="0.35">
      <c r="A396" s="1">
        <v>4</v>
      </c>
      <c r="B396" s="1" t="s">
        <v>1860</v>
      </c>
      <c r="C396" s="1">
        <v>75</v>
      </c>
      <c r="D396" s="1">
        <v>1.0530404449999999</v>
      </c>
      <c r="E396" s="3">
        <v>0.68899999999999995</v>
      </c>
      <c r="F396" s="1">
        <v>0.32551694799999997</v>
      </c>
      <c r="G396" s="1">
        <v>0.258370035</v>
      </c>
      <c r="H396" s="1">
        <v>0.38209254100000001</v>
      </c>
      <c r="I396" s="1">
        <v>0.18234298299999999</v>
      </c>
      <c r="J396" s="3">
        <v>5.0900000000000001E-2</v>
      </c>
      <c r="K396" s="3">
        <v>2.3099999999999999E-2</v>
      </c>
      <c r="L396" s="3">
        <v>3.0300000000000001E-3</v>
      </c>
      <c r="M396" s="1">
        <v>649</v>
      </c>
      <c r="N396" s="1">
        <v>649</v>
      </c>
      <c r="O396" s="4">
        <v>735655.05</v>
      </c>
      <c r="P396" s="3">
        <v>0.17100000000000001</v>
      </c>
      <c r="Q396" s="3">
        <v>0.13300000000000001</v>
      </c>
      <c r="R396" s="3">
        <v>1.54E-2</v>
      </c>
      <c r="S396" s="3">
        <v>9.0899999999999995E-2</v>
      </c>
      <c r="T396" s="3">
        <v>4.1999999999999997E-3</v>
      </c>
      <c r="U396" s="3">
        <v>3.0700000000000002E-2</v>
      </c>
      <c r="V396" s="1">
        <v>2.39</v>
      </c>
      <c r="X396" s="1" t="s">
        <v>1861</v>
      </c>
      <c r="Y396" s="1" t="s">
        <v>1861</v>
      </c>
      <c r="Z396" s="1" t="s">
        <v>34</v>
      </c>
      <c r="AA396" s="1" t="s">
        <v>84</v>
      </c>
      <c r="AB396" s="1" t="s">
        <v>1862</v>
      </c>
      <c r="AC396" s="1">
        <v>1</v>
      </c>
      <c r="AD396" s="1">
        <v>1</v>
      </c>
      <c r="AE396" s="1">
        <v>1</v>
      </c>
      <c r="AF396" s="1">
        <v>1</v>
      </c>
      <c r="AG396" s="1" t="s">
        <v>1863</v>
      </c>
      <c r="AH396" s="1" t="s">
        <v>65</v>
      </c>
      <c r="AI396" s="5">
        <v>41074</v>
      </c>
      <c r="AK396" s="1" t="s">
        <v>1862</v>
      </c>
      <c r="AM396" s="1" t="s">
        <v>56</v>
      </c>
      <c r="AN396">
        <v>0.26756653514056</v>
      </c>
      <c r="AO396">
        <v>2.3419019690252101E-2</v>
      </c>
      <c r="AP396" s="1" t="str">
        <f>VLOOKUP(AK396,Sheet2!A:F,4,FALSE)</f>
        <v>lung</v>
      </c>
      <c r="AT396">
        <v>0.10043808461557099</v>
      </c>
      <c r="AU396">
        <v>3.96277139451797E-2</v>
      </c>
      <c r="AV396">
        <v>2</v>
      </c>
      <c r="AZ396" s="1">
        <f t="shared" si="21"/>
        <v>2.5345414765665089</v>
      </c>
      <c r="BA396" s="10" t="e">
        <f t="shared" si="22"/>
        <v>#DIV/0!</v>
      </c>
      <c r="CE396" s="2"/>
    </row>
    <row r="397" spans="1:83" x14ac:dyDescent="0.35">
      <c r="A397" s="1">
        <v>30</v>
      </c>
      <c r="B397" s="1" t="s">
        <v>960</v>
      </c>
      <c r="C397" s="1">
        <v>75</v>
      </c>
      <c r="D397" s="1">
        <v>0.78894253800000003</v>
      </c>
      <c r="E397" s="3">
        <v>0.78100000000000003</v>
      </c>
      <c r="F397" s="1">
        <v>0.77266356700000005</v>
      </c>
      <c r="G397" s="1">
        <v>0.50699264499999996</v>
      </c>
      <c r="H397" s="1">
        <v>0.47677999599999998</v>
      </c>
      <c r="I397" s="1">
        <v>0.34552898900000001</v>
      </c>
      <c r="J397" s="1">
        <v>0.22181599699999999</v>
      </c>
      <c r="K397" s="1">
        <v>0.11633525</v>
      </c>
      <c r="L397" s="3">
        <v>4.3299999999999998E-2</v>
      </c>
      <c r="M397" s="1">
        <v>651</v>
      </c>
      <c r="N397" s="1">
        <v>651</v>
      </c>
      <c r="O397" s="4">
        <v>387761.93</v>
      </c>
      <c r="P397" s="3">
        <v>0.374</v>
      </c>
      <c r="Q397" s="3">
        <v>0.20399999999999999</v>
      </c>
      <c r="R397" s="3">
        <v>7.0199999999999999E-2</v>
      </c>
      <c r="S397" s="3">
        <v>0.13200000000000001</v>
      </c>
      <c r="T397" s="3">
        <v>2.5700000000000001E-2</v>
      </c>
      <c r="U397" s="3">
        <v>7.46E-2</v>
      </c>
      <c r="V397" s="1">
        <v>3.5019999999999998</v>
      </c>
      <c r="X397" s="1" t="s">
        <v>961</v>
      </c>
      <c r="Y397" s="1" t="s">
        <v>961</v>
      </c>
      <c r="Z397" s="1" t="s">
        <v>34</v>
      </c>
      <c r="AA397" s="1" t="s">
        <v>84</v>
      </c>
      <c r="AB397" s="1" t="s">
        <v>962</v>
      </c>
      <c r="AC397" s="1">
        <v>1</v>
      </c>
      <c r="AD397" s="1">
        <v>1</v>
      </c>
      <c r="AE397" s="1">
        <v>1</v>
      </c>
      <c r="AF397" s="1">
        <v>1</v>
      </c>
      <c r="AG397" s="1" t="s">
        <v>963</v>
      </c>
      <c r="AH397" s="1" t="s">
        <v>65</v>
      </c>
      <c r="AI397" s="5">
        <v>41200</v>
      </c>
      <c r="AK397" s="1" t="s">
        <v>962</v>
      </c>
      <c r="AN397">
        <v>0.161799231379574</v>
      </c>
      <c r="AO397">
        <v>1.19173230336882E-2</v>
      </c>
      <c r="AP397" s="1" t="str">
        <f>VLOOKUP(AK397,Sheet2!A:F,4,FALSE)</f>
        <v>lung</v>
      </c>
      <c r="AT397">
        <v>0.45472099554045903</v>
      </c>
      <c r="AU397">
        <v>0</v>
      </c>
      <c r="AV397">
        <v>2</v>
      </c>
      <c r="AZ397" s="1" t="e">
        <f t="shared" si="21"/>
        <v>#DIV/0!</v>
      </c>
      <c r="BA397" s="10" t="e">
        <f t="shared" si="22"/>
        <v>#DIV/0!</v>
      </c>
      <c r="CE397" s="2"/>
    </row>
    <row r="398" spans="1:83" x14ac:dyDescent="0.35">
      <c r="A398" s="1">
        <v>17</v>
      </c>
      <c r="B398" s="1" t="s">
        <v>1941</v>
      </c>
      <c r="C398" s="1">
        <v>75</v>
      </c>
      <c r="D398" s="1">
        <v>0.763555596</v>
      </c>
      <c r="E398" s="3">
        <v>0.627</v>
      </c>
      <c r="F398" s="1">
        <v>0.490878698</v>
      </c>
      <c r="G398" s="1">
        <v>0.248401766</v>
      </c>
      <c r="H398" s="1">
        <v>0.23372490500000001</v>
      </c>
      <c r="I398" s="1">
        <v>0.14870831800000001</v>
      </c>
      <c r="J398" s="3">
        <v>9.9199999999999997E-2</v>
      </c>
      <c r="K398" s="3">
        <v>3.6200000000000003E-2</v>
      </c>
      <c r="L398" s="3">
        <v>2.6800000000000001E-2</v>
      </c>
      <c r="M398" s="1">
        <v>1015</v>
      </c>
      <c r="N398" s="1">
        <v>1015</v>
      </c>
      <c r="O398" s="4">
        <v>318408.89</v>
      </c>
      <c r="P398" s="3">
        <v>0.216</v>
      </c>
      <c r="Q398" s="3">
        <v>0.1</v>
      </c>
      <c r="R398" s="3">
        <v>2.81E-2</v>
      </c>
      <c r="S398" s="3">
        <v>6.1600000000000002E-2</v>
      </c>
      <c r="T398" s="3">
        <v>1.01E-2</v>
      </c>
      <c r="U398" s="3">
        <v>3.2599999999999997E-2</v>
      </c>
      <c r="V398" s="1">
        <v>2.2669999999999999</v>
      </c>
      <c r="X398" s="1" t="s">
        <v>1942</v>
      </c>
      <c r="Y398" s="1" t="s">
        <v>1942</v>
      </c>
      <c r="Z398" s="1" t="s">
        <v>1424</v>
      </c>
      <c r="AA398" s="1" t="s">
        <v>84</v>
      </c>
      <c r="AB398" s="1" t="s">
        <v>1943</v>
      </c>
      <c r="AC398" s="1">
        <v>1</v>
      </c>
      <c r="AD398" s="1">
        <v>0</v>
      </c>
      <c r="AE398" s="1">
        <v>1</v>
      </c>
      <c r="AF398" s="1">
        <v>0</v>
      </c>
      <c r="AG398" s="1" t="s">
        <v>1944</v>
      </c>
      <c r="AH398" s="1" t="s">
        <v>142</v>
      </c>
      <c r="AI398" s="5">
        <v>41127</v>
      </c>
      <c r="AK398" s="1" t="s">
        <v>1943</v>
      </c>
      <c r="AN398">
        <v>0.37247511823143498</v>
      </c>
      <c r="AO398">
        <v>4.08404071289675E-3</v>
      </c>
      <c r="AP398" s="1" t="str">
        <f>VLOOKUP(AK398,Sheet2!A:F,4,FALSE)</f>
        <v>soft_tissue</v>
      </c>
      <c r="AT398">
        <v>0.664892725829765</v>
      </c>
      <c r="AU398">
        <v>0</v>
      </c>
      <c r="AV398">
        <v>1</v>
      </c>
      <c r="AZ398" s="1" t="e">
        <f t="shared" si="21"/>
        <v>#DIV/0!</v>
      </c>
      <c r="BA398" s="10" t="e">
        <f t="shared" si="22"/>
        <v>#DIV/0!</v>
      </c>
      <c r="CE398" s="2"/>
    </row>
    <row r="399" spans="1:83" x14ac:dyDescent="0.35">
      <c r="A399" s="1">
        <v>20</v>
      </c>
      <c r="B399" s="1" t="s">
        <v>2245</v>
      </c>
      <c r="C399" s="1">
        <v>225</v>
      </c>
      <c r="D399" s="1">
        <v>0.43118491199999998</v>
      </c>
      <c r="E399" s="3">
        <v>0.44600000000000001</v>
      </c>
      <c r="F399" s="1">
        <v>0.46052819900000003</v>
      </c>
      <c r="G399" s="1">
        <v>0.168501227</v>
      </c>
      <c r="H399" s="1">
        <v>0.18300560900000001</v>
      </c>
      <c r="I399" s="3">
        <v>6.0299999999999999E-2</v>
      </c>
      <c r="J399" s="3">
        <v>3.8899999999999997E-2</v>
      </c>
      <c r="K399" s="3">
        <v>9.1800000000000007E-3</v>
      </c>
      <c r="L399" s="3">
        <v>2.1700000000000001E-3</v>
      </c>
      <c r="M399" s="1">
        <v>653</v>
      </c>
      <c r="N399" s="1">
        <v>653</v>
      </c>
      <c r="O399" s="4">
        <v>382981.94</v>
      </c>
      <c r="P399" s="3">
        <v>0.184</v>
      </c>
      <c r="Q399" s="3">
        <v>7.2900000000000006E-2</v>
      </c>
      <c r="R399" s="3">
        <v>9.9799999999999993E-3</v>
      </c>
      <c r="S399" s="3">
        <v>3.9199999999999999E-2</v>
      </c>
      <c r="T399" s="3">
        <v>1.83E-3</v>
      </c>
      <c r="U399" s="3">
        <v>1.3100000000000001E-2</v>
      </c>
      <c r="V399" s="1">
        <v>1.6160000000000001</v>
      </c>
      <c r="X399" s="1" t="s">
        <v>2246</v>
      </c>
      <c r="Y399" s="1" t="s">
        <v>2246</v>
      </c>
      <c r="Z399" s="1" t="s">
        <v>1424</v>
      </c>
      <c r="AA399" s="1" t="s">
        <v>84</v>
      </c>
      <c r="AB399" s="1" t="s">
        <v>2247</v>
      </c>
      <c r="AC399" s="1">
        <v>1</v>
      </c>
      <c r="AD399" s="1">
        <v>1</v>
      </c>
      <c r="AE399" s="1">
        <v>1</v>
      </c>
      <c r="AF399" s="1">
        <v>0</v>
      </c>
      <c r="AG399" s="1" t="s">
        <v>2248</v>
      </c>
      <c r="AH399" s="1" t="s">
        <v>42</v>
      </c>
      <c r="AI399" s="5">
        <v>41137</v>
      </c>
      <c r="AK399" s="1" t="s">
        <v>2247</v>
      </c>
      <c r="AM399" s="1" t="s">
        <v>56</v>
      </c>
      <c r="AN399">
        <v>0.58869535095481795</v>
      </c>
      <c r="AO399">
        <v>0</v>
      </c>
      <c r="AP399" s="1" t="str">
        <f>VLOOKUP(AK399,Sheet2!A:F,4,FALSE)</f>
        <v>soft_tissue</v>
      </c>
      <c r="AT399">
        <v>0.13729887847543901</v>
      </c>
      <c r="AU399">
        <v>0</v>
      </c>
      <c r="AV399">
        <v>2</v>
      </c>
      <c r="AZ399" s="1" t="e">
        <f t="shared" si="21"/>
        <v>#DIV/0!</v>
      </c>
      <c r="BA399" s="10">
        <f t="shared" si="22"/>
        <v>4.5136553076890991</v>
      </c>
      <c r="CE399" s="2"/>
    </row>
    <row r="400" spans="1:83" x14ac:dyDescent="0.35">
      <c r="A400" s="1">
        <v>40</v>
      </c>
      <c r="B400" s="1" t="s">
        <v>2444</v>
      </c>
      <c r="C400" s="1">
        <v>225</v>
      </c>
      <c r="D400" s="1">
        <v>0.37588366699999998</v>
      </c>
      <c r="E400" s="3">
        <v>0.26100000000000001</v>
      </c>
      <c r="F400" s="1">
        <v>0.14588405600000001</v>
      </c>
      <c r="G400" s="1">
        <v>0.105732462</v>
      </c>
      <c r="H400" s="3">
        <v>6.7500000000000004E-2</v>
      </c>
      <c r="I400" s="3">
        <v>2.87E-2</v>
      </c>
      <c r="J400" s="3">
        <v>1.7600000000000001E-2</v>
      </c>
      <c r="K400" s="3">
        <v>6.7600000000000004E-3</v>
      </c>
      <c r="L400" s="3">
        <v>4.7800000000000004E-3</v>
      </c>
      <c r="M400" s="1">
        <v>965</v>
      </c>
      <c r="N400" s="1">
        <v>965</v>
      </c>
      <c r="O400" s="4">
        <v>215015.88</v>
      </c>
      <c r="P400" s="3">
        <v>7.3599999999999999E-2</v>
      </c>
      <c r="Q400" s="3">
        <v>3.5900000000000001E-2</v>
      </c>
      <c r="R400" s="3">
        <v>5.0499999999999998E-3</v>
      </c>
      <c r="S400" s="3">
        <v>1.55E-2</v>
      </c>
      <c r="T400" s="3">
        <v>1.8600000000000001E-3</v>
      </c>
      <c r="U400" s="3">
        <v>6.0899999999999999E-3</v>
      </c>
      <c r="V400" s="1">
        <v>0.84099999999999997</v>
      </c>
      <c r="X400" s="1" t="s">
        <v>2445</v>
      </c>
      <c r="Y400" s="1" t="s">
        <v>2445</v>
      </c>
      <c r="Z400" s="1" t="s">
        <v>1424</v>
      </c>
      <c r="AA400" s="1" t="s">
        <v>84</v>
      </c>
      <c r="AB400" s="1" t="s">
        <v>2446</v>
      </c>
      <c r="AC400" s="1">
        <v>1</v>
      </c>
      <c r="AD400" s="1">
        <v>1</v>
      </c>
      <c r="AE400" s="1">
        <v>1</v>
      </c>
      <c r="AF400" s="1">
        <v>1</v>
      </c>
      <c r="AG400" s="1" t="s">
        <v>2447</v>
      </c>
      <c r="AH400" s="1" t="s">
        <v>42</v>
      </c>
      <c r="AI400" s="5">
        <v>41039</v>
      </c>
      <c r="AK400" s="1" t="s">
        <v>2446</v>
      </c>
      <c r="AM400" s="1" t="s">
        <v>43</v>
      </c>
      <c r="AN400">
        <v>1.06506218956573</v>
      </c>
      <c r="AO400">
        <v>0</v>
      </c>
      <c r="AP400" s="1" t="str">
        <f>VLOOKUP(AK400,Sheet2!A:F,4,FALSE)</f>
        <v>soft_tissue</v>
      </c>
      <c r="AT400">
        <v>6.3667345104018599E-2</v>
      </c>
      <c r="AU400">
        <v>2.78721905666893E-3</v>
      </c>
      <c r="AV400">
        <v>2</v>
      </c>
      <c r="AZ400" s="1">
        <f t="shared" si="21"/>
        <v>22.842605410465627</v>
      </c>
      <c r="BA400" s="10" t="e">
        <f t="shared" si="22"/>
        <v>#DIV/0!</v>
      </c>
      <c r="CE400" s="2"/>
    </row>
    <row r="401" spans="1:83" x14ac:dyDescent="0.35">
      <c r="A401" s="1">
        <v>18</v>
      </c>
      <c r="B401" s="1" t="s">
        <v>1260</v>
      </c>
      <c r="C401" s="1">
        <v>25</v>
      </c>
      <c r="D401" s="1">
        <v>0.92502189300000004</v>
      </c>
      <c r="E401" s="3">
        <v>0.86399999999999999</v>
      </c>
      <c r="F401" s="1">
        <v>0.80250753799999996</v>
      </c>
      <c r="G401" s="1">
        <v>0.222951609</v>
      </c>
      <c r="H401" s="1">
        <v>0.305701165</v>
      </c>
      <c r="I401" s="1">
        <v>0.402128184</v>
      </c>
      <c r="J401" s="1">
        <v>0.13305096699999999</v>
      </c>
      <c r="K401" s="3">
        <v>2.2499999999999999E-2</v>
      </c>
      <c r="L401" s="3">
        <v>1.8100000000000002E-2</v>
      </c>
      <c r="M401" s="1">
        <v>656</v>
      </c>
      <c r="N401" s="1">
        <v>656</v>
      </c>
      <c r="O401" s="4">
        <v>528409.64</v>
      </c>
      <c r="P401" s="3">
        <v>0.3</v>
      </c>
      <c r="Q401" s="3">
        <v>0.11</v>
      </c>
      <c r="R401" s="3">
        <v>3.2300000000000002E-2</v>
      </c>
      <c r="S401" s="3">
        <v>0.114</v>
      </c>
      <c r="T401" s="3">
        <v>6.5300000000000002E-3</v>
      </c>
      <c r="U401" s="3">
        <v>7.0400000000000004E-2</v>
      </c>
      <c r="V401" s="1">
        <v>3.153</v>
      </c>
      <c r="X401" s="1" t="s">
        <v>1260</v>
      </c>
      <c r="Z401" s="1" t="s">
        <v>52</v>
      </c>
      <c r="AA401" s="1" t="s">
        <v>35</v>
      </c>
      <c r="AB401" s="1" t="s">
        <v>1261</v>
      </c>
      <c r="AC401" s="1">
        <v>1</v>
      </c>
      <c r="AD401" s="1">
        <v>1</v>
      </c>
      <c r="AE401" s="1">
        <v>1</v>
      </c>
      <c r="AF401" s="1">
        <v>1</v>
      </c>
      <c r="AG401" s="1" t="s">
        <v>1262</v>
      </c>
      <c r="AH401" s="1" t="s">
        <v>585</v>
      </c>
      <c r="AI401" s="5">
        <v>41130</v>
      </c>
      <c r="AK401" s="1" t="s">
        <v>1261</v>
      </c>
      <c r="AN401">
        <v>0.131246946732889</v>
      </c>
      <c r="AO401">
        <v>3.4304214211174203E-2</v>
      </c>
      <c r="AP401" s="1" t="str">
        <f>VLOOKUP(AK401,Sheet2!A:F,4,FALSE)</f>
        <v>large_intestine</v>
      </c>
      <c r="AT401">
        <v>0.115683096747841</v>
      </c>
      <c r="AU401">
        <v>0</v>
      </c>
      <c r="AV401">
        <v>2</v>
      </c>
      <c r="AZ401" s="1" t="e">
        <f t="shared" si="21"/>
        <v>#DIV/0!</v>
      </c>
      <c r="BA401" s="10">
        <f t="shared" si="22"/>
        <v>-0.25542846270862024</v>
      </c>
      <c r="CE401" s="2"/>
    </row>
    <row r="402" spans="1:83" x14ac:dyDescent="0.35">
      <c r="A402" s="1">
        <v>4</v>
      </c>
      <c r="B402" s="1" t="s">
        <v>2377</v>
      </c>
      <c r="C402" s="1">
        <v>225</v>
      </c>
      <c r="D402" s="1">
        <v>0.569288409</v>
      </c>
      <c r="E402" s="3">
        <v>0.40600000000000003</v>
      </c>
      <c r="F402" s="1">
        <v>0.24271789399999999</v>
      </c>
      <c r="G402" s="3">
        <v>7.3200000000000001E-2</v>
      </c>
      <c r="H402" s="3">
        <v>7.0599999999999996E-2</v>
      </c>
      <c r="I402" s="3">
        <v>5.3699999999999998E-2</v>
      </c>
      <c r="J402" s="3">
        <v>3.6200000000000003E-2</v>
      </c>
      <c r="K402" s="3">
        <v>2.3300000000000001E-2</v>
      </c>
      <c r="L402" s="3">
        <v>2.1499999999999998E-2</v>
      </c>
      <c r="M402" s="1">
        <v>657</v>
      </c>
      <c r="N402" s="1">
        <v>657</v>
      </c>
      <c r="O402" s="4">
        <v>110119.97</v>
      </c>
      <c r="P402" s="3">
        <v>9.2399999999999996E-2</v>
      </c>
      <c r="Q402" s="3">
        <v>2.98E-2</v>
      </c>
      <c r="R402" s="3">
        <v>1.23E-2</v>
      </c>
      <c r="S402" s="3">
        <v>0.02</v>
      </c>
      <c r="T402" s="3">
        <v>7.1999999999999998E-3</v>
      </c>
      <c r="U402" s="3">
        <v>1.18E-2</v>
      </c>
      <c r="V402" s="1">
        <v>1.2210000000000001</v>
      </c>
      <c r="X402" s="1" t="s">
        <v>2378</v>
      </c>
      <c r="Y402" s="1" t="s">
        <v>2378</v>
      </c>
      <c r="Z402" s="1" t="s">
        <v>272</v>
      </c>
      <c r="AA402" s="1" t="s">
        <v>84</v>
      </c>
      <c r="AB402" s="1" t="s">
        <v>2379</v>
      </c>
      <c r="AC402" s="1">
        <v>1</v>
      </c>
      <c r="AD402" s="1">
        <v>1</v>
      </c>
      <c r="AE402" s="1">
        <v>1</v>
      </c>
      <c r="AF402" s="1">
        <v>1</v>
      </c>
      <c r="AG402" s="1" t="s">
        <v>2380</v>
      </c>
      <c r="AH402" s="1" t="s">
        <v>42</v>
      </c>
      <c r="AI402" s="5">
        <v>41071</v>
      </c>
      <c r="AK402" s="1" t="s">
        <v>2379</v>
      </c>
      <c r="AM402" s="1" t="s">
        <v>43</v>
      </c>
      <c r="AN402">
        <v>0.72255121049596105</v>
      </c>
      <c r="AO402">
        <v>0</v>
      </c>
      <c r="AP402" s="1" t="str">
        <f>VLOOKUP(AK402,Sheet2!A:F,4,FALSE)</f>
        <v>endometrium</v>
      </c>
      <c r="AT402">
        <v>5.35578619836121E-2</v>
      </c>
      <c r="AU402">
        <v>6.3931495075109604E-2</v>
      </c>
      <c r="AV402">
        <v>2</v>
      </c>
      <c r="AZ402" s="1">
        <f t="shared" si="21"/>
        <v>0.8377382997330175</v>
      </c>
      <c r="BA402" s="10" t="e">
        <f t="shared" si="22"/>
        <v>#DIV/0!</v>
      </c>
      <c r="CE402" s="2"/>
    </row>
    <row r="403" spans="1:83" x14ac:dyDescent="0.35">
      <c r="A403" s="1">
        <v>37</v>
      </c>
      <c r="B403" s="1" t="s">
        <v>347</v>
      </c>
      <c r="C403" s="1">
        <v>225</v>
      </c>
      <c r="D403" s="1">
        <v>0.99780055899999998</v>
      </c>
      <c r="E403" s="3">
        <v>0.92400000000000004</v>
      </c>
      <c r="F403" s="1">
        <v>0.84939553400000001</v>
      </c>
      <c r="G403" s="1">
        <v>0.66583530099999999</v>
      </c>
      <c r="H403" s="1">
        <v>0.49064161699999997</v>
      </c>
      <c r="I403" s="1">
        <v>0.51940002100000005</v>
      </c>
      <c r="J403" s="1">
        <v>0.44037488400000002</v>
      </c>
      <c r="K403" s="1">
        <v>0.40617763000000001</v>
      </c>
      <c r="L403" s="1">
        <v>0.30876914900000002</v>
      </c>
      <c r="M403" s="1">
        <v>660</v>
      </c>
      <c r="N403" s="1">
        <v>660</v>
      </c>
      <c r="O403" s="4">
        <v>196235.06</v>
      </c>
      <c r="P403" s="3">
        <v>0.443</v>
      </c>
      <c r="Q403" s="3">
        <v>0.24</v>
      </c>
      <c r="R403" s="3">
        <v>0.17599999999999999</v>
      </c>
      <c r="S403" s="3">
        <v>0.16300000000000001</v>
      </c>
      <c r="T403" s="3">
        <v>0.115</v>
      </c>
      <c r="U403" s="3">
        <v>0.126</v>
      </c>
      <c r="V403" s="1">
        <v>4.6070000000000002</v>
      </c>
      <c r="X403" s="1" t="s">
        <v>348</v>
      </c>
      <c r="Y403" s="1" t="s">
        <v>348</v>
      </c>
      <c r="Z403" s="1" t="s">
        <v>213</v>
      </c>
      <c r="AA403" s="1" t="s">
        <v>35</v>
      </c>
      <c r="AB403" s="1" t="s">
        <v>349</v>
      </c>
      <c r="AC403" s="1">
        <v>1</v>
      </c>
      <c r="AD403" s="1">
        <v>1</v>
      </c>
      <c r="AE403" s="1">
        <v>1</v>
      </c>
      <c r="AF403" s="1">
        <v>1</v>
      </c>
      <c r="AG403" s="1" t="s">
        <v>350</v>
      </c>
      <c r="AH403" s="1" t="s">
        <v>351</v>
      </c>
      <c r="AI403" s="5">
        <v>41162</v>
      </c>
      <c r="AK403" s="1" t="s">
        <v>349</v>
      </c>
      <c r="AM403" s="1" t="s">
        <v>43</v>
      </c>
      <c r="AN403">
        <v>0.12555200328996799</v>
      </c>
      <c r="AO403">
        <v>0</v>
      </c>
      <c r="AP403" s="1" t="str">
        <f>VLOOKUP(AK403,Sheet2!A:F,4,FALSE)</f>
        <v>ovary</v>
      </c>
      <c r="AT403">
        <v>0.343914837933118</v>
      </c>
      <c r="AU403">
        <v>0</v>
      </c>
      <c r="AV403">
        <v>2</v>
      </c>
      <c r="AZ403" s="1" t="e">
        <f t="shared" si="21"/>
        <v>#DIV/0!</v>
      </c>
      <c r="BA403" s="10" t="e">
        <f t="shared" si="22"/>
        <v>#DIV/0!</v>
      </c>
      <c r="CE403" s="2"/>
    </row>
    <row r="404" spans="1:83" x14ac:dyDescent="0.35">
      <c r="A404" s="1">
        <v>20</v>
      </c>
      <c r="B404" s="1" t="s">
        <v>1365</v>
      </c>
      <c r="C404" s="1">
        <v>225</v>
      </c>
      <c r="D404" s="1">
        <v>0.787404047</v>
      </c>
      <c r="E404" s="3">
        <v>0.76300000000000001</v>
      </c>
      <c r="F404" s="1">
        <v>0.73879585400000003</v>
      </c>
      <c r="G404" s="1">
        <v>0.43280161299999997</v>
      </c>
      <c r="H404" s="1">
        <v>0.27903050000000001</v>
      </c>
      <c r="I404" s="1">
        <v>0.23380095400000001</v>
      </c>
      <c r="J404" s="1">
        <v>0.17905659099999999</v>
      </c>
      <c r="K404" s="3">
        <v>3.4799999999999998E-2</v>
      </c>
      <c r="L404" s="3">
        <v>9.8600000000000007E-3</v>
      </c>
      <c r="M404" s="1">
        <v>666</v>
      </c>
      <c r="N404" s="1">
        <v>666</v>
      </c>
      <c r="O404" s="4">
        <v>456883.71</v>
      </c>
      <c r="P404" s="3">
        <v>0.34300000000000003</v>
      </c>
      <c r="Q404" s="3">
        <v>0.14799999999999999</v>
      </c>
      <c r="R404" s="3">
        <v>4.4400000000000002E-2</v>
      </c>
      <c r="S404" s="3">
        <v>8.2500000000000004E-2</v>
      </c>
      <c r="T404" s="3">
        <v>7.1799999999999998E-3</v>
      </c>
      <c r="U404" s="3">
        <v>5.4300000000000001E-2</v>
      </c>
      <c r="V404" s="1">
        <v>3.0379999999999998</v>
      </c>
      <c r="X404" s="1" t="s">
        <v>1366</v>
      </c>
      <c r="Y404" s="1" t="s">
        <v>1366</v>
      </c>
      <c r="Z404" s="1" t="s">
        <v>197</v>
      </c>
      <c r="AA404" s="1" t="s">
        <v>84</v>
      </c>
      <c r="AB404" s="1" t="s">
        <v>1367</v>
      </c>
      <c r="AC404" s="1">
        <v>1</v>
      </c>
      <c r="AD404" s="1">
        <v>1</v>
      </c>
      <c r="AE404" s="1">
        <v>1</v>
      </c>
      <c r="AF404" s="1">
        <v>1</v>
      </c>
      <c r="AG404" s="1" t="s">
        <v>1368</v>
      </c>
      <c r="AH404" s="1" t="s">
        <v>42</v>
      </c>
      <c r="AI404" s="5">
        <v>41137</v>
      </c>
      <c r="AK404" s="1" t="s">
        <v>1367</v>
      </c>
      <c r="AM404" s="1" t="s">
        <v>43</v>
      </c>
      <c r="AN404">
        <v>0.181825975221582</v>
      </c>
      <c r="AO404">
        <v>2.4400588517142399E-2</v>
      </c>
      <c r="AP404" s="1" t="str">
        <f>VLOOKUP(AK404,Sheet2!A:F,4,FALSE)</f>
        <v>urinary_tract</v>
      </c>
      <c r="AT404">
        <v>0.19443977498713499</v>
      </c>
      <c r="AU404">
        <v>0</v>
      </c>
      <c r="AV404">
        <v>2</v>
      </c>
      <c r="AZ404" s="1" t="e">
        <f t="shared" si="21"/>
        <v>#DIV/0!</v>
      </c>
      <c r="BA404" s="10" t="e">
        <f t="shared" si="22"/>
        <v>#DIV/0!</v>
      </c>
      <c r="CE404" s="2"/>
    </row>
    <row r="405" spans="1:83" x14ac:dyDescent="0.35">
      <c r="A405" s="1">
        <v>37</v>
      </c>
      <c r="B405" s="1" t="s">
        <v>1434</v>
      </c>
      <c r="C405" s="1">
        <v>225</v>
      </c>
      <c r="D405" s="1">
        <v>0.75922305199999995</v>
      </c>
      <c r="E405" s="3">
        <v>0.70199999999999996</v>
      </c>
      <c r="F405" s="1">
        <v>0.64520849599999996</v>
      </c>
      <c r="G405" s="1">
        <v>0.31159864500000001</v>
      </c>
      <c r="H405" s="1">
        <v>0.30003285200000002</v>
      </c>
      <c r="I405" s="1">
        <v>0.30806091400000002</v>
      </c>
      <c r="J405" s="1">
        <v>0.18465964800000001</v>
      </c>
      <c r="K405" s="1">
        <v>0.15737696000000001</v>
      </c>
      <c r="L405" s="1">
        <v>0.15341739600000001</v>
      </c>
      <c r="M405" s="1">
        <v>667</v>
      </c>
      <c r="N405" s="1">
        <v>667</v>
      </c>
      <c r="O405" s="4">
        <v>286157.5</v>
      </c>
      <c r="P405" s="3">
        <v>0.28000000000000003</v>
      </c>
      <c r="Q405" s="3">
        <v>0.127</v>
      </c>
      <c r="R405" s="3">
        <v>7.0999999999999994E-2</v>
      </c>
      <c r="S405" s="3">
        <v>9.7900000000000001E-2</v>
      </c>
      <c r="T405" s="3">
        <v>0.05</v>
      </c>
      <c r="U405" s="3">
        <v>6.4799999999999996E-2</v>
      </c>
      <c r="V405" s="1">
        <v>2.9350000000000001</v>
      </c>
      <c r="X405" s="1" t="s">
        <v>1434</v>
      </c>
      <c r="Z405" s="1" t="s">
        <v>197</v>
      </c>
      <c r="AA405" s="1" t="s">
        <v>35</v>
      </c>
      <c r="AB405" s="1" t="s">
        <v>1435</v>
      </c>
      <c r="AC405" s="1">
        <v>1</v>
      </c>
      <c r="AD405" s="1">
        <v>1</v>
      </c>
      <c r="AE405" s="1">
        <v>1</v>
      </c>
      <c r="AF405" s="1">
        <v>1</v>
      </c>
      <c r="AG405" s="1" t="s">
        <v>1436</v>
      </c>
      <c r="AH405" s="1" t="s">
        <v>125</v>
      </c>
      <c r="AI405" s="5">
        <v>41158</v>
      </c>
      <c r="AK405" s="1" t="s">
        <v>1435</v>
      </c>
      <c r="AM405" s="1" t="s">
        <v>56</v>
      </c>
      <c r="AN405">
        <v>0.277175922837607</v>
      </c>
      <c r="AO405">
        <v>0</v>
      </c>
      <c r="AP405" s="1" t="str">
        <f>VLOOKUP(AK405,Sheet2!A:F,4,FALSE)</f>
        <v>urinary_tract</v>
      </c>
      <c r="AT405">
        <v>0.440709280208682</v>
      </c>
      <c r="AU405">
        <v>0</v>
      </c>
      <c r="AV405">
        <v>2</v>
      </c>
      <c r="AZ405" s="1" t="e">
        <f t="shared" si="21"/>
        <v>#DIV/0!</v>
      </c>
      <c r="BA405" s="10">
        <f t="shared" si="22"/>
        <v>8.2718263117320863</v>
      </c>
      <c r="CE405" s="2"/>
    </row>
    <row r="406" spans="1:83" x14ac:dyDescent="0.35">
      <c r="A406" s="1">
        <v>41</v>
      </c>
      <c r="B406" s="1" t="s">
        <v>889</v>
      </c>
      <c r="C406" s="1">
        <v>75</v>
      </c>
      <c r="D406" s="1">
        <v>0.83105346300000005</v>
      </c>
      <c r="E406" s="3">
        <v>0.78300000000000003</v>
      </c>
      <c r="F406" s="1">
        <v>0.73404168400000003</v>
      </c>
      <c r="G406" s="1">
        <v>0.46236139199999998</v>
      </c>
      <c r="H406" s="1">
        <v>0.472594717</v>
      </c>
      <c r="I406" s="1">
        <v>0.35984263900000002</v>
      </c>
      <c r="J406" s="1">
        <v>0.24731626400000001</v>
      </c>
      <c r="K406" s="1">
        <v>0.19722200100000001</v>
      </c>
      <c r="L406" s="1">
        <v>0.16316652500000001</v>
      </c>
      <c r="M406" s="1">
        <v>668</v>
      </c>
      <c r="N406" s="1">
        <v>668</v>
      </c>
      <c r="O406" s="4">
        <v>1418709.72</v>
      </c>
      <c r="P406" s="3">
        <v>0.35</v>
      </c>
      <c r="Q406" s="3">
        <v>0.19400000000000001</v>
      </c>
      <c r="R406" s="3">
        <v>9.2299999999999993E-2</v>
      </c>
      <c r="S406" s="3">
        <v>0.13400000000000001</v>
      </c>
      <c r="T406" s="3">
        <v>5.8000000000000003E-2</v>
      </c>
      <c r="U406" s="3">
        <v>7.9899999999999999E-2</v>
      </c>
      <c r="V406" s="1">
        <v>3.5619999999999998</v>
      </c>
      <c r="X406" s="1" t="s">
        <v>890</v>
      </c>
      <c r="Y406" s="1" t="s">
        <v>890</v>
      </c>
      <c r="Z406" s="1" t="s">
        <v>62</v>
      </c>
      <c r="AA406" s="1" t="s">
        <v>84</v>
      </c>
      <c r="AB406" s="1" t="s">
        <v>891</v>
      </c>
      <c r="AC406" s="1">
        <v>1</v>
      </c>
      <c r="AD406" s="1">
        <v>1</v>
      </c>
      <c r="AE406" s="1">
        <v>1</v>
      </c>
      <c r="AF406" s="1">
        <v>0</v>
      </c>
      <c r="AG406" s="1" t="s">
        <v>892</v>
      </c>
      <c r="AH406" s="1" t="s">
        <v>42</v>
      </c>
      <c r="AI406" s="5">
        <v>41232</v>
      </c>
      <c r="AK406" s="1" t="s">
        <v>891</v>
      </c>
      <c r="AM406" s="1" t="s">
        <v>56</v>
      </c>
      <c r="AN406">
        <v>0.204663522630774</v>
      </c>
      <c r="AO406">
        <v>0</v>
      </c>
      <c r="AP406" s="1" t="str">
        <f>VLOOKUP(AK406,Sheet2!A:F,4,FALSE)</f>
        <v>skin</v>
      </c>
      <c r="AT406">
        <v>0.201725229790571</v>
      </c>
      <c r="AU406">
        <v>6.5266809037108704E-4</v>
      </c>
      <c r="AV406">
        <v>2</v>
      </c>
      <c r="AZ406" s="1">
        <f t="shared" si="21"/>
        <v>309.0778188280604</v>
      </c>
      <c r="BA406" s="10" t="e">
        <f t="shared" si="22"/>
        <v>#DIV/0!</v>
      </c>
      <c r="CE406" s="2"/>
    </row>
    <row r="407" spans="1:83" x14ac:dyDescent="0.35">
      <c r="A407" s="1">
        <v>51</v>
      </c>
      <c r="B407" s="1" t="s">
        <v>2336</v>
      </c>
      <c r="C407" s="1">
        <v>225</v>
      </c>
      <c r="D407" s="1">
        <v>0.61280316899999998</v>
      </c>
      <c r="E407" s="3">
        <v>0.45700000000000002</v>
      </c>
      <c r="F407" s="1">
        <v>0.30079788800000001</v>
      </c>
      <c r="G407" s="3">
        <v>8.5599999999999996E-2</v>
      </c>
      <c r="H407" s="3">
        <v>6.7400000000000002E-2</v>
      </c>
      <c r="I407" s="3">
        <v>4.8399999999999999E-2</v>
      </c>
      <c r="J407" s="3">
        <v>3.5200000000000002E-2</v>
      </c>
      <c r="K407" s="3">
        <v>4.0899999999999999E-2</v>
      </c>
      <c r="L407" s="3">
        <v>4.6300000000000001E-2</v>
      </c>
      <c r="M407" s="1">
        <v>670</v>
      </c>
      <c r="N407" s="1">
        <v>951</v>
      </c>
      <c r="O407" s="4">
        <v>54145.51</v>
      </c>
      <c r="P407" s="3">
        <v>0.113</v>
      </c>
      <c r="Q407" s="3">
        <v>3.1699999999999999E-2</v>
      </c>
      <c r="R407" s="3">
        <v>1.5800000000000002E-2</v>
      </c>
      <c r="S407" s="3">
        <v>1.8599999999999998E-2</v>
      </c>
      <c r="T407" s="3">
        <v>1.4E-2</v>
      </c>
      <c r="U407" s="3">
        <v>1.0999999999999999E-2</v>
      </c>
      <c r="V407" s="1">
        <v>1.393</v>
      </c>
      <c r="X407" s="1" t="s">
        <v>2337</v>
      </c>
      <c r="Y407" s="1" t="s">
        <v>2337</v>
      </c>
      <c r="Z407" s="1" t="s">
        <v>628</v>
      </c>
      <c r="AA407" s="1" t="s">
        <v>84</v>
      </c>
      <c r="AB407" s="1" t="s">
        <v>2338</v>
      </c>
      <c r="AC407" s="1">
        <v>1</v>
      </c>
      <c r="AD407" s="1">
        <v>0</v>
      </c>
      <c r="AE407" s="1">
        <v>1</v>
      </c>
      <c r="AF407" s="1">
        <v>1</v>
      </c>
      <c r="AG407" s="1" t="s">
        <v>2339</v>
      </c>
      <c r="AH407" s="1" t="s">
        <v>445</v>
      </c>
      <c r="AI407" s="5">
        <v>41288</v>
      </c>
      <c r="AK407" s="1" t="s">
        <v>2338</v>
      </c>
      <c r="AM407" s="1" t="s">
        <v>43</v>
      </c>
      <c r="AN407">
        <v>0.60349739150498705</v>
      </c>
      <c r="AO407">
        <v>2.15641569406675E-2</v>
      </c>
      <c r="AP407" s="1" t="str">
        <f>VLOOKUP(AK407,Sheet2!A:F,4,FALSE)</f>
        <v>bone</v>
      </c>
      <c r="AT407">
        <v>0.26416176078811898</v>
      </c>
      <c r="AU407">
        <v>0</v>
      </c>
      <c r="AV407">
        <v>2</v>
      </c>
      <c r="AZ407" s="1" t="e">
        <f t="shared" si="21"/>
        <v>#DIV/0!</v>
      </c>
      <c r="BA407" s="10" t="e">
        <f t="shared" si="22"/>
        <v>#DIV/0!</v>
      </c>
      <c r="CE407" s="2"/>
    </row>
    <row r="408" spans="1:83" x14ac:dyDescent="0.35">
      <c r="A408" s="1">
        <v>34</v>
      </c>
      <c r="B408" s="1" t="s">
        <v>2124</v>
      </c>
      <c r="C408" s="1">
        <v>25</v>
      </c>
      <c r="D408" s="1">
        <v>0.74042577499999995</v>
      </c>
      <c r="E408" s="3">
        <v>0.60599999999999998</v>
      </c>
      <c r="F408" s="1">
        <v>0.47129465500000001</v>
      </c>
      <c r="G408" s="1">
        <v>0.14469210800000001</v>
      </c>
      <c r="H408" s="1">
        <v>0.10614818299999999</v>
      </c>
      <c r="I408" s="3">
        <v>5.9299999999999999E-2</v>
      </c>
      <c r="J408" s="3">
        <v>4.5699999999999998E-2</v>
      </c>
      <c r="K408" s="3">
        <v>1.18E-2</v>
      </c>
      <c r="L408" s="3">
        <v>9.0100000000000006E-3</v>
      </c>
      <c r="M408" s="1">
        <v>672</v>
      </c>
      <c r="N408" s="1">
        <v>672</v>
      </c>
      <c r="O408" s="4">
        <v>349211.48</v>
      </c>
      <c r="P408" s="3">
        <v>0.18</v>
      </c>
      <c r="Q408" s="3">
        <v>5.21E-2</v>
      </c>
      <c r="R408" s="3">
        <v>1.1900000000000001E-2</v>
      </c>
      <c r="S408" s="3">
        <v>2.6599999999999999E-2</v>
      </c>
      <c r="T408" s="3">
        <v>3.3400000000000001E-3</v>
      </c>
      <c r="U408" s="3">
        <v>1.38E-2</v>
      </c>
      <c r="V408" s="1">
        <v>1.883</v>
      </c>
      <c r="X408" s="1" t="s">
        <v>2125</v>
      </c>
      <c r="Y408" s="1" t="s">
        <v>2125</v>
      </c>
      <c r="Z408" s="1" t="s">
        <v>197</v>
      </c>
      <c r="AA408" s="1" t="s">
        <v>84</v>
      </c>
      <c r="AB408" s="1" t="s">
        <v>2126</v>
      </c>
      <c r="AC408" s="1">
        <v>1</v>
      </c>
      <c r="AD408" s="1">
        <v>1</v>
      </c>
      <c r="AE408" s="1">
        <v>1</v>
      </c>
      <c r="AF408" s="1">
        <v>1</v>
      </c>
      <c r="AG408" s="1" t="s">
        <v>2127</v>
      </c>
      <c r="AH408" s="1" t="s">
        <v>200</v>
      </c>
      <c r="AI408" s="5">
        <v>41214</v>
      </c>
      <c r="AK408" s="1" t="s">
        <v>2126</v>
      </c>
      <c r="AM408" s="1" t="s">
        <v>56</v>
      </c>
      <c r="AN408">
        <v>0.30910650236329601</v>
      </c>
      <c r="AO408">
        <v>6.8757575235010596E-2</v>
      </c>
      <c r="AP408" s="1" t="str">
        <f>VLOOKUP(AK408,Sheet2!A:F,4,FALSE)</f>
        <v>urinary_tract</v>
      </c>
      <c r="AT408">
        <v>0.28364438867184799</v>
      </c>
      <c r="AU408">
        <v>0</v>
      </c>
      <c r="AV408">
        <v>2</v>
      </c>
      <c r="AZ408" s="1" t="e">
        <f t="shared" si="21"/>
        <v>#DIV/0!</v>
      </c>
      <c r="BA408" s="10" t="e">
        <f t="shared" si="22"/>
        <v>#DIV/0!</v>
      </c>
      <c r="CE408" s="2"/>
    </row>
    <row r="409" spans="1:83" x14ac:dyDescent="0.35">
      <c r="A409" s="1">
        <v>18</v>
      </c>
      <c r="B409" s="1" t="s">
        <v>2045</v>
      </c>
      <c r="C409" s="1">
        <v>225</v>
      </c>
      <c r="D409" s="1">
        <v>0.82960573000000004</v>
      </c>
      <c r="E409" s="3">
        <v>0.623</v>
      </c>
      <c r="F409" s="1">
        <v>0.41680415500000001</v>
      </c>
      <c r="G409" s="1">
        <v>0.21810322800000001</v>
      </c>
      <c r="H409" s="1">
        <v>0.17023237799999999</v>
      </c>
      <c r="I409" s="1">
        <v>0.133357264</v>
      </c>
      <c r="J409" s="3">
        <v>7.7600000000000002E-2</v>
      </c>
      <c r="K409" s="3">
        <v>4.6899999999999997E-2</v>
      </c>
      <c r="L409" s="3">
        <v>2.0500000000000001E-2</v>
      </c>
      <c r="M409" s="1">
        <v>674</v>
      </c>
      <c r="N409" s="1">
        <v>674</v>
      </c>
      <c r="O409" s="4">
        <v>507168.69</v>
      </c>
      <c r="P409" s="3">
        <v>0.186</v>
      </c>
      <c r="Q409" s="3">
        <v>8.0600000000000005E-2</v>
      </c>
      <c r="R409" s="3">
        <v>2.58E-2</v>
      </c>
      <c r="S409" s="3">
        <v>4.8899999999999999E-2</v>
      </c>
      <c r="T409" s="3">
        <v>1.0800000000000001E-2</v>
      </c>
      <c r="U409" s="3">
        <v>2.7799999999999998E-2</v>
      </c>
      <c r="V409" s="1">
        <v>2.113</v>
      </c>
      <c r="X409" s="1" t="s">
        <v>2046</v>
      </c>
      <c r="Y409" s="1" t="s">
        <v>2046</v>
      </c>
      <c r="Z409" s="1" t="s">
        <v>145</v>
      </c>
      <c r="AA409" s="1" t="s">
        <v>84</v>
      </c>
      <c r="AB409" s="1" t="s">
        <v>2047</v>
      </c>
      <c r="AC409" s="1">
        <v>1</v>
      </c>
      <c r="AD409" s="1">
        <v>1</v>
      </c>
      <c r="AE409" s="1">
        <v>1</v>
      </c>
      <c r="AF409" s="1">
        <v>1</v>
      </c>
      <c r="AG409" s="1" t="s">
        <v>2048</v>
      </c>
      <c r="AH409" s="1" t="s">
        <v>1540</v>
      </c>
      <c r="AI409" s="5">
        <v>41130</v>
      </c>
      <c r="AK409" s="1" t="s">
        <v>2047</v>
      </c>
      <c r="AM409" s="1" t="s">
        <v>56</v>
      </c>
      <c r="AN409">
        <v>0.34893909062240902</v>
      </c>
      <c r="AO409">
        <v>2.4896122279585299E-2</v>
      </c>
      <c r="AP409" s="1" t="str">
        <f>VLOOKUP(AK409,Sheet2!A:F,4,FALSE)</f>
        <v>upper_aerodigestive_tract</v>
      </c>
      <c r="AT409">
        <v>0.33078079905451002</v>
      </c>
      <c r="AU409">
        <v>0</v>
      </c>
      <c r="AV409">
        <v>2</v>
      </c>
      <c r="AZ409" s="1" t="e">
        <f t="shared" si="21"/>
        <v>#DIV/0!</v>
      </c>
      <c r="BA409" s="10" t="e">
        <f t="shared" si="22"/>
        <v>#NUM!</v>
      </c>
      <c r="CE409" s="2"/>
    </row>
    <row r="410" spans="1:83" x14ac:dyDescent="0.35">
      <c r="A410" s="1">
        <v>32</v>
      </c>
      <c r="B410" s="1" t="s">
        <v>1832</v>
      </c>
      <c r="C410" s="1">
        <v>75</v>
      </c>
      <c r="D410" s="1">
        <v>0.73004289600000005</v>
      </c>
      <c r="E410" s="3">
        <v>0.65200000000000002</v>
      </c>
      <c r="F410" s="1">
        <v>0.57303493599999999</v>
      </c>
      <c r="G410" s="1">
        <v>0.225288882</v>
      </c>
      <c r="H410" s="1">
        <v>0.26973549400000002</v>
      </c>
      <c r="I410" s="1">
        <v>0.190760174</v>
      </c>
      <c r="J410" s="3">
        <v>8.8800000000000004E-2</v>
      </c>
      <c r="K410" s="3">
        <v>6.4600000000000005E-2</v>
      </c>
      <c r="L410" s="3">
        <v>4.6199999999999998E-2</v>
      </c>
      <c r="M410" s="1">
        <v>676</v>
      </c>
      <c r="N410" s="1">
        <v>676</v>
      </c>
      <c r="O410" s="4">
        <v>373375.01</v>
      </c>
      <c r="P410" s="3">
        <v>0.23300000000000001</v>
      </c>
      <c r="Q410" s="3">
        <v>0.10299999999999999</v>
      </c>
      <c r="R410" s="3">
        <v>3.1800000000000002E-2</v>
      </c>
      <c r="S410" s="3">
        <v>7.4099999999999999E-2</v>
      </c>
      <c r="T410" s="3">
        <v>1.78E-2</v>
      </c>
      <c r="U410" s="3">
        <v>3.6799999999999999E-2</v>
      </c>
      <c r="V410" s="1">
        <v>2.42</v>
      </c>
      <c r="X410" s="1" t="s">
        <v>1833</v>
      </c>
      <c r="Y410" s="1" t="s">
        <v>1833</v>
      </c>
      <c r="Z410" s="1" t="s">
        <v>145</v>
      </c>
      <c r="AA410" s="1" t="s">
        <v>35</v>
      </c>
      <c r="AB410" s="1" t="s">
        <v>1834</v>
      </c>
      <c r="AC410" s="1">
        <v>1</v>
      </c>
      <c r="AD410" s="1">
        <v>1</v>
      </c>
      <c r="AE410" s="1">
        <v>1</v>
      </c>
      <c r="AF410" s="1">
        <v>1</v>
      </c>
      <c r="AG410" s="1" t="s">
        <v>1835</v>
      </c>
      <c r="AH410" s="1" t="s">
        <v>1540</v>
      </c>
      <c r="AI410" s="5">
        <v>41207</v>
      </c>
      <c r="AK410" s="1" t="s">
        <v>1834</v>
      </c>
      <c r="AM410" s="1" t="s">
        <v>56</v>
      </c>
      <c r="AN410">
        <v>0.35883926249213899</v>
      </c>
      <c r="AO410">
        <v>0</v>
      </c>
      <c r="AP410" s="1" t="str">
        <f>VLOOKUP(AK410,Sheet2!A:F,4,FALSE)</f>
        <v>upper_aerodigestive_tract</v>
      </c>
      <c r="AT410">
        <v>0</v>
      </c>
      <c r="AU410">
        <v>4.4906210455471898E-2</v>
      </c>
      <c r="AV410">
        <v>2</v>
      </c>
      <c r="AZ410" s="1">
        <f t="shared" si="21"/>
        <v>0</v>
      </c>
      <c r="BA410" s="10" t="e">
        <f t="shared" si="22"/>
        <v>#DIV/0!</v>
      </c>
      <c r="CE410" s="2"/>
    </row>
    <row r="411" spans="1:83" x14ac:dyDescent="0.35">
      <c r="A411" s="1">
        <v>4</v>
      </c>
      <c r="B411" s="1" t="s">
        <v>1263</v>
      </c>
      <c r="C411" s="1">
        <v>75</v>
      </c>
      <c r="D411" s="1">
        <v>0.94820744899999998</v>
      </c>
      <c r="E411" s="3">
        <v>0.76800000000000002</v>
      </c>
      <c r="F411" s="1">
        <v>0.58795888699999999</v>
      </c>
      <c r="G411" s="1">
        <v>0.47400506399999998</v>
      </c>
      <c r="H411" s="1">
        <v>0.40006722500000003</v>
      </c>
      <c r="I411" s="1">
        <v>0.29832388100000001</v>
      </c>
      <c r="J411" s="1">
        <v>0.20896769300000001</v>
      </c>
      <c r="K411" s="3">
        <v>2.87E-2</v>
      </c>
      <c r="L411" s="3">
        <v>6.8300000000000001E-3</v>
      </c>
      <c r="M411" s="1">
        <v>679</v>
      </c>
      <c r="N411" s="1">
        <v>679</v>
      </c>
      <c r="O411" s="4">
        <v>826403.1</v>
      </c>
      <c r="P411" s="3">
        <v>0.311</v>
      </c>
      <c r="Q411" s="3">
        <v>0.18099999999999999</v>
      </c>
      <c r="R411" s="3">
        <v>4.9299999999999997E-2</v>
      </c>
      <c r="S411" s="3">
        <v>0.112</v>
      </c>
      <c r="T411" s="3">
        <v>5.7200000000000003E-3</v>
      </c>
      <c r="U411" s="3">
        <v>6.6699999999999995E-2</v>
      </c>
      <c r="V411" s="1">
        <v>3.149</v>
      </c>
      <c r="X411" s="1" t="s">
        <v>1263</v>
      </c>
      <c r="Z411" s="1" t="s">
        <v>92</v>
      </c>
      <c r="AA411" s="1" t="s">
        <v>84</v>
      </c>
      <c r="AB411" s="1" t="s">
        <v>1264</v>
      </c>
      <c r="AC411" s="1">
        <v>1</v>
      </c>
      <c r="AD411" s="1">
        <v>1</v>
      </c>
      <c r="AE411" s="1">
        <v>1</v>
      </c>
      <c r="AF411" s="1">
        <v>1</v>
      </c>
      <c r="AG411" s="1" t="s">
        <v>1265</v>
      </c>
      <c r="AH411" s="1" t="s">
        <v>65</v>
      </c>
      <c r="AI411" s="5">
        <v>41074</v>
      </c>
      <c r="AK411" s="1" t="s">
        <v>1264</v>
      </c>
      <c r="AN411">
        <v>0.174954826874962</v>
      </c>
      <c r="AO411">
        <v>1.8149479858984699E-2</v>
      </c>
      <c r="AP411" s="1" t="str">
        <f>VLOOKUP(AK411,Sheet2!A:F,4,FALSE)</f>
        <v>central_nervous_system</v>
      </c>
      <c r="AT411">
        <v>0.24217945944401301</v>
      </c>
      <c r="AU411">
        <v>0</v>
      </c>
      <c r="AV411">
        <v>2</v>
      </c>
      <c r="AZ411" s="1" t="e">
        <f t="shared" si="21"/>
        <v>#DIV/0!</v>
      </c>
      <c r="BA411" s="10">
        <f t="shared" si="22"/>
        <v>3.8128943619675937</v>
      </c>
      <c r="CE411" s="2"/>
    </row>
    <row r="412" spans="1:83" x14ac:dyDescent="0.35">
      <c r="A412" s="1">
        <v>44</v>
      </c>
      <c r="B412" s="1" t="s">
        <v>1641</v>
      </c>
      <c r="C412" s="1">
        <v>75</v>
      </c>
      <c r="D412" s="1">
        <v>0.67610468700000004</v>
      </c>
      <c r="E412" s="3">
        <v>0.62</v>
      </c>
      <c r="F412" s="1">
        <v>0.56404775900000004</v>
      </c>
      <c r="G412" s="1">
        <v>0.376073665</v>
      </c>
      <c r="H412" s="1">
        <v>0.33846290099999998</v>
      </c>
      <c r="I412" s="1">
        <v>0.31745338099999998</v>
      </c>
      <c r="J412" s="1">
        <v>0.14267948699999999</v>
      </c>
      <c r="K412" s="3">
        <v>6.7900000000000002E-2</v>
      </c>
      <c r="L412" s="3">
        <v>3.3099999999999997E-2</v>
      </c>
      <c r="M412" s="1">
        <v>1172</v>
      </c>
      <c r="N412" s="1">
        <v>1170</v>
      </c>
      <c r="O412" s="4">
        <v>335195.75</v>
      </c>
      <c r="P412" s="3">
        <v>0.27500000000000002</v>
      </c>
      <c r="Q412" s="3">
        <v>0.14799999999999999</v>
      </c>
      <c r="R412" s="3">
        <v>4.3700000000000003E-2</v>
      </c>
      <c r="S412" s="3">
        <v>0.106</v>
      </c>
      <c r="T412" s="3">
        <v>1.6299999999999999E-2</v>
      </c>
      <c r="U412" s="3">
        <v>6.0499999999999998E-2</v>
      </c>
      <c r="V412" s="1">
        <v>2.6749999999999998</v>
      </c>
      <c r="X412" s="1" t="s">
        <v>1641</v>
      </c>
      <c r="Y412" s="1" t="s">
        <v>1642</v>
      </c>
      <c r="Z412" s="1" t="s">
        <v>92</v>
      </c>
      <c r="AA412" s="1" t="s">
        <v>35</v>
      </c>
      <c r="AC412" s="1">
        <v>0</v>
      </c>
      <c r="AD412" s="1">
        <v>0</v>
      </c>
      <c r="AE412" s="1">
        <v>0</v>
      </c>
      <c r="AF412" s="1">
        <v>0</v>
      </c>
      <c r="AG412" s="1" t="s">
        <v>1643</v>
      </c>
      <c r="AH412" s="1" t="s">
        <v>42</v>
      </c>
      <c r="AI412" s="5">
        <v>41249</v>
      </c>
      <c r="AN412">
        <v>0.30620074042873702</v>
      </c>
      <c r="AO412">
        <v>0</v>
      </c>
      <c r="AP412" s="1" t="e">
        <f>VLOOKUP(AK412,Sheet2!A:F,4,FALSE)</f>
        <v>#N/A</v>
      </c>
      <c r="AT412">
        <v>0.102713083761461</v>
      </c>
      <c r="AU412">
        <v>7.3085327098072203E-3</v>
      </c>
      <c r="AV412">
        <v>2</v>
      </c>
      <c r="AZ412" s="1">
        <f t="shared" si="21"/>
        <v>14.053858392619864</v>
      </c>
      <c r="BA412" s="10" t="e">
        <f t="shared" si="22"/>
        <v>#DIV/0!</v>
      </c>
      <c r="CE412" s="2"/>
    </row>
    <row r="413" spans="1:83" x14ac:dyDescent="0.35">
      <c r="A413" s="1">
        <v>15</v>
      </c>
      <c r="B413" s="1" t="s">
        <v>1828</v>
      </c>
      <c r="C413" s="1">
        <v>225</v>
      </c>
      <c r="D413" s="1">
        <v>0.79720414900000003</v>
      </c>
      <c r="E413" s="3">
        <v>0.628</v>
      </c>
      <c r="F413" s="1">
        <v>0.458665078</v>
      </c>
      <c r="G413" s="1">
        <v>0.291594774</v>
      </c>
      <c r="H413" s="1">
        <v>0.245408713</v>
      </c>
      <c r="I413" s="1">
        <v>0.21998884799999999</v>
      </c>
      <c r="J413" s="1">
        <v>0.15286871199999999</v>
      </c>
      <c r="K413" s="3">
        <v>7.85E-2</v>
      </c>
      <c r="L413" s="3">
        <v>4.7E-2</v>
      </c>
      <c r="M413" s="1">
        <v>680</v>
      </c>
      <c r="N413" s="1">
        <v>680</v>
      </c>
      <c r="O413" s="4">
        <v>299415.38</v>
      </c>
      <c r="P413" s="3">
        <v>0.219</v>
      </c>
      <c r="Q413" s="3">
        <v>0.111</v>
      </c>
      <c r="R413" s="3">
        <v>4.8000000000000001E-2</v>
      </c>
      <c r="S413" s="3">
        <v>7.4899999999999994E-2</v>
      </c>
      <c r="T413" s="3">
        <v>2.0199999999999999E-2</v>
      </c>
      <c r="U413" s="3">
        <v>4.9000000000000002E-2</v>
      </c>
      <c r="V413" s="1">
        <v>2.4249999999999998</v>
      </c>
      <c r="X413" s="1" t="s">
        <v>1829</v>
      </c>
      <c r="Y413" s="1" t="s">
        <v>1829</v>
      </c>
      <c r="Z413" s="1" t="s">
        <v>92</v>
      </c>
      <c r="AA413" s="1" t="s">
        <v>35</v>
      </c>
      <c r="AB413" s="1" t="s">
        <v>1830</v>
      </c>
      <c r="AC413" s="1">
        <v>1</v>
      </c>
      <c r="AD413" s="1">
        <v>1</v>
      </c>
      <c r="AE413" s="1">
        <v>1</v>
      </c>
      <c r="AF413" s="1">
        <v>1</v>
      </c>
      <c r="AG413" s="1" t="s">
        <v>1831</v>
      </c>
      <c r="AH413" s="1" t="s">
        <v>42</v>
      </c>
      <c r="AI413" s="5">
        <v>41106</v>
      </c>
      <c r="AK413" s="1" t="s">
        <v>1830</v>
      </c>
      <c r="AN413">
        <v>0.353972277127723</v>
      </c>
      <c r="AO413">
        <v>0</v>
      </c>
      <c r="AP413" s="1" t="str">
        <f>VLOOKUP(AK413,Sheet2!A:F,4,FALSE)</f>
        <v>central_nervous_system</v>
      </c>
      <c r="AT413">
        <v>0.191160622444638</v>
      </c>
      <c r="AU413">
        <v>0</v>
      </c>
      <c r="AV413">
        <v>2</v>
      </c>
      <c r="AZ413" s="1" t="e">
        <f t="shared" si="21"/>
        <v>#DIV/0!</v>
      </c>
      <c r="BA413" s="10">
        <f t="shared" si="22"/>
        <v>3.3489634383676523</v>
      </c>
      <c r="CE413" s="2"/>
    </row>
    <row r="414" spans="1:83" x14ac:dyDescent="0.35">
      <c r="A414" s="1">
        <v>44</v>
      </c>
      <c r="B414" s="1" t="s">
        <v>1032</v>
      </c>
      <c r="C414" s="1">
        <v>25</v>
      </c>
      <c r="D414" s="1">
        <v>0.90502097400000003</v>
      </c>
      <c r="E414" s="3">
        <v>0.83</v>
      </c>
      <c r="F414" s="1">
        <v>0.75406079400000003</v>
      </c>
      <c r="G414" s="1">
        <v>0.43162456599999999</v>
      </c>
      <c r="H414" s="1">
        <v>0.41655999700000002</v>
      </c>
      <c r="I414" s="1">
        <v>0.30116190799999998</v>
      </c>
      <c r="J414" s="1">
        <v>0.23223797299999999</v>
      </c>
      <c r="K414" s="3">
        <v>5.1999999999999998E-2</v>
      </c>
      <c r="L414" s="3">
        <v>2.46E-2</v>
      </c>
      <c r="M414" s="1">
        <v>1173</v>
      </c>
      <c r="N414" s="1">
        <v>617</v>
      </c>
      <c r="O414" s="4">
        <v>316238.96000000002</v>
      </c>
      <c r="P414" s="3">
        <v>0.34699999999999998</v>
      </c>
      <c r="Q414" s="3">
        <v>0.17599999999999999</v>
      </c>
      <c r="R414" s="3">
        <v>5.8999999999999997E-2</v>
      </c>
      <c r="S414" s="3">
        <v>0.11600000000000001</v>
      </c>
      <c r="T414" s="3">
        <v>1.23E-2</v>
      </c>
      <c r="U414" s="3">
        <v>7.0199999999999999E-2</v>
      </c>
      <c r="V414" s="1">
        <v>3.391</v>
      </c>
      <c r="X414" s="1" t="s">
        <v>1032</v>
      </c>
      <c r="Y414" s="1" t="s">
        <v>1033</v>
      </c>
      <c r="Z414" s="1" t="s">
        <v>92</v>
      </c>
      <c r="AA414" s="1" t="s">
        <v>35</v>
      </c>
      <c r="AC414" s="1">
        <v>0</v>
      </c>
      <c r="AD414" s="1">
        <v>0</v>
      </c>
      <c r="AE414" s="1">
        <v>0</v>
      </c>
      <c r="AF414" s="1">
        <v>0</v>
      </c>
      <c r="AG414" s="1" t="s">
        <v>1034</v>
      </c>
      <c r="AH414" s="1" t="s">
        <v>37</v>
      </c>
      <c r="AI414" s="5">
        <v>41249</v>
      </c>
      <c r="AN414">
        <v>0.13301156284737201</v>
      </c>
      <c r="AO414">
        <v>2.3965218260312501E-2</v>
      </c>
      <c r="AP414" s="1" t="e">
        <f>VLOOKUP(AK414,Sheet2!A:F,4,FALSE)</f>
        <v>#N/A</v>
      </c>
      <c r="AT414">
        <v>0.234123777486969</v>
      </c>
      <c r="AU414">
        <v>2.2977727427188101E-2</v>
      </c>
      <c r="AV414">
        <v>2</v>
      </c>
      <c r="AZ414" s="1">
        <f t="shared" si="21"/>
        <v>10.189161579571401</v>
      </c>
      <c r="BA414" s="10" t="e">
        <f t="shared" si="22"/>
        <v>#DIV/0!</v>
      </c>
      <c r="CE414" s="2"/>
    </row>
    <row r="415" spans="1:83" x14ac:dyDescent="0.35">
      <c r="A415" s="1">
        <v>24</v>
      </c>
      <c r="B415" s="1" t="s">
        <v>971</v>
      </c>
      <c r="C415" s="1">
        <v>75</v>
      </c>
      <c r="D415" s="1">
        <v>0.69942695600000004</v>
      </c>
      <c r="E415" s="3">
        <v>0.73</v>
      </c>
      <c r="F415" s="1">
        <v>0.76067503000000003</v>
      </c>
      <c r="G415" s="1">
        <v>0.55771523099999998</v>
      </c>
      <c r="H415" s="1">
        <v>0.49262531199999998</v>
      </c>
      <c r="I415" s="1">
        <v>0.39922344900000001</v>
      </c>
      <c r="J415" s="1">
        <v>0.24833279599999999</v>
      </c>
      <c r="K415" s="1">
        <v>0.11079117099999999</v>
      </c>
      <c r="L415" s="3">
        <v>2.58E-2</v>
      </c>
      <c r="M415" s="1">
        <v>681</v>
      </c>
      <c r="N415" s="1">
        <v>681</v>
      </c>
      <c r="O415" s="4">
        <v>739684.98</v>
      </c>
      <c r="P415" s="3">
        <v>0.38600000000000001</v>
      </c>
      <c r="Q415" s="3">
        <v>0.218</v>
      </c>
      <c r="R415" s="3">
        <v>7.4499999999999997E-2</v>
      </c>
      <c r="S415" s="3">
        <v>0.14399999999999999</v>
      </c>
      <c r="T415" s="3">
        <v>2.1999999999999999E-2</v>
      </c>
      <c r="U415" s="3">
        <v>8.5199999999999998E-2</v>
      </c>
      <c r="V415" s="1">
        <v>3.496</v>
      </c>
      <c r="X415" s="1" t="s">
        <v>972</v>
      </c>
      <c r="Y415" s="1" t="s">
        <v>972</v>
      </c>
      <c r="Z415" s="1" t="s">
        <v>378</v>
      </c>
      <c r="AA415" s="1" t="s">
        <v>35</v>
      </c>
      <c r="AB415" s="1" t="s">
        <v>973</v>
      </c>
      <c r="AC415" s="1">
        <v>1</v>
      </c>
      <c r="AD415" s="1">
        <v>1</v>
      </c>
      <c r="AE415" s="1">
        <v>1</v>
      </c>
      <c r="AF415" s="1">
        <v>1</v>
      </c>
      <c r="AG415" s="1" t="s">
        <v>974</v>
      </c>
      <c r="AH415" s="1" t="s">
        <v>42</v>
      </c>
      <c r="AI415" s="5">
        <v>41179</v>
      </c>
      <c r="AK415" s="1" t="s">
        <v>973</v>
      </c>
      <c r="AN415">
        <v>0.17468800163482401</v>
      </c>
      <c r="AO415">
        <v>7.7146734271298298E-3</v>
      </c>
      <c r="AP415" s="1" t="str">
        <f>VLOOKUP(AK415,Sheet2!A:F,4,FALSE)</f>
        <v>stomach</v>
      </c>
      <c r="AT415">
        <v>0.43810413092374501</v>
      </c>
      <c r="AU415">
        <v>0</v>
      </c>
      <c r="AV415">
        <v>2</v>
      </c>
      <c r="AZ415" s="1" t="e">
        <f t="shared" si="21"/>
        <v>#DIV/0!</v>
      </c>
      <c r="BA415" s="10" t="e">
        <f t="shared" si="22"/>
        <v>#NUM!</v>
      </c>
      <c r="CE415" s="2"/>
    </row>
    <row r="416" spans="1:83" x14ac:dyDescent="0.35">
      <c r="A416" s="1">
        <v>2</v>
      </c>
      <c r="B416" s="1" t="s">
        <v>1418</v>
      </c>
      <c r="C416" s="1">
        <v>150</v>
      </c>
      <c r="D416" s="1">
        <v>0.75350034099999996</v>
      </c>
      <c r="E416" s="3">
        <v>0.68899999999999995</v>
      </c>
      <c r="F416" s="1">
        <v>0.62370608800000005</v>
      </c>
      <c r="G416" s="1">
        <v>0.46201605800000001</v>
      </c>
      <c r="H416" s="1">
        <v>0.333488587</v>
      </c>
      <c r="I416" s="1">
        <v>0.27561432800000002</v>
      </c>
      <c r="J416" s="1">
        <v>0.17572057699999999</v>
      </c>
      <c r="K416" s="3">
        <v>7.0300000000000001E-2</v>
      </c>
      <c r="L416" s="3">
        <v>3.56E-2</v>
      </c>
      <c r="M416" s="1">
        <v>683</v>
      </c>
      <c r="N416" s="1">
        <v>683</v>
      </c>
      <c r="O416" s="4">
        <v>434478.96</v>
      </c>
      <c r="P416" s="3">
        <v>0.318</v>
      </c>
      <c r="Q416" s="3">
        <v>0.16500000000000001</v>
      </c>
      <c r="R416" s="3">
        <v>5.11E-2</v>
      </c>
      <c r="S416" s="3">
        <v>9.8000000000000004E-2</v>
      </c>
      <c r="T416" s="3">
        <v>1.7100000000000001E-2</v>
      </c>
      <c r="U416" s="3">
        <v>5.9400000000000001E-2</v>
      </c>
      <c r="V416" s="1">
        <v>2.9430000000000001</v>
      </c>
      <c r="X416" s="1" t="s">
        <v>1419</v>
      </c>
      <c r="Y416" s="1" t="s">
        <v>1419</v>
      </c>
      <c r="Z416" s="1" t="s">
        <v>34</v>
      </c>
      <c r="AA416" s="1" t="s">
        <v>518</v>
      </c>
      <c r="AB416" s="1" t="s">
        <v>1420</v>
      </c>
      <c r="AC416" s="1">
        <v>1</v>
      </c>
      <c r="AD416" s="1">
        <v>1</v>
      </c>
      <c r="AE416" s="1">
        <v>1</v>
      </c>
      <c r="AF416" s="1">
        <v>1</v>
      </c>
      <c r="AG416" s="1" t="s">
        <v>1421</v>
      </c>
      <c r="AH416" s="1" t="s">
        <v>42</v>
      </c>
      <c r="AI416" s="5">
        <v>41067</v>
      </c>
      <c r="AK416" s="1" t="s">
        <v>1420</v>
      </c>
      <c r="AM416" s="1" t="s">
        <v>56</v>
      </c>
      <c r="AN416">
        <v>0.26019437381833699</v>
      </c>
      <c r="AO416">
        <v>3.7078740976652998E-3</v>
      </c>
      <c r="AP416" s="1" t="str">
        <f>VLOOKUP(AK416,Sheet2!A:F,4,FALSE)</f>
        <v>lung</v>
      </c>
      <c r="AT416">
        <v>0</v>
      </c>
      <c r="AU416">
        <v>3.04961945147703E-2</v>
      </c>
      <c r="AV416">
        <v>2</v>
      </c>
      <c r="AZ416" s="1">
        <f t="shared" si="21"/>
        <v>0</v>
      </c>
      <c r="BA416" s="10" t="e">
        <f t="shared" si="22"/>
        <v>#NUM!</v>
      </c>
      <c r="CE416" s="2"/>
    </row>
    <row r="417" spans="1:83" x14ac:dyDescent="0.35">
      <c r="A417" s="1">
        <v>13</v>
      </c>
      <c r="B417" s="1" t="s">
        <v>1689</v>
      </c>
      <c r="C417" s="1">
        <v>225</v>
      </c>
      <c r="D417" s="1">
        <v>0.79448907300000005</v>
      </c>
      <c r="E417" s="3">
        <v>0.65900000000000003</v>
      </c>
      <c r="F417" s="1">
        <v>0.52367800200000003</v>
      </c>
      <c r="G417" s="1">
        <v>0.41997966199999998</v>
      </c>
      <c r="H417" s="1">
        <v>0.25956705899999999</v>
      </c>
      <c r="I417" s="1">
        <v>0.18252004999999999</v>
      </c>
      <c r="J417" s="1">
        <v>0.12571142199999999</v>
      </c>
      <c r="K417" s="3">
        <v>6.0999999999999999E-2</v>
      </c>
      <c r="L417" s="3">
        <v>3.8800000000000001E-2</v>
      </c>
      <c r="M417" s="1">
        <v>687</v>
      </c>
      <c r="N417" s="1">
        <v>687</v>
      </c>
      <c r="O417" s="4">
        <v>499359.92</v>
      </c>
      <c r="P417" s="3">
        <v>0.27600000000000002</v>
      </c>
      <c r="Q417" s="3">
        <v>0.14099999999999999</v>
      </c>
      <c r="R417" s="3">
        <v>3.8699999999999998E-2</v>
      </c>
      <c r="S417" s="3">
        <v>7.1199999999999999E-2</v>
      </c>
      <c r="T417" s="3">
        <v>1.6E-2</v>
      </c>
      <c r="U417" s="3">
        <v>4.0500000000000001E-2</v>
      </c>
      <c r="V417" s="1">
        <v>2.6179999999999999</v>
      </c>
      <c r="X417" s="1" t="s">
        <v>1690</v>
      </c>
      <c r="Y417" s="1" t="s">
        <v>1690</v>
      </c>
      <c r="Z417" s="1" t="s">
        <v>628</v>
      </c>
      <c r="AA417" s="1" t="s">
        <v>84</v>
      </c>
      <c r="AB417" s="1" t="s">
        <v>1691</v>
      </c>
      <c r="AC417" s="1">
        <v>1</v>
      </c>
      <c r="AD417" s="1">
        <v>1</v>
      </c>
      <c r="AE417" s="1">
        <v>1</v>
      </c>
      <c r="AF417" s="1">
        <v>1</v>
      </c>
      <c r="AG417" s="1" t="s">
        <v>1692</v>
      </c>
      <c r="AH417" s="1" t="s">
        <v>42</v>
      </c>
      <c r="AI417" s="5">
        <v>41113</v>
      </c>
      <c r="AK417" s="1" t="s">
        <v>1691</v>
      </c>
      <c r="AM417" s="1" t="s">
        <v>56</v>
      </c>
      <c r="AN417">
        <v>0.30531828628972701</v>
      </c>
      <c r="AO417">
        <v>5.0331404639735403E-3</v>
      </c>
      <c r="AP417" s="1" t="str">
        <f>VLOOKUP(AK417,Sheet2!A:F,4,FALSE)</f>
        <v>bone</v>
      </c>
      <c r="AT417">
        <v>0</v>
      </c>
      <c r="AU417">
        <v>4.2824896200942902E-2</v>
      </c>
      <c r="AV417">
        <v>2</v>
      </c>
      <c r="AZ417" s="1">
        <f t="shared" si="21"/>
        <v>0</v>
      </c>
      <c r="BA417" s="10" t="e">
        <f t="shared" si="22"/>
        <v>#DIV/0!</v>
      </c>
      <c r="CE417" s="2"/>
    </row>
    <row r="418" spans="1:83" x14ac:dyDescent="0.35">
      <c r="A418" s="1">
        <v>48</v>
      </c>
      <c r="B418" s="1" t="s">
        <v>1110</v>
      </c>
      <c r="C418" s="1">
        <v>225</v>
      </c>
      <c r="D418" s="1">
        <v>0.869392477</v>
      </c>
      <c r="E418" s="3">
        <v>0.71599999999999997</v>
      </c>
      <c r="F418" s="1">
        <v>0.56261376399999996</v>
      </c>
      <c r="G418" s="1">
        <v>0.43531067600000001</v>
      </c>
      <c r="H418" s="1">
        <v>0.42410187900000001</v>
      </c>
      <c r="I418" s="1">
        <v>0.37003404000000001</v>
      </c>
      <c r="J418" s="1">
        <v>0.30258688299999997</v>
      </c>
      <c r="K418" s="1">
        <v>0.22725118499999999</v>
      </c>
      <c r="L418" s="1">
        <v>0.167193751</v>
      </c>
      <c r="M418" s="1">
        <v>688</v>
      </c>
      <c r="N418" s="1">
        <v>621</v>
      </c>
      <c r="O418" s="4">
        <v>219498.47</v>
      </c>
      <c r="P418" s="3">
        <v>0.29199999999999998</v>
      </c>
      <c r="Q418" s="3">
        <v>0.17799999999999999</v>
      </c>
      <c r="R418" s="3">
        <v>0.11</v>
      </c>
      <c r="S418" s="3">
        <v>0.128</v>
      </c>
      <c r="T418" s="3">
        <v>6.3500000000000001E-2</v>
      </c>
      <c r="U418" s="3">
        <v>8.8499999999999995E-2</v>
      </c>
      <c r="V418" s="1">
        <v>3.3210000000000002</v>
      </c>
      <c r="X418" s="1" t="s">
        <v>1111</v>
      </c>
      <c r="Y418" s="1" t="s">
        <v>1111</v>
      </c>
      <c r="Z418" s="1" t="s">
        <v>39</v>
      </c>
      <c r="AA418" s="1" t="s">
        <v>35</v>
      </c>
      <c r="AB418" s="1" t="s">
        <v>1112</v>
      </c>
      <c r="AC418" s="1">
        <v>1</v>
      </c>
      <c r="AD418" s="1">
        <v>1</v>
      </c>
      <c r="AE418" s="1">
        <v>1</v>
      </c>
      <c r="AF418" s="1">
        <v>1</v>
      </c>
      <c r="AG418" s="1" t="s">
        <v>1113</v>
      </c>
      <c r="AH418" s="1" t="s">
        <v>125</v>
      </c>
      <c r="AI418" s="5">
        <v>41277</v>
      </c>
      <c r="AK418" s="1" t="s">
        <v>1112</v>
      </c>
      <c r="AM418" s="1" t="s">
        <v>43</v>
      </c>
      <c r="AN418">
        <v>0.22020348446028301</v>
      </c>
      <c r="AO418">
        <v>0</v>
      </c>
      <c r="AP418" s="1" t="str">
        <f>VLOOKUP(AK418,Sheet2!A:F,4,FALSE)</f>
        <v>breast</v>
      </c>
      <c r="AT418">
        <v>0.17956007414925401</v>
      </c>
      <c r="AU418">
        <v>0</v>
      </c>
      <c r="AV418">
        <v>2</v>
      </c>
      <c r="AZ418" s="1" t="e">
        <f t="shared" si="21"/>
        <v>#DIV/0!</v>
      </c>
      <c r="BA418" s="10">
        <f t="shared" si="22"/>
        <v>5.8425693172805726</v>
      </c>
      <c r="CE418" s="2"/>
    </row>
    <row r="419" spans="1:83" x14ac:dyDescent="0.35">
      <c r="A419" s="1">
        <v>1</v>
      </c>
      <c r="B419" s="1" t="s">
        <v>2253</v>
      </c>
      <c r="C419" s="1">
        <v>75</v>
      </c>
      <c r="D419" s="1">
        <v>0.52496488600000002</v>
      </c>
      <c r="E419" s="3">
        <v>0.4</v>
      </c>
      <c r="F419" s="1">
        <v>0.274519283</v>
      </c>
      <c r="G419" s="1">
        <v>0.167651043</v>
      </c>
      <c r="H419" s="1">
        <v>0.15937469700000001</v>
      </c>
      <c r="I419" s="1">
        <v>0.14158385200000001</v>
      </c>
      <c r="J419" s="1">
        <v>0.146491658</v>
      </c>
      <c r="K419" s="3">
        <v>9.8299999999999998E-2</v>
      </c>
      <c r="L419" s="3">
        <v>8.0500000000000002E-2</v>
      </c>
      <c r="M419" s="1">
        <v>689</v>
      </c>
      <c r="N419" s="1">
        <v>689</v>
      </c>
      <c r="O419" s="4">
        <v>515076.31</v>
      </c>
      <c r="P419" s="3">
        <v>0.129</v>
      </c>
      <c r="Q419" s="3">
        <v>6.7900000000000002E-2</v>
      </c>
      <c r="R419" s="3">
        <v>5.0799999999999998E-2</v>
      </c>
      <c r="S419" s="3">
        <v>4.8399999999999999E-2</v>
      </c>
      <c r="T419" s="3">
        <v>2.8799999999999999E-2</v>
      </c>
      <c r="U419" s="3">
        <v>3.7900000000000003E-2</v>
      </c>
      <c r="V419" s="1">
        <v>1.607</v>
      </c>
      <c r="X419" s="1" t="s">
        <v>2254</v>
      </c>
      <c r="Y419" s="1" t="s">
        <v>2254</v>
      </c>
      <c r="Z419" s="1" t="s">
        <v>52</v>
      </c>
      <c r="AA419" s="1" t="s">
        <v>35</v>
      </c>
      <c r="AB419" s="1" t="s">
        <v>2255</v>
      </c>
      <c r="AC419" s="1">
        <v>1</v>
      </c>
      <c r="AD419" s="1">
        <v>1</v>
      </c>
      <c r="AE419" s="1">
        <v>1</v>
      </c>
      <c r="AF419" s="1">
        <v>1</v>
      </c>
      <c r="AG419" s="1" t="s">
        <v>2256</v>
      </c>
      <c r="AH419" s="1" t="s">
        <v>65</v>
      </c>
      <c r="AI419" s="5">
        <v>41064</v>
      </c>
      <c r="AK419" s="1" t="s">
        <v>2255</v>
      </c>
      <c r="AM419" s="1" t="s">
        <v>56</v>
      </c>
      <c r="AN419">
        <v>0.63870189794725096</v>
      </c>
      <c r="AO419">
        <v>0</v>
      </c>
      <c r="AP419" s="1" t="str">
        <f>VLOOKUP(AK419,Sheet2!A:F,4,FALSE)</f>
        <v>large_intestine</v>
      </c>
      <c r="AT419">
        <v>0.263102304427065</v>
      </c>
      <c r="AU419">
        <v>4.5849651153901903E-3</v>
      </c>
      <c r="AV419">
        <v>2</v>
      </c>
      <c r="AZ419" s="1">
        <f t="shared" si="21"/>
        <v>57.383709102588107</v>
      </c>
      <c r="BA419" s="10" t="e">
        <f t="shared" si="22"/>
        <v>#DIV/0!</v>
      </c>
      <c r="CE419" s="2"/>
    </row>
    <row r="420" spans="1:83" x14ac:dyDescent="0.35">
      <c r="A420" s="1">
        <v>50</v>
      </c>
      <c r="B420" s="1" t="s">
        <v>2138</v>
      </c>
      <c r="C420" s="1">
        <v>225</v>
      </c>
      <c r="D420" s="1">
        <v>0.68787312199999995</v>
      </c>
      <c r="E420" s="3">
        <v>0.56000000000000005</v>
      </c>
      <c r="F420" s="1">
        <v>0.43260547500000002</v>
      </c>
      <c r="G420" s="1">
        <v>0.19659444300000001</v>
      </c>
      <c r="H420" s="1">
        <v>0.140599696</v>
      </c>
      <c r="I420" s="3">
        <v>8.0699999999999994E-2</v>
      </c>
      <c r="J420" s="3">
        <v>3.5000000000000003E-2</v>
      </c>
      <c r="K420" s="3">
        <v>6.8999999999999999E-3</v>
      </c>
      <c r="L420" s="3">
        <v>2.3999999999999998E-3</v>
      </c>
      <c r="M420" s="1">
        <v>690</v>
      </c>
      <c r="N420" s="1">
        <v>622</v>
      </c>
      <c r="O420" s="4">
        <v>606459.88</v>
      </c>
      <c r="P420" s="3">
        <v>0.184</v>
      </c>
      <c r="Q420" s="3">
        <v>7.0000000000000007E-2</v>
      </c>
      <c r="R420" s="3">
        <v>8.6899999999999998E-3</v>
      </c>
      <c r="S420" s="3">
        <v>3.56E-2</v>
      </c>
      <c r="T420" s="3">
        <v>1.5E-3</v>
      </c>
      <c r="U420" s="3">
        <v>1.52E-2</v>
      </c>
      <c r="V420" s="1">
        <v>1.8440000000000001</v>
      </c>
      <c r="X420" s="1" t="s">
        <v>2139</v>
      </c>
      <c r="Y420" s="1" t="s">
        <v>2139</v>
      </c>
      <c r="Z420" s="1" t="s">
        <v>628</v>
      </c>
      <c r="AA420" s="1" t="s">
        <v>84</v>
      </c>
      <c r="AB420" s="1" t="s">
        <v>2140</v>
      </c>
      <c r="AC420" s="1">
        <v>1</v>
      </c>
      <c r="AD420" s="1">
        <v>1</v>
      </c>
      <c r="AE420" s="1">
        <v>1</v>
      </c>
      <c r="AF420" s="1">
        <v>1</v>
      </c>
      <c r="AG420" s="1" t="s">
        <v>2141</v>
      </c>
      <c r="AH420" s="1" t="s">
        <v>445</v>
      </c>
      <c r="AI420" s="5">
        <v>41284</v>
      </c>
      <c r="AK420" s="1" t="s">
        <v>2140</v>
      </c>
      <c r="AM420" s="1" t="s">
        <v>56</v>
      </c>
      <c r="AN420">
        <v>0.43756376608067299</v>
      </c>
      <c r="AO420">
        <v>1.6585464697383999E-2</v>
      </c>
      <c r="AP420" s="1" t="str">
        <f>VLOOKUP(AK420,Sheet2!A:F,4,FALSE)</f>
        <v>bone</v>
      </c>
      <c r="AT420">
        <v>0.46066174453868203</v>
      </c>
      <c r="AU420">
        <v>0</v>
      </c>
      <c r="AV420">
        <v>2</v>
      </c>
      <c r="AZ420" s="1" t="e">
        <f t="shared" si="21"/>
        <v>#DIV/0!</v>
      </c>
      <c r="BA420" s="10" t="e">
        <f t="shared" si="22"/>
        <v>#DIV/0!</v>
      </c>
      <c r="CE420" s="2"/>
    </row>
    <row r="421" spans="1:83" x14ac:dyDescent="0.35">
      <c r="A421" s="1">
        <v>29</v>
      </c>
      <c r="B421" s="1" t="s">
        <v>1764</v>
      </c>
      <c r="C421" s="1">
        <v>75</v>
      </c>
      <c r="D421" s="1">
        <v>0.83208442599999999</v>
      </c>
      <c r="E421" s="3">
        <v>0.68400000000000005</v>
      </c>
      <c r="F421" s="1">
        <v>0.53673539400000003</v>
      </c>
      <c r="G421" s="1">
        <v>0.353633103</v>
      </c>
      <c r="H421" s="1">
        <v>0.210586935</v>
      </c>
      <c r="I421" s="1">
        <v>0.153442251</v>
      </c>
      <c r="J421" s="3">
        <v>9.0300000000000005E-2</v>
      </c>
      <c r="K421" s="3">
        <v>4.7800000000000002E-2</v>
      </c>
      <c r="L421" s="3">
        <v>2.53E-2</v>
      </c>
      <c r="M421" s="1">
        <v>691</v>
      </c>
      <c r="N421" s="1">
        <v>691</v>
      </c>
      <c r="O421" s="4">
        <v>662266.56000000006</v>
      </c>
      <c r="P421" s="3">
        <v>0.26</v>
      </c>
      <c r="Q421" s="3">
        <v>0.11700000000000001</v>
      </c>
      <c r="R421" s="3">
        <v>2.87E-2</v>
      </c>
      <c r="S421" s="3">
        <v>5.8599999999999999E-2</v>
      </c>
      <c r="T421" s="3">
        <v>1.18E-2</v>
      </c>
      <c r="U421" s="3">
        <v>3.2099999999999997E-2</v>
      </c>
      <c r="V421" s="1">
        <v>2.5139999999999998</v>
      </c>
      <c r="X421" s="1" t="s">
        <v>1765</v>
      </c>
      <c r="Y421" s="1" t="s">
        <v>1765</v>
      </c>
      <c r="Z421" s="1" t="s">
        <v>112</v>
      </c>
      <c r="AA421" s="1" t="s">
        <v>84</v>
      </c>
      <c r="AB421" s="1" t="s">
        <v>1766</v>
      </c>
      <c r="AC421" s="1">
        <v>1</v>
      </c>
      <c r="AD421" s="1">
        <v>1</v>
      </c>
      <c r="AE421" s="1">
        <v>1</v>
      </c>
      <c r="AF421" s="1">
        <v>1</v>
      </c>
      <c r="AG421" s="1" t="s">
        <v>1767</v>
      </c>
      <c r="AH421" s="1" t="s">
        <v>65</v>
      </c>
      <c r="AI421" s="5">
        <v>41197</v>
      </c>
      <c r="AK421" s="1" t="s">
        <v>1766</v>
      </c>
      <c r="AM421" s="1" t="s">
        <v>56</v>
      </c>
      <c r="AN421">
        <v>0.26318537901893801</v>
      </c>
      <c r="AO421">
        <v>2.5153915179763699E-2</v>
      </c>
      <c r="AP421" s="1" t="str">
        <f>VLOOKUP(AK421,Sheet2!A:F,4,FALSE)</f>
        <v>liver</v>
      </c>
      <c r="AT421">
        <v>0.59570490086555905</v>
      </c>
      <c r="AU421">
        <v>0</v>
      </c>
      <c r="AV421">
        <v>1</v>
      </c>
      <c r="AZ421" s="1" t="e">
        <f t="shared" si="21"/>
        <v>#DIV/0!</v>
      </c>
      <c r="BA421" s="10" t="e">
        <f t="shared" si="22"/>
        <v>#DIV/0!</v>
      </c>
      <c r="CE421" s="2"/>
    </row>
    <row r="422" spans="1:83" x14ac:dyDescent="0.35">
      <c r="A422" s="1">
        <v>32</v>
      </c>
      <c r="B422" s="1" t="s">
        <v>1847</v>
      </c>
      <c r="C422" s="1">
        <v>25</v>
      </c>
      <c r="D422" s="1">
        <v>0.71358921600000003</v>
      </c>
      <c r="E422" s="3">
        <v>0.61099999999999999</v>
      </c>
      <c r="F422" s="1">
        <v>0.50821534400000001</v>
      </c>
      <c r="G422" s="1">
        <v>0.22483386999999999</v>
      </c>
      <c r="H422" s="1">
        <v>0.21510411500000001</v>
      </c>
      <c r="I422" s="1">
        <v>0.32502616400000001</v>
      </c>
      <c r="J422" s="1">
        <v>0.216964771</v>
      </c>
      <c r="K422" s="3">
        <v>5.5800000000000002E-2</v>
      </c>
      <c r="L422" s="3">
        <v>1.01E-2</v>
      </c>
      <c r="M422" s="1">
        <v>692</v>
      </c>
      <c r="N422" s="1">
        <v>692</v>
      </c>
      <c r="O422" s="4">
        <v>621729.47</v>
      </c>
      <c r="P422" s="3">
        <v>0.214</v>
      </c>
      <c r="Q422" s="3">
        <v>9.1300000000000006E-2</v>
      </c>
      <c r="R422" s="3">
        <v>5.6599999999999998E-2</v>
      </c>
      <c r="S422" s="3">
        <v>8.6900000000000005E-2</v>
      </c>
      <c r="T422" s="3">
        <v>1.06E-2</v>
      </c>
      <c r="U422" s="3">
        <v>7.1300000000000002E-2</v>
      </c>
      <c r="V422" s="1">
        <v>2.4060000000000001</v>
      </c>
      <c r="X422" s="1" t="s">
        <v>1848</v>
      </c>
      <c r="Y422" s="1" t="s">
        <v>1848</v>
      </c>
      <c r="Z422" s="1" t="s">
        <v>1424</v>
      </c>
      <c r="AA422" s="1" t="s">
        <v>84</v>
      </c>
      <c r="AB422" s="1" t="s">
        <v>1849</v>
      </c>
      <c r="AC422" s="1">
        <v>1</v>
      </c>
      <c r="AD422" s="1">
        <v>1</v>
      </c>
      <c r="AE422" s="1">
        <v>1</v>
      </c>
      <c r="AF422" s="1">
        <v>1</v>
      </c>
      <c r="AG422" s="1" t="s">
        <v>1850</v>
      </c>
      <c r="AH422" s="1" t="s">
        <v>65</v>
      </c>
      <c r="AI422" s="5">
        <v>41207</v>
      </c>
      <c r="AK422" s="1" t="s">
        <v>1849</v>
      </c>
      <c r="AM422" s="1" t="s">
        <v>43</v>
      </c>
      <c r="AN422">
        <v>0.35780502305880102</v>
      </c>
      <c r="AO422">
        <v>0</v>
      </c>
      <c r="AP422" s="1" t="str">
        <f>VLOOKUP(AK422,Sheet2!A:F,4,FALSE)</f>
        <v>soft_tissue</v>
      </c>
      <c r="AT422">
        <v>0.137222351700543</v>
      </c>
      <c r="AU422">
        <v>0</v>
      </c>
      <c r="AV422">
        <v>2</v>
      </c>
      <c r="AZ422" s="1" t="e">
        <f t="shared" si="21"/>
        <v>#DIV/0!</v>
      </c>
      <c r="BA422" s="10" t="e">
        <f t="shared" si="22"/>
        <v>#DIV/0!</v>
      </c>
      <c r="CE422" s="2"/>
    </row>
    <row r="423" spans="1:83" x14ac:dyDescent="0.35">
      <c r="A423" s="1">
        <v>22</v>
      </c>
      <c r="B423" s="1" t="s">
        <v>871</v>
      </c>
      <c r="C423" s="1">
        <v>225</v>
      </c>
      <c r="D423" s="1">
        <v>0.85971993099999999</v>
      </c>
      <c r="E423" s="3">
        <v>0.79100000000000004</v>
      </c>
      <c r="F423" s="1">
        <v>0.72284963599999996</v>
      </c>
      <c r="G423" s="1">
        <v>0.52668808700000003</v>
      </c>
      <c r="H423" s="1">
        <v>0.46876248599999998</v>
      </c>
      <c r="I423" s="1">
        <v>0.37510199999999999</v>
      </c>
      <c r="J423" s="1">
        <v>0.27920851000000002</v>
      </c>
      <c r="K423" s="1">
        <v>0.141227722</v>
      </c>
      <c r="L423" s="1">
        <v>0.102995486</v>
      </c>
      <c r="M423" s="1">
        <v>693</v>
      </c>
      <c r="N423" s="1">
        <v>693</v>
      </c>
      <c r="O423" s="4">
        <v>383279.47</v>
      </c>
      <c r="P423" s="3">
        <v>0.36499999999999999</v>
      </c>
      <c r="Q423" s="3">
        <v>0.20699999999999999</v>
      </c>
      <c r="R423" s="3">
        <v>8.72E-2</v>
      </c>
      <c r="S423" s="3">
        <v>0.13600000000000001</v>
      </c>
      <c r="T423" s="3">
        <v>3.9300000000000002E-2</v>
      </c>
      <c r="U423" s="3">
        <v>8.6099999999999996E-2</v>
      </c>
      <c r="V423" s="1">
        <v>3.6070000000000002</v>
      </c>
      <c r="X423" s="1" t="s">
        <v>872</v>
      </c>
      <c r="Y423" s="1" t="s">
        <v>872</v>
      </c>
      <c r="Z423" s="1" t="s">
        <v>34</v>
      </c>
      <c r="AA423" s="1" t="s">
        <v>35</v>
      </c>
      <c r="AB423" s="1" t="s">
        <v>873</v>
      </c>
      <c r="AC423" s="1">
        <v>1</v>
      </c>
      <c r="AD423" s="1">
        <v>1</v>
      </c>
      <c r="AE423" s="1">
        <v>1</v>
      </c>
      <c r="AF423" s="1">
        <v>1</v>
      </c>
      <c r="AG423" s="1" t="s">
        <v>874</v>
      </c>
      <c r="AH423" s="1" t="s">
        <v>585</v>
      </c>
      <c r="AI423" s="5">
        <v>41151</v>
      </c>
      <c r="AK423" s="1" t="s">
        <v>873</v>
      </c>
      <c r="AM423" s="1" t="s">
        <v>43</v>
      </c>
      <c r="AN423">
        <v>0.17157869573065801</v>
      </c>
      <c r="AO423">
        <v>6.6258654783970701E-3</v>
      </c>
      <c r="AP423" s="1" t="str">
        <f>VLOOKUP(AK423,Sheet2!A:F,4,FALSE)</f>
        <v>lung</v>
      </c>
      <c r="AT423">
        <v>1.0762792040317599</v>
      </c>
      <c r="AU423">
        <v>0</v>
      </c>
      <c r="AV423">
        <v>1</v>
      </c>
      <c r="AZ423" s="1" t="e">
        <f t="shared" si="21"/>
        <v>#DIV/0!</v>
      </c>
      <c r="BA423" s="10" t="e">
        <f t="shared" si="22"/>
        <v>#DIV/0!</v>
      </c>
      <c r="CE423" s="2"/>
    </row>
    <row r="424" spans="1:83" x14ac:dyDescent="0.35">
      <c r="A424" s="1">
        <v>32</v>
      </c>
      <c r="B424" s="1" t="s">
        <v>2097</v>
      </c>
      <c r="C424" s="1">
        <v>25</v>
      </c>
      <c r="D424" s="1">
        <v>0.73941680399999998</v>
      </c>
      <c r="E424" s="3">
        <v>0.51600000000000001</v>
      </c>
      <c r="F424" s="1">
        <v>0.29312049099999998</v>
      </c>
      <c r="G424" s="1">
        <v>0.22543517800000001</v>
      </c>
      <c r="H424" s="1">
        <v>0.29454101300000002</v>
      </c>
      <c r="I424" s="1">
        <v>0.140992011</v>
      </c>
      <c r="J424" s="1">
        <v>0.11402434</v>
      </c>
      <c r="K424" s="3">
        <v>5.0900000000000001E-2</v>
      </c>
      <c r="L424" s="3">
        <v>8.5100000000000002E-3</v>
      </c>
      <c r="M424" s="1">
        <v>698</v>
      </c>
      <c r="N424" s="1">
        <v>698</v>
      </c>
      <c r="O424" s="4">
        <v>213121.52</v>
      </c>
      <c r="P424" s="3">
        <v>0.152</v>
      </c>
      <c r="Q424" s="3">
        <v>0.108</v>
      </c>
      <c r="R424" s="3">
        <v>3.4200000000000001E-2</v>
      </c>
      <c r="S424" s="3">
        <v>7.0099999999999996E-2</v>
      </c>
      <c r="T424" s="3">
        <v>9.5600000000000008E-3</v>
      </c>
      <c r="U424" s="3">
        <v>3.3500000000000002E-2</v>
      </c>
      <c r="V424" s="1">
        <v>1.946</v>
      </c>
      <c r="X424" s="1" t="s">
        <v>2098</v>
      </c>
      <c r="Y424" s="1" t="s">
        <v>2099</v>
      </c>
      <c r="Z424" s="1" t="s">
        <v>62</v>
      </c>
      <c r="AA424" s="1" t="s">
        <v>84</v>
      </c>
      <c r="AB424" s="1" t="s">
        <v>2100</v>
      </c>
      <c r="AC424" s="1">
        <v>1</v>
      </c>
      <c r="AD424" s="1">
        <v>1</v>
      </c>
      <c r="AE424" s="1">
        <v>1</v>
      </c>
      <c r="AF424" s="1">
        <v>1</v>
      </c>
      <c r="AG424" s="1" t="s">
        <v>2101</v>
      </c>
      <c r="AH424" s="1" t="s">
        <v>65</v>
      </c>
      <c r="AI424" s="5">
        <v>41207</v>
      </c>
      <c r="AK424" s="1" t="s">
        <v>2100</v>
      </c>
      <c r="AM424" s="1" t="s">
        <v>56</v>
      </c>
      <c r="AN424">
        <v>0.45365164915154998</v>
      </c>
      <c r="AO424">
        <v>0</v>
      </c>
      <c r="AP424" s="1" t="str">
        <f>VLOOKUP(AK424,Sheet2!A:F,4,FALSE)</f>
        <v>skin</v>
      </c>
      <c r="AT424">
        <v>0.16629414241707999</v>
      </c>
      <c r="AU424">
        <v>0</v>
      </c>
      <c r="AV424">
        <v>2</v>
      </c>
      <c r="AZ424" s="1" t="e">
        <f t="shared" si="21"/>
        <v>#DIV/0!</v>
      </c>
      <c r="BA424" s="10">
        <f t="shared" si="22"/>
        <v>0.84524556871862366</v>
      </c>
      <c r="CE424" s="2"/>
    </row>
    <row r="425" spans="1:83" x14ac:dyDescent="0.35">
      <c r="A425" s="1">
        <v>38</v>
      </c>
      <c r="B425" s="1" t="s">
        <v>1169</v>
      </c>
      <c r="C425" s="1">
        <v>225</v>
      </c>
      <c r="D425" s="1">
        <v>0.70732856499999996</v>
      </c>
      <c r="E425" s="3">
        <v>0.60099999999999998</v>
      </c>
      <c r="F425" s="1">
        <v>0.49439687399999999</v>
      </c>
      <c r="G425" s="1">
        <v>0.45463524199999999</v>
      </c>
      <c r="H425" s="1">
        <v>0.43915137399999998</v>
      </c>
      <c r="I425" s="1">
        <v>0.38452931699999998</v>
      </c>
      <c r="J425" s="1">
        <v>0.35672411399999998</v>
      </c>
      <c r="K425" s="1">
        <v>0.32255911100000001</v>
      </c>
      <c r="L425" s="1">
        <v>0.329526706</v>
      </c>
      <c r="M425" s="1">
        <v>696</v>
      </c>
      <c r="N425" s="1">
        <v>696</v>
      </c>
      <c r="O425" s="4">
        <v>198352.54</v>
      </c>
      <c r="P425" s="3">
        <v>0.27800000000000002</v>
      </c>
      <c r="Q425" s="3">
        <v>0.185</v>
      </c>
      <c r="R425" s="3">
        <v>0.14099999999999999</v>
      </c>
      <c r="S425" s="3">
        <v>0.13300000000000001</v>
      </c>
      <c r="T425" s="3">
        <v>0.105</v>
      </c>
      <c r="U425" s="3">
        <v>9.7500000000000003E-2</v>
      </c>
      <c r="V425" s="1">
        <v>3.2450000000000001</v>
      </c>
      <c r="X425" s="1" t="s">
        <v>1170</v>
      </c>
      <c r="Y425" s="1" t="s">
        <v>1170</v>
      </c>
      <c r="Z425" s="1" t="s">
        <v>62</v>
      </c>
      <c r="AA425" s="1" t="s">
        <v>84</v>
      </c>
      <c r="AB425" s="1" t="s">
        <v>1171</v>
      </c>
      <c r="AC425" s="1">
        <v>1</v>
      </c>
      <c r="AD425" s="1">
        <v>1</v>
      </c>
      <c r="AE425" s="1">
        <v>1</v>
      </c>
      <c r="AF425" s="1">
        <v>1</v>
      </c>
      <c r="AG425" s="1" t="s">
        <v>1172</v>
      </c>
      <c r="AH425" s="1" t="s">
        <v>200</v>
      </c>
      <c r="AI425" s="5">
        <v>41221</v>
      </c>
      <c r="AK425" s="1" t="s">
        <v>1171</v>
      </c>
      <c r="AM425" s="1" t="s">
        <v>56</v>
      </c>
      <c r="AN425">
        <v>0.210398148447937</v>
      </c>
      <c r="AO425">
        <v>0</v>
      </c>
      <c r="AP425" s="1" t="str">
        <f>VLOOKUP(AK425,Sheet2!A:F,4,FALSE)</f>
        <v>skin</v>
      </c>
      <c r="AT425">
        <v>5.5373033100474402E-2</v>
      </c>
      <c r="AU425">
        <v>3.0821519320878201E-2</v>
      </c>
      <c r="AV425">
        <v>2</v>
      </c>
      <c r="AZ425" s="1">
        <f t="shared" si="21"/>
        <v>1.7965705234707636</v>
      </c>
      <c r="BA425" s="10">
        <f t="shared" si="22"/>
        <v>2.0429374326370007</v>
      </c>
      <c r="CE425" s="2"/>
    </row>
    <row r="426" spans="1:83" x14ac:dyDescent="0.35">
      <c r="A426" s="1">
        <v>21</v>
      </c>
      <c r="B426" s="1" t="s">
        <v>59</v>
      </c>
      <c r="C426" s="1">
        <v>75</v>
      </c>
      <c r="D426" s="1">
        <v>0.87099857000000003</v>
      </c>
      <c r="E426" s="3">
        <v>0.94699999999999995</v>
      </c>
      <c r="F426" s="1">
        <v>1.0239211770000001</v>
      </c>
      <c r="G426" s="1">
        <v>0.91140937300000002</v>
      </c>
      <c r="H426" s="1">
        <v>0.96710235700000002</v>
      </c>
      <c r="I426" s="1">
        <v>0.69693149600000004</v>
      </c>
      <c r="J426" s="1">
        <v>0.68754833100000001</v>
      </c>
      <c r="K426" s="1">
        <v>0.40883775500000002</v>
      </c>
      <c r="L426" s="1">
        <v>0.36891033600000001</v>
      </c>
      <c r="M426" s="1">
        <v>697</v>
      </c>
      <c r="N426" s="1">
        <v>697</v>
      </c>
      <c r="O426" s="4">
        <v>269218.63</v>
      </c>
      <c r="P426" s="3">
        <v>0.56599999999999995</v>
      </c>
      <c r="Q426" s="3">
        <v>0.39</v>
      </c>
      <c r="R426" s="3">
        <v>0.22800000000000001</v>
      </c>
      <c r="S426" s="3">
        <v>0.26800000000000002</v>
      </c>
      <c r="T426" s="3">
        <v>0.125</v>
      </c>
      <c r="U426" s="3">
        <v>0.182</v>
      </c>
      <c r="V426" s="1">
        <v>5.702</v>
      </c>
      <c r="X426" s="1" t="s">
        <v>60</v>
      </c>
      <c r="Y426" s="1" t="s">
        <v>61</v>
      </c>
      <c r="Z426" s="1" t="s">
        <v>62</v>
      </c>
      <c r="AA426" s="1" t="s">
        <v>35</v>
      </c>
      <c r="AB426" s="1" t="s">
        <v>63</v>
      </c>
      <c r="AC426" s="1">
        <v>1</v>
      </c>
      <c r="AD426" s="1">
        <v>1</v>
      </c>
      <c r="AE426" s="1">
        <v>1</v>
      </c>
      <c r="AF426" s="1">
        <v>1</v>
      </c>
      <c r="AG426" s="1" t="s">
        <v>64</v>
      </c>
      <c r="AH426" s="1" t="s">
        <v>65</v>
      </c>
      <c r="AI426" s="5">
        <v>41148</v>
      </c>
      <c r="AK426" s="1" t="s">
        <v>63</v>
      </c>
      <c r="AM426" s="1" t="s">
        <v>56</v>
      </c>
      <c r="AN426">
        <v>0</v>
      </c>
      <c r="AO426">
        <v>1.1060975794364601E-2</v>
      </c>
      <c r="AP426" s="1" t="str">
        <f>VLOOKUP(AK426,Sheet2!A:F,4,FALSE)</f>
        <v>skin</v>
      </c>
      <c r="AT426">
        <v>0.12245184426099399</v>
      </c>
      <c r="AU426">
        <v>2.9715283907757999E-2</v>
      </c>
      <c r="AV426">
        <v>2</v>
      </c>
      <c r="AZ426" s="1">
        <f t="shared" si="21"/>
        <v>4.1208370965294581</v>
      </c>
      <c r="BA426" s="10">
        <f t="shared" si="22"/>
        <v>4.2844011727647784</v>
      </c>
      <c r="CE426" s="2"/>
    </row>
    <row r="427" spans="1:83" x14ac:dyDescent="0.35">
      <c r="A427" s="1">
        <v>45</v>
      </c>
      <c r="B427" s="1" t="s">
        <v>440</v>
      </c>
      <c r="C427" s="1">
        <v>225</v>
      </c>
      <c r="D427" s="1">
        <v>0.87697828600000005</v>
      </c>
      <c r="E427" s="3">
        <v>0.85299999999999998</v>
      </c>
      <c r="F427" s="1">
        <v>0.82835895800000003</v>
      </c>
      <c r="G427" s="1">
        <v>0.61022479100000004</v>
      </c>
      <c r="H427" s="1">
        <v>0.68314683600000004</v>
      </c>
      <c r="I427" s="1">
        <v>0.58228204299999997</v>
      </c>
      <c r="J427" s="1">
        <v>0.38166327999999999</v>
      </c>
      <c r="K427" s="1">
        <v>0.234093052</v>
      </c>
      <c r="L427" s="1">
        <v>0.137526395</v>
      </c>
      <c r="M427" s="1">
        <v>701</v>
      </c>
      <c r="N427" s="1">
        <v>670</v>
      </c>
      <c r="O427" s="4">
        <v>411927.45</v>
      </c>
      <c r="P427" s="3">
        <v>0.42099999999999999</v>
      </c>
      <c r="Q427" s="3">
        <v>0.26800000000000002</v>
      </c>
      <c r="R427" s="3">
        <v>0.128</v>
      </c>
      <c r="S427" s="3">
        <v>0.20399999999999999</v>
      </c>
      <c r="T427" s="3">
        <v>5.9799999999999999E-2</v>
      </c>
      <c r="U427" s="3">
        <v>0.127</v>
      </c>
      <c r="V427" s="1">
        <v>4.3410000000000002</v>
      </c>
      <c r="X427" s="1" t="s">
        <v>441</v>
      </c>
      <c r="Y427" s="1" t="s">
        <v>442</v>
      </c>
      <c r="Z427" s="1" t="s">
        <v>62</v>
      </c>
      <c r="AA427" s="1" t="s">
        <v>35</v>
      </c>
      <c r="AB427" s="1" t="s">
        <v>443</v>
      </c>
      <c r="AC427" s="1">
        <v>1</v>
      </c>
      <c r="AD427" s="1">
        <v>1</v>
      </c>
      <c r="AE427" s="1">
        <v>1</v>
      </c>
      <c r="AF427" s="1">
        <v>1</v>
      </c>
      <c r="AG427" s="1" t="s">
        <v>444</v>
      </c>
      <c r="AH427" s="1" t="s">
        <v>445</v>
      </c>
      <c r="AI427" s="5">
        <v>41242</v>
      </c>
      <c r="AK427" s="1" t="s">
        <v>443</v>
      </c>
      <c r="AM427" s="1" t="s">
        <v>43</v>
      </c>
      <c r="AN427">
        <v>8.8246353233606106E-2</v>
      </c>
      <c r="AO427">
        <v>9.6358669093606006E-3</v>
      </c>
      <c r="AP427" s="1" t="str">
        <f>VLOOKUP(AK427,Sheet2!A:F,4,FALSE)</f>
        <v>skin</v>
      </c>
      <c r="AT427">
        <v>0.142479317694818</v>
      </c>
      <c r="AU427">
        <v>7.3117033051661997E-3</v>
      </c>
      <c r="AV427">
        <v>2</v>
      </c>
      <c r="AZ427" s="1">
        <f t="shared" si="21"/>
        <v>19.486474183675778</v>
      </c>
      <c r="BA427" s="10">
        <f t="shared" si="22"/>
        <v>6.3740728678393381</v>
      </c>
      <c r="CE427" s="2"/>
    </row>
    <row r="428" spans="1:83" x14ac:dyDescent="0.35">
      <c r="A428" s="1">
        <v>22</v>
      </c>
      <c r="B428" s="1" t="s">
        <v>605</v>
      </c>
      <c r="C428" s="1">
        <v>75</v>
      </c>
      <c r="D428" s="1">
        <v>0.92029737199999995</v>
      </c>
      <c r="E428" s="3">
        <v>0.85899999999999999</v>
      </c>
      <c r="F428" s="1">
        <v>0.79701179700000002</v>
      </c>
      <c r="G428" s="1">
        <v>0.50321263400000005</v>
      </c>
      <c r="H428" s="1">
        <v>0.50322853499999998</v>
      </c>
      <c r="I428" s="1">
        <v>0.45187623900000001</v>
      </c>
      <c r="J428" s="1">
        <v>0.33449061699999999</v>
      </c>
      <c r="K428" s="1">
        <v>0.19709394899999999</v>
      </c>
      <c r="L428" s="1">
        <v>0.120134766</v>
      </c>
      <c r="M428" s="1">
        <v>699</v>
      </c>
      <c r="N428" s="1">
        <v>699</v>
      </c>
      <c r="O428" s="4">
        <v>666316.68000000005</v>
      </c>
      <c r="P428" s="3">
        <v>0.38</v>
      </c>
      <c r="Q428" s="3">
        <v>0.20899999999999999</v>
      </c>
      <c r="R428" s="3">
        <v>0.11</v>
      </c>
      <c r="S428" s="3">
        <v>0.154</v>
      </c>
      <c r="T428" s="3">
        <v>5.11E-2</v>
      </c>
      <c r="U428" s="3">
        <v>0.10299999999999999</v>
      </c>
      <c r="V428" s="1">
        <v>3.9329999999999998</v>
      </c>
      <c r="X428" s="1" t="s">
        <v>606</v>
      </c>
      <c r="Y428" s="1" t="s">
        <v>606</v>
      </c>
      <c r="Z428" s="1" t="s">
        <v>62</v>
      </c>
      <c r="AA428" s="1" t="s">
        <v>84</v>
      </c>
      <c r="AB428" s="1" t="s">
        <v>607</v>
      </c>
      <c r="AC428" s="1">
        <v>1</v>
      </c>
      <c r="AD428" s="1">
        <v>1</v>
      </c>
      <c r="AE428" s="1">
        <v>1</v>
      </c>
      <c r="AF428" s="1">
        <v>1</v>
      </c>
      <c r="AG428" s="1" t="s">
        <v>608</v>
      </c>
      <c r="AH428" s="1" t="s">
        <v>42</v>
      </c>
      <c r="AI428" s="5">
        <v>41151</v>
      </c>
      <c r="AK428" s="1" t="s">
        <v>607</v>
      </c>
      <c r="AM428" s="1" t="s">
        <v>56</v>
      </c>
      <c r="AN428">
        <v>0.13786546821354301</v>
      </c>
      <c r="AO428">
        <v>7.8075530950682103E-3</v>
      </c>
      <c r="AP428" s="1" t="str">
        <f>VLOOKUP(AK428,Sheet2!A:F,4,FALSE)</f>
        <v>skin</v>
      </c>
      <c r="AT428">
        <v>0.23631074768907201</v>
      </c>
      <c r="AU428">
        <v>2.84902556662474E-3</v>
      </c>
      <c r="AV428">
        <v>2</v>
      </c>
      <c r="AZ428" s="1">
        <f t="shared" si="21"/>
        <v>82.944411049645637</v>
      </c>
      <c r="BA428" s="10">
        <f t="shared" si="22"/>
        <v>3.9315701744407905</v>
      </c>
      <c r="CE428" s="2"/>
    </row>
    <row r="429" spans="1:83" x14ac:dyDescent="0.35">
      <c r="A429" s="1">
        <v>21</v>
      </c>
      <c r="B429" s="1" t="s">
        <v>754</v>
      </c>
      <c r="C429" s="1">
        <v>75</v>
      </c>
      <c r="D429" s="1">
        <v>0.581428257</v>
      </c>
      <c r="E429" s="3">
        <v>0.68500000000000005</v>
      </c>
      <c r="F429" s="1">
        <v>0.78890874899999996</v>
      </c>
      <c r="G429" s="1">
        <v>0.66398898399999995</v>
      </c>
      <c r="H429" s="1">
        <v>0.38886894799999999</v>
      </c>
      <c r="I429" s="1">
        <v>0.64598587500000004</v>
      </c>
      <c r="J429" s="1">
        <v>0.30102914400000003</v>
      </c>
      <c r="K429" s="1">
        <v>0.19795196500000001</v>
      </c>
      <c r="L429" s="3">
        <v>9.2100000000000001E-2</v>
      </c>
      <c r="M429" s="1">
        <v>702</v>
      </c>
      <c r="N429" s="1">
        <v>702</v>
      </c>
      <c r="O429" s="4">
        <v>595079.73</v>
      </c>
      <c r="P429" s="3">
        <v>0.42499999999999999</v>
      </c>
      <c r="Q429" s="3">
        <v>0.218</v>
      </c>
      <c r="R429" s="3">
        <v>0.104</v>
      </c>
      <c r="S429" s="3">
        <v>0.16700000000000001</v>
      </c>
      <c r="T429" s="3">
        <v>4.6699999999999998E-2</v>
      </c>
      <c r="U429" s="3">
        <v>0.125</v>
      </c>
      <c r="V429" s="1">
        <v>3.73</v>
      </c>
      <c r="X429" s="1" t="s">
        <v>755</v>
      </c>
      <c r="Y429" s="1" t="s">
        <v>755</v>
      </c>
      <c r="Z429" s="1" t="s">
        <v>62</v>
      </c>
      <c r="AA429" s="1" t="s">
        <v>35</v>
      </c>
      <c r="AB429" s="1" t="s">
        <v>756</v>
      </c>
      <c r="AC429" s="1">
        <v>1</v>
      </c>
      <c r="AD429" s="1">
        <v>1</v>
      </c>
      <c r="AE429" s="1">
        <v>1</v>
      </c>
      <c r="AF429" s="1">
        <v>1</v>
      </c>
      <c r="AG429" s="1" t="s">
        <v>757</v>
      </c>
      <c r="AH429" s="1" t="s">
        <v>65</v>
      </c>
      <c r="AI429" s="5">
        <v>41148</v>
      </c>
      <c r="AK429" s="1" t="s">
        <v>756</v>
      </c>
      <c r="AM429" s="1" t="s">
        <v>43</v>
      </c>
      <c r="AN429">
        <v>0.18047456823466801</v>
      </c>
      <c r="AO429">
        <v>0</v>
      </c>
      <c r="AP429" s="1" t="str">
        <f>VLOOKUP(AK429,Sheet2!A:F,4,FALSE)</f>
        <v>skin</v>
      </c>
      <c r="AT429">
        <v>0.13471539064798199</v>
      </c>
      <c r="AU429">
        <v>8.8286980188496799E-3</v>
      </c>
      <c r="AV429">
        <v>2</v>
      </c>
      <c r="AZ429" s="1">
        <f t="shared" si="21"/>
        <v>15.258806039164369</v>
      </c>
      <c r="BA429" s="10" t="e">
        <f t="shared" si="22"/>
        <v>#DIV/0!</v>
      </c>
      <c r="CE429" s="2"/>
    </row>
    <row r="430" spans="1:83" x14ac:dyDescent="0.35">
      <c r="A430" s="1">
        <v>38</v>
      </c>
      <c r="B430" s="1" t="s">
        <v>722</v>
      </c>
      <c r="C430" s="1">
        <v>225</v>
      </c>
      <c r="D430" s="1">
        <v>0.94886145799999999</v>
      </c>
      <c r="E430" s="3">
        <v>0.86599999999999999</v>
      </c>
      <c r="F430" s="1">
        <v>0.78271202200000001</v>
      </c>
      <c r="G430" s="1">
        <v>0.56296444700000003</v>
      </c>
      <c r="H430" s="1">
        <v>0.47377424800000001</v>
      </c>
      <c r="I430" s="1">
        <v>0.369040704</v>
      </c>
      <c r="J430" s="1">
        <v>0.26081032199999998</v>
      </c>
      <c r="K430" s="1">
        <v>0.112873565</v>
      </c>
      <c r="L430" s="3">
        <v>5.9400000000000001E-2</v>
      </c>
      <c r="M430" s="1">
        <v>705</v>
      </c>
      <c r="N430" s="1">
        <v>705</v>
      </c>
      <c r="O430" s="4">
        <v>541398.18999999994</v>
      </c>
      <c r="P430" s="3">
        <v>0.39400000000000002</v>
      </c>
      <c r="Q430" s="3">
        <v>0.215</v>
      </c>
      <c r="R430" s="3">
        <v>7.7499999999999999E-2</v>
      </c>
      <c r="S430" s="3">
        <v>0.13600000000000001</v>
      </c>
      <c r="T430" s="3">
        <v>2.7699999999999999E-2</v>
      </c>
      <c r="U430" s="3">
        <v>8.2799999999999999E-2</v>
      </c>
      <c r="V430" s="1">
        <v>3.7890000000000001</v>
      </c>
      <c r="X430" s="1" t="s">
        <v>723</v>
      </c>
      <c r="Y430" s="1" t="s">
        <v>723</v>
      </c>
      <c r="Z430" s="1" t="s">
        <v>724</v>
      </c>
      <c r="AA430" s="1" t="s">
        <v>84</v>
      </c>
      <c r="AB430" s="1" t="s">
        <v>725</v>
      </c>
      <c r="AC430" s="1">
        <v>1</v>
      </c>
      <c r="AD430" s="1">
        <v>1</v>
      </c>
      <c r="AE430" s="1">
        <v>1</v>
      </c>
      <c r="AF430" s="1">
        <v>1</v>
      </c>
      <c r="AG430" s="1" t="s">
        <v>726</v>
      </c>
      <c r="AH430" s="1" t="s">
        <v>727</v>
      </c>
      <c r="AI430" s="5">
        <v>41221</v>
      </c>
      <c r="AK430" s="1" t="s">
        <v>725</v>
      </c>
      <c r="AM430" s="1" t="s">
        <v>43</v>
      </c>
      <c r="AN430">
        <v>9.5189259141197802E-2</v>
      </c>
      <c r="AO430">
        <v>2.2171551403937201E-2</v>
      </c>
      <c r="AP430" s="1" t="str">
        <f>VLOOKUP(AK430,Sheet2!A:F,4,FALSE)</f>
        <v>autonomic_ganglia</v>
      </c>
      <c r="AT430">
        <v>0.25195100924837499</v>
      </c>
      <c r="AU430">
        <v>0</v>
      </c>
      <c r="AV430">
        <v>2</v>
      </c>
      <c r="AZ430" s="1" t="e">
        <f t="shared" si="21"/>
        <v>#DIV/0!</v>
      </c>
      <c r="BA430" s="10" t="e">
        <f t="shared" si="22"/>
        <v>#NUM!</v>
      </c>
      <c r="CE430" s="2"/>
    </row>
    <row r="431" spans="1:83" x14ac:dyDescent="0.35">
      <c r="A431" s="1">
        <v>54</v>
      </c>
      <c r="B431" s="1" t="s">
        <v>2128</v>
      </c>
      <c r="C431" s="1">
        <v>225</v>
      </c>
      <c r="D431" s="1">
        <v>0.54508722399999998</v>
      </c>
      <c r="E431" s="3">
        <v>0.441</v>
      </c>
      <c r="F431" s="1">
        <v>0.337872442</v>
      </c>
      <c r="G431" s="1">
        <v>0.25758978300000002</v>
      </c>
      <c r="H431" s="1">
        <v>0.26216284000000001</v>
      </c>
      <c r="I431" s="1">
        <v>0.171377116</v>
      </c>
      <c r="J431" s="1">
        <v>0.119735772</v>
      </c>
      <c r="K431" s="3">
        <v>7.0599999999999996E-2</v>
      </c>
      <c r="L431" s="3">
        <v>5.0599999999999999E-2</v>
      </c>
      <c r="M431" s="1">
        <v>706</v>
      </c>
      <c r="N431" s="1">
        <v>863</v>
      </c>
      <c r="O431" s="4">
        <v>108300.86</v>
      </c>
      <c r="P431" s="3">
        <v>0.17399999999999999</v>
      </c>
      <c r="Q431" s="3">
        <v>0.108</v>
      </c>
      <c r="R431" s="3">
        <v>3.95E-2</v>
      </c>
      <c r="S431" s="3">
        <v>6.9800000000000001E-2</v>
      </c>
      <c r="T431" s="3">
        <v>1.95E-2</v>
      </c>
      <c r="U431" s="3">
        <v>3.8300000000000001E-2</v>
      </c>
      <c r="V431" s="1">
        <v>1.877</v>
      </c>
      <c r="X431" s="1" t="s">
        <v>2129</v>
      </c>
      <c r="Y431" s="1" t="s">
        <v>2130</v>
      </c>
      <c r="Z431" s="1" t="s">
        <v>724</v>
      </c>
      <c r="AA431" s="1" t="s">
        <v>35</v>
      </c>
      <c r="AB431" s="1" t="s">
        <v>2131</v>
      </c>
      <c r="AC431" s="1">
        <v>1</v>
      </c>
      <c r="AD431" s="1">
        <v>1</v>
      </c>
      <c r="AE431" s="1">
        <v>1</v>
      </c>
      <c r="AF431" s="1">
        <v>0</v>
      </c>
      <c r="AG431" s="1" t="s">
        <v>2132</v>
      </c>
      <c r="AH431" s="1" t="s">
        <v>2133</v>
      </c>
      <c r="AI431" s="5">
        <v>41298</v>
      </c>
      <c r="AN431">
        <v>0.50421189934082</v>
      </c>
      <c r="AO431">
        <v>0</v>
      </c>
      <c r="AP431" s="1" t="e">
        <f>VLOOKUP(AK431,Sheet2!A:F,4,FALSE)</f>
        <v>#N/A</v>
      </c>
      <c r="AT431">
        <v>0</v>
      </c>
      <c r="AU431">
        <v>9.9476684000727907E-3</v>
      </c>
      <c r="AV431">
        <v>2</v>
      </c>
      <c r="AZ431" s="1">
        <f t="shared" si="21"/>
        <v>0</v>
      </c>
      <c r="BA431" s="10" t="e">
        <f t="shared" si="22"/>
        <v>#DIV/0!</v>
      </c>
      <c r="CE431" s="2"/>
    </row>
    <row r="432" spans="1:83" x14ac:dyDescent="0.35">
      <c r="A432" s="1">
        <v>39</v>
      </c>
      <c r="B432" s="1" t="s">
        <v>1023</v>
      </c>
      <c r="C432" s="1">
        <v>225</v>
      </c>
      <c r="D432" s="1">
        <v>1.0629866990000001</v>
      </c>
      <c r="E432" s="3">
        <v>0.84099999999999997</v>
      </c>
      <c r="F432" s="1">
        <v>0.618171311</v>
      </c>
      <c r="G432" s="1">
        <v>0.47026414599999999</v>
      </c>
      <c r="H432" s="1">
        <v>0.42255431100000002</v>
      </c>
      <c r="I432" s="1">
        <v>0.27831270699999999</v>
      </c>
      <c r="J432" s="1">
        <v>0.25333831600000001</v>
      </c>
      <c r="K432" s="3">
        <v>8.9700000000000002E-2</v>
      </c>
      <c r="L432" s="3">
        <v>3.6499999999999998E-2</v>
      </c>
      <c r="M432" s="1">
        <v>708</v>
      </c>
      <c r="N432" s="1">
        <v>708</v>
      </c>
      <c r="O432" s="4">
        <v>64359.95</v>
      </c>
      <c r="P432" s="3">
        <v>0.318</v>
      </c>
      <c r="Q432" s="3">
        <v>0.185</v>
      </c>
      <c r="R432" s="3">
        <v>7.1199999999999999E-2</v>
      </c>
      <c r="S432" s="3">
        <v>0.113</v>
      </c>
      <c r="T432" s="3">
        <v>2.0299999999999999E-2</v>
      </c>
      <c r="U432" s="3">
        <v>6.9900000000000004E-2</v>
      </c>
      <c r="V432" s="1">
        <v>3.41</v>
      </c>
      <c r="X432" s="1" t="s">
        <v>1024</v>
      </c>
      <c r="Y432" s="1" t="s">
        <v>1025</v>
      </c>
      <c r="Z432" s="1" t="s">
        <v>724</v>
      </c>
      <c r="AA432" s="1" t="s">
        <v>84</v>
      </c>
      <c r="AB432" s="1" t="s">
        <v>1026</v>
      </c>
      <c r="AC432" s="1">
        <v>1</v>
      </c>
      <c r="AD432" s="1">
        <v>1</v>
      </c>
      <c r="AE432" s="1">
        <v>1</v>
      </c>
      <c r="AF432" s="1">
        <v>1</v>
      </c>
      <c r="AG432" s="1" t="s">
        <v>1027</v>
      </c>
      <c r="AH432" s="1" t="s">
        <v>727</v>
      </c>
      <c r="AI432" s="5">
        <v>41228</v>
      </c>
      <c r="AK432" s="1" t="s">
        <v>1026</v>
      </c>
      <c r="AL432" s="1" t="s">
        <v>1028</v>
      </c>
      <c r="AM432" s="1" t="s">
        <v>56</v>
      </c>
      <c r="AN432">
        <v>0.12978764487588701</v>
      </c>
      <c r="AO432">
        <v>2.4074463374490099E-2</v>
      </c>
      <c r="AP432" s="1" t="str">
        <f>VLOOKUP(AK432,Sheet2!A:F,4,FALSE)</f>
        <v>autonomic_ganglia</v>
      </c>
      <c r="AT432">
        <v>0.16318469966298199</v>
      </c>
      <c r="AU432">
        <v>0</v>
      </c>
      <c r="AV432">
        <v>2</v>
      </c>
      <c r="AZ432" s="1" t="e">
        <f t="shared" si="21"/>
        <v>#DIV/0!</v>
      </c>
      <c r="BA432" s="10">
        <f t="shared" si="22"/>
        <v>4.1423658895063298</v>
      </c>
      <c r="CE432" s="2"/>
    </row>
    <row r="433" spans="1:83" x14ac:dyDescent="0.35">
      <c r="A433" s="6">
        <v>30</v>
      </c>
      <c r="B433" s="6" t="s">
        <v>2053</v>
      </c>
      <c r="C433" s="6">
        <v>225</v>
      </c>
      <c r="D433" s="6">
        <v>0.74320128200000002</v>
      </c>
      <c r="E433" s="7">
        <v>0.61699999999999999</v>
      </c>
      <c r="F433" s="6">
        <v>0.491351704</v>
      </c>
      <c r="G433" s="6">
        <v>0.27497796699999999</v>
      </c>
      <c r="H433" s="6">
        <v>0.14721932900000001</v>
      </c>
      <c r="I433" s="7">
        <v>8.48E-2</v>
      </c>
      <c r="J433" s="7">
        <v>3.7100000000000001E-2</v>
      </c>
      <c r="K433" s="7">
        <v>3.8899999999999998E-3</v>
      </c>
      <c r="L433" s="7">
        <v>9.01E-4</v>
      </c>
      <c r="M433" s="6">
        <v>709</v>
      </c>
      <c r="N433" s="6">
        <v>709</v>
      </c>
      <c r="O433" s="8">
        <v>1003788.83</v>
      </c>
      <c r="P433" s="7">
        <v>0.224</v>
      </c>
      <c r="Q433" s="7">
        <v>8.7599999999999997E-2</v>
      </c>
      <c r="R433" s="7">
        <v>8.5100000000000002E-3</v>
      </c>
      <c r="S433" s="7">
        <v>3.73E-2</v>
      </c>
      <c r="T433" s="7">
        <v>7.7200000000000001E-4</v>
      </c>
      <c r="U433" s="7">
        <v>1.6E-2</v>
      </c>
      <c r="V433" s="6">
        <v>2.09</v>
      </c>
      <c r="W433" s="6"/>
      <c r="X433" s="6" t="s">
        <v>2054</v>
      </c>
      <c r="Y433" s="6" t="s">
        <v>2054</v>
      </c>
      <c r="Z433" s="6" t="s">
        <v>628</v>
      </c>
      <c r="AA433" s="6" t="s">
        <v>84</v>
      </c>
      <c r="AB433" s="6" t="s">
        <v>2055</v>
      </c>
      <c r="AC433" s="6">
        <v>1</v>
      </c>
      <c r="AD433" s="6">
        <v>1</v>
      </c>
      <c r="AE433" s="6">
        <v>1</v>
      </c>
      <c r="AF433" s="6">
        <v>1</v>
      </c>
      <c r="AG433" s="6" t="s">
        <v>2056</v>
      </c>
      <c r="AH433" s="6" t="s">
        <v>65</v>
      </c>
      <c r="AI433" s="9">
        <v>41200</v>
      </c>
      <c r="AJ433" s="6"/>
      <c r="AK433" s="6" t="s">
        <v>2055</v>
      </c>
      <c r="AL433" s="6"/>
      <c r="AM433" s="6" t="s">
        <v>43</v>
      </c>
      <c r="AN433">
        <v>0.32887144241652</v>
      </c>
      <c r="AO433">
        <v>3.2812587453313599E-2</v>
      </c>
      <c r="AP433" s="1" t="str">
        <f>VLOOKUP(AK433,Sheet2!A:F,4,FALSE)</f>
        <v>bone</v>
      </c>
      <c r="AT433">
        <v>0.36873022817488899</v>
      </c>
      <c r="AU433">
        <v>2.0880089523907901E-2</v>
      </c>
      <c r="AV433">
        <v>2</v>
      </c>
      <c r="AZ433" s="1">
        <f t="shared" si="21"/>
        <v>17.659417971014413</v>
      </c>
      <c r="BA433" s="10" t="e">
        <f t="shared" si="22"/>
        <v>#DIV/0!</v>
      </c>
      <c r="CE433" s="2"/>
    </row>
    <row r="434" spans="1:83" x14ac:dyDescent="0.35">
      <c r="A434" s="1">
        <v>34</v>
      </c>
      <c r="B434" s="1" t="s">
        <v>2217</v>
      </c>
      <c r="C434" s="1">
        <v>225</v>
      </c>
      <c r="D434" s="1">
        <v>0.62876175000000001</v>
      </c>
      <c r="E434" s="3">
        <v>0.46899999999999997</v>
      </c>
      <c r="F434" s="1">
        <v>0.30868600899999998</v>
      </c>
      <c r="G434" s="1">
        <v>0.16660788900000001</v>
      </c>
      <c r="H434" s="1">
        <v>0.140234252</v>
      </c>
      <c r="I434" s="1">
        <v>0.10429026199999999</v>
      </c>
      <c r="J434" s="3">
        <v>7.9600000000000004E-2</v>
      </c>
      <c r="K434" s="3">
        <v>7.1400000000000005E-2</v>
      </c>
      <c r="L434" s="3">
        <v>6.4899999999999999E-2</v>
      </c>
      <c r="M434" s="1">
        <v>710</v>
      </c>
      <c r="N434" s="1">
        <v>710</v>
      </c>
      <c r="O434" s="4">
        <v>292354.46999999997</v>
      </c>
      <c r="P434" s="3">
        <v>0.13900000000000001</v>
      </c>
      <c r="Q434" s="3">
        <v>6.3700000000000007E-2</v>
      </c>
      <c r="R434" s="3">
        <v>3.1300000000000001E-2</v>
      </c>
      <c r="S434" s="3">
        <v>3.9399999999999998E-2</v>
      </c>
      <c r="T434" s="3">
        <v>2.1899999999999999E-2</v>
      </c>
      <c r="U434" s="3">
        <v>2.4199999999999999E-2</v>
      </c>
      <c r="V434" s="1">
        <v>1.661</v>
      </c>
      <c r="X434" s="1" t="s">
        <v>2218</v>
      </c>
      <c r="Y434" s="1" t="s">
        <v>2218</v>
      </c>
      <c r="Z434" s="1" t="s">
        <v>724</v>
      </c>
      <c r="AA434" s="1" t="s">
        <v>84</v>
      </c>
      <c r="AB434" s="1" t="s">
        <v>2219</v>
      </c>
      <c r="AC434" s="1">
        <v>1</v>
      </c>
      <c r="AD434" s="1">
        <v>1</v>
      </c>
      <c r="AE434" s="1">
        <v>1</v>
      </c>
      <c r="AF434" s="1">
        <v>1</v>
      </c>
      <c r="AG434" s="1" t="s">
        <v>2220</v>
      </c>
      <c r="AH434" s="1" t="s">
        <v>65</v>
      </c>
      <c r="AI434" s="5">
        <v>41214</v>
      </c>
      <c r="AK434" s="1" t="s">
        <v>2219</v>
      </c>
      <c r="AM434" s="1" t="s">
        <v>43</v>
      </c>
      <c r="AN434">
        <v>0.564548459025486</v>
      </c>
      <c r="AO434">
        <v>0</v>
      </c>
      <c r="AP434" s="1" t="str">
        <f>VLOOKUP(AK434,Sheet2!A:F,4,FALSE)</f>
        <v>autonomic_ganglia</v>
      </c>
      <c r="AT434">
        <v>0.33348348077545698</v>
      </c>
      <c r="AU434">
        <v>0</v>
      </c>
      <c r="AV434">
        <v>2</v>
      </c>
      <c r="AZ434" s="1" t="e">
        <f t="shared" si="21"/>
        <v>#DIV/0!</v>
      </c>
      <c r="BA434" s="10">
        <f t="shared" si="22"/>
        <v>6.9693618668890887</v>
      </c>
      <c r="CE434" s="2"/>
    </row>
    <row r="435" spans="1:83" x14ac:dyDescent="0.35">
      <c r="A435" s="1">
        <v>37</v>
      </c>
      <c r="B435" s="1" t="s">
        <v>814</v>
      </c>
      <c r="C435" s="1">
        <v>75</v>
      </c>
      <c r="D435" s="1">
        <v>0.85472809599999999</v>
      </c>
      <c r="E435" s="3">
        <v>0.77400000000000002</v>
      </c>
      <c r="F435" s="1">
        <v>0.69344948500000003</v>
      </c>
      <c r="G435" s="1">
        <v>0.55679458299999995</v>
      </c>
      <c r="H435" s="1">
        <v>0.51605529800000005</v>
      </c>
      <c r="I435" s="1">
        <v>0.447570568</v>
      </c>
      <c r="J435" s="1">
        <v>0.27993614300000003</v>
      </c>
      <c r="K435" s="1">
        <v>0.126003378</v>
      </c>
      <c r="L435" s="3">
        <v>5.8099999999999999E-2</v>
      </c>
      <c r="M435" s="1">
        <v>711</v>
      </c>
      <c r="N435" s="1">
        <v>711</v>
      </c>
      <c r="O435" s="4">
        <v>322042.18</v>
      </c>
      <c r="P435" s="3">
        <v>0.36599999999999999</v>
      </c>
      <c r="Q435" s="3">
        <v>0.223</v>
      </c>
      <c r="R435" s="3">
        <v>8.4199999999999997E-2</v>
      </c>
      <c r="S435" s="3">
        <v>0.155</v>
      </c>
      <c r="T435" s="3">
        <v>2.9600000000000001E-2</v>
      </c>
      <c r="U435" s="3">
        <v>9.5699999999999993E-2</v>
      </c>
      <c r="V435" s="1">
        <v>3.6389999999999998</v>
      </c>
      <c r="X435" s="1" t="s">
        <v>815</v>
      </c>
      <c r="Y435" s="1" t="s">
        <v>815</v>
      </c>
      <c r="Z435" s="1" t="s">
        <v>213</v>
      </c>
      <c r="AA435" s="1" t="s">
        <v>35</v>
      </c>
      <c r="AB435" s="1" t="s">
        <v>816</v>
      </c>
      <c r="AC435" s="1">
        <v>1</v>
      </c>
      <c r="AD435" s="1">
        <v>1</v>
      </c>
      <c r="AE435" s="1">
        <v>1</v>
      </c>
      <c r="AF435" s="1">
        <v>1</v>
      </c>
      <c r="AG435" s="1" t="s">
        <v>817</v>
      </c>
      <c r="AH435" s="1" t="s">
        <v>125</v>
      </c>
      <c r="AI435" s="5">
        <v>41158</v>
      </c>
      <c r="AK435" s="1" t="s">
        <v>816</v>
      </c>
      <c r="AM435" s="1" t="s">
        <v>43</v>
      </c>
      <c r="AN435">
        <v>0.15447857500578099</v>
      </c>
      <c r="AO435">
        <v>8.4696857565029794E-3</v>
      </c>
      <c r="AP435" s="1" t="str">
        <f>VLOOKUP(AK435,Sheet2!A:F,4,FALSE)</f>
        <v>ovary</v>
      </c>
      <c r="AT435">
        <v>0.49024212310190401</v>
      </c>
      <c r="AU435">
        <v>3.9122234493915902E-3</v>
      </c>
      <c r="AV435">
        <v>1</v>
      </c>
      <c r="AZ435" s="1">
        <f t="shared" si="21"/>
        <v>125.31035853234407</v>
      </c>
      <c r="BA435" s="10" t="e">
        <f t="shared" si="22"/>
        <v>#DIV/0!</v>
      </c>
      <c r="CE435" s="2"/>
    </row>
    <row r="436" spans="1:83" x14ac:dyDescent="0.35">
      <c r="A436" s="1">
        <v>28</v>
      </c>
      <c r="B436" s="1" t="s">
        <v>2170</v>
      </c>
      <c r="C436" s="1">
        <v>25</v>
      </c>
      <c r="D436" s="1">
        <v>0.70988948399999996</v>
      </c>
      <c r="E436" s="3">
        <v>0.53300000000000003</v>
      </c>
      <c r="F436" s="1">
        <v>0.35697174399999998</v>
      </c>
      <c r="G436" s="1">
        <v>0.18943294799999999</v>
      </c>
      <c r="H436" s="1">
        <v>0.160516834</v>
      </c>
      <c r="I436" s="3">
        <v>8.2799999999999999E-2</v>
      </c>
      <c r="J436" s="3">
        <v>3.6600000000000001E-2</v>
      </c>
      <c r="K436" s="3">
        <v>1.2800000000000001E-2</v>
      </c>
      <c r="L436" s="3">
        <v>5.4000000000000003E-3</v>
      </c>
      <c r="M436" s="1">
        <v>712</v>
      </c>
      <c r="N436" s="1">
        <v>712</v>
      </c>
      <c r="O436" s="4">
        <v>727975.21</v>
      </c>
      <c r="P436" s="3">
        <v>0.16</v>
      </c>
      <c r="Q436" s="3">
        <v>7.2599999999999998E-2</v>
      </c>
      <c r="R436" s="3">
        <v>1.03E-2</v>
      </c>
      <c r="S436" s="3">
        <v>3.9199999999999999E-2</v>
      </c>
      <c r="T436" s="3">
        <v>2.9399999999999999E-3</v>
      </c>
      <c r="U436" s="3">
        <v>1.5699999999999999E-2</v>
      </c>
      <c r="V436" s="1">
        <v>1.7569999999999999</v>
      </c>
      <c r="X436" s="1" t="s">
        <v>2171</v>
      </c>
      <c r="Y436" s="1" t="s">
        <v>2171</v>
      </c>
      <c r="Z436" s="1" t="s">
        <v>1424</v>
      </c>
      <c r="AA436" s="1" t="s">
        <v>84</v>
      </c>
      <c r="AB436" s="1" t="s">
        <v>2172</v>
      </c>
      <c r="AC436" s="1">
        <v>1</v>
      </c>
      <c r="AD436" s="1">
        <v>1</v>
      </c>
      <c r="AE436" s="1">
        <v>1</v>
      </c>
      <c r="AF436" s="1">
        <v>1</v>
      </c>
      <c r="AG436" s="1" t="s">
        <v>2173</v>
      </c>
      <c r="AH436" s="1" t="s">
        <v>65</v>
      </c>
      <c r="AI436" s="5">
        <v>41193</v>
      </c>
      <c r="AK436" s="1" t="s">
        <v>2172</v>
      </c>
      <c r="AM436" s="1" t="s">
        <v>43</v>
      </c>
      <c r="AN436">
        <v>0.48697233818167401</v>
      </c>
      <c r="AO436">
        <v>5.6369833840921903E-3</v>
      </c>
      <c r="AP436" s="1" t="str">
        <f>VLOOKUP(AK436,Sheet2!A:F,4,FALSE)</f>
        <v>soft_tissue</v>
      </c>
      <c r="AT436">
        <v>0.41935484475700002</v>
      </c>
      <c r="AU436">
        <v>0</v>
      </c>
      <c r="AV436">
        <v>2</v>
      </c>
      <c r="AZ436" s="1" t="e">
        <f t="shared" si="21"/>
        <v>#DIV/0!</v>
      </c>
      <c r="BA436" s="10" t="e">
        <f t="shared" si="22"/>
        <v>#DIV/0!</v>
      </c>
      <c r="CE436" s="2"/>
    </row>
    <row r="437" spans="1:83" x14ac:dyDescent="0.35">
      <c r="A437" s="1">
        <v>46</v>
      </c>
      <c r="B437" s="1" t="s">
        <v>693</v>
      </c>
      <c r="C437" s="1">
        <v>225</v>
      </c>
      <c r="D437" s="1">
        <v>0.925787252</v>
      </c>
      <c r="E437" s="3">
        <v>0.82599999999999996</v>
      </c>
      <c r="F437" s="1">
        <v>0.72640495999999999</v>
      </c>
      <c r="G437" s="1">
        <v>0.54865589999999997</v>
      </c>
      <c r="H437" s="1">
        <v>0.53315716499999999</v>
      </c>
      <c r="I437" s="1">
        <v>0.37092160000000002</v>
      </c>
      <c r="J437" s="1">
        <v>0.30196470600000003</v>
      </c>
      <c r="K437" s="1">
        <v>0.18982886099999999</v>
      </c>
      <c r="L437" s="1">
        <v>0.11800577499999999</v>
      </c>
      <c r="M437" s="1">
        <v>1175</v>
      </c>
      <c r="N437" s="1">
        <v>640</v>
      </c>
      <c r="O437" s="4">
        <v>506477.9</v>
      </c>
      <c r="P437" s="3">
        <v>0.373</v>
      </c>
      <c r="Q437" s="3">
        <v>0.224</v>
      </c>
      <c r="R437" s="3">
        <v>0.10199999999999999</v>
      </c>
      <c r="S437" s="3">
        <v>0.14599999999999999</v>
      </c>
      <c r="T437" s="3">
        <v>4.9599999999999998E-2</v>
      </c>
      <c r="U437" s="3">
        <v>8.8499999999999995E-2</v>
      </c>
      <c r="V437" s="1">
        <v>3.8119999999999998</v>
      </c>
      <c r="X437" s="1" t="s">
        <v>693</v>
      </c>
      <c r="Y437" s="1" t="s">
        <v>694</v>
      </c>
      <c r="Z437" s="1" t="s">
        <v>92</v>
      </c>
      <c r="AA437" s="1" t="s">
        <v>35</v>
      </c>
      <c r="AC437" s="1">
        <v>0</v>
      </c>
      <c r="AD437" s="1">
        <v>0</v>
      </c>
      <c r="AE437" s="1">
        <v>0</v>
      </c>
      <c r="AF437" s="1">
        <v>0</v>
      </c>
      <c r="AG437" s="1" t="s">
        <v>695</v>
      </c>
      <c r="AH437" s="1" t="s">
        <v>37</v>
      </c>
      <c r="AI437" s="5">
        <v>41260</v>
      </c>
      <c r="AN437">
        <v>0.14793797904714201</v>
      </c>
      <c r="AO437">
        <v>7.7369489442627396E-3</v>
      </c>
      <c r="AP437" s="1" t="e">
        <f>VLOOKUP(AK437,Sheet2!A:F,4,FALSE)</f>
        <v>#N/A</v>
      </c>
      <c r="AT437">
        <v>0.46764651414963598</v>
      </c>
      <c r="AU437">
        <v>0</v>
      </c>
      <c r="AV437">
        <v>1</v>
      </c>
      <c r="AZ437" s="1" t="e">
        <f t="shared" si="21"/>
        <v>#DIV/0!</v>
      </c>
      <c r="BA437" s="10">
        <f t="shared" si="22"/>
        <v>5.654423759222702</v>
      </c>
      <c r="CE437" s="2"/>
    </row>
    <row r="438" spans="1:83" x14ac:dyDescent="0.35">
      <c r="A438" s="1">
        <v>18</v>
      </c>
      <c r="B438" s="1" t="s">
        <v>2388</v>
      </c>
      <c r="C438" s="1">
        <v>25</v>
      </c>
      <c r="D438" s="1">
        <v>0.55157610800000001</v>
      </c>
      <c r="E438" s="3">
        <v>0.36899999999999999</v>
      </c>
      <c r="F438" s="1">
        <v>0.18634002199999999</v>
      </c>
      <c r="G438" s="3">
        <v>7.6100000000000001E-2</v>
      </c>
      <c r="H438" s="3">
        <v>8.7999999999999995E-2</v>
      </c>
      <c r="I438" s="3">
        <v>5.8200000000000002E-2</v>
      </c>
      <c r="J438" s="3">
        <v>5.5399999999999998E-2</v>
      </c>
      <c r="K438" s="3">
        <v>6.6600000000000006E-2</v>
      </c>
      <c r="L438" s="3">
        <v>4.3499999999999997E-2</v>
      </c>
      <c r="M438" s="1">
        <v>714</v>
      </c>
      <c r="N438" s="1">
        <v>714</v>
      </c>
      <c r="O438" s="4">
        <v>413351.34</v>
      </c>
      <c r="P438" s="3">
        <v>7.6799999999999993E-2</v>
      </c>
      <c r="Q438" s="3">
        <v>3.4000000000000002E-2</v>
      </c>
      <c r="R438" s="3">
        <v>2.53E-2</v>
      </c>
      <c r="S438" s="3">
        <v>2.35E-2</v>
      </c>
      <c r="T438" s="3">
        <v>1.77E-2</v>
      </c>
      <c r="U438" s="3">
        <v>1.49E-2</v>
      </c>
      <c r="V438" s="1">
        <v>1.1830000000000001</v>
      </c>
      <c r="X438" s="1" t="s">
        <v>2389</v>
      </c>
      <c r="Y438" s="1" t="s">
        <v>2389</v>
      </c>
      <c r="Z438" s="1" t="s">
        <v>272</v>
      </c>
      <c r="AA438" s="1" t="s">
        <v>35</v>
      </c>
      <c r="AB438" s="1" t="s">
        <v>2390</v>
      </c>
      <c r="AC438" s="1">
        <v>1</v>
      </c>
      <c r="AD438" s="1">
        <v>1</v>
      </c>
      <c r="AE438" s="1">
        <v>1</v>
      </c>
      <c r="AF438" s="1">
        <v>1</v>
      </c>
      <c r="AG438" s="1" t="s">
        <v>2391</v>
      </c>
      <c r="AH438" s="1" t="s">
        <v>534</v>
      </c>
      <c r="AI438" s="5">
        <v>41130</v>
      </c>
      <c r="AK438" s="1" t="s">
        <v>2390</v>
      </c>
      <c r="AM438" s="1" t="s">
        <v>43</v>
      </c>
      <c r="AN438">
        <v>0.77957174297875398</v>
      </c>
      <c r="AO438">
        <v>0</v>
      </c>
      <c r="AP438" s="1" t="str">
        <f>VLOOKUP(AK438,Sheet2!A:F,4,FALSE)</f>
        <v>endometrium</v>
      </c>
      <c r="AT438">
        <v>0.68421229814832196</v>
      </c>
      <c r="AU438">
        <v>1.3584376701903199E-2</v>
      </c>
      <c r="AV438">
        <v>1</v>
      </c>
      <c r="AZ438" s="1">
        <f t="shared" si="21"/>
        <v>50.367588676517073</v>
      </c>
      <c r="BA438" s="10" t="e">
        <f t="shared" si="22"/>
        <v>#DIV/0!</v>
      </c>
      <c r="CE438" s="2"/>
    </row>
    <row r="439" spans="1:83" x14ac:dyDescent="0.35">
      <c r="A439" s="1">
        <v>48</v>
      </c>
      <c r="B439" s="1" t="s">
        <v>179</v>
      </c>
      <c r="C439" s="1">
        <v>225</v>
      </c>
      <c r="D439" s="1">
        <v>0.93239799599999995</v>
      </c>
      <c r="E439" s="3">
        <v>0.99099999999999999</v>
      </c>
      <c r="F439" s="1">
        <v>1.0496360979999999</v>
      </c>
      <c r="G439" s="1">
        <v>0.83269278700000005</v>
      </c>
      <c r="H439" s="1">
        <v>0.54188373199999995</v>
      </c>
      <c r="I439" s="1">
        <v>0.61464174999999999</v>
      </c>
      <c r="J439" s="1">
        <v>0.52747357699999997</v>
      </c>
      <c r="K439" s="1">
        <v>0.43582189599999999</v>
      </c>
      <c r="L439" s="1">
        <v>0.39441838099999998</v>
      </c>
      <c r="M439" s="1">
        <v>867</v>
      </c>
      <c r="N439" s="1">
        <v>643</v>
      </c>
      <c r="O439" s="4">
        <v>52079.48</v>
      </c>
      <c r="P439" s="3">
        <v>0.55100000000000005</v>
      </c>
      <c r="Q439" s="3">
        <v>0.28499999999999998</v>
      </c>
      <c r="R439" s="3">
        <v>0.2</v>
      </c>
      <c r="S439" s="3">
        <v>0.186</v>
      </c>
      <c r="T439" s="3">
        <v>0.13400000000000001</v>
      </c>
      <c r="U439" s="3">
        <v>0.15</v>
      </c>
      <c r="V439" s="1">
        <v>5.2610000000000001</v>
      </c>
      <c r="X439" s="1" t="s">
        <v>180</v>
      </c>
      <c r="Y439" s="1" t="s">
        <v>180</v>
      </c>
      <c r="Z439" s="1" t="s">
        <v>52</v>
      </c>
      <c r="AA439" s="1" t="s">
        <v>35</v>
      </c>
      <c r="AB439" s="1" t="s">
        <v>181</v>
      </c>
      <c r="AC439" s="1">
        <v>1</v>
      </c>
      <c r="AD439" s="1">
        <v>0</v>
      </c>
      <c r="AE439" s="1">
        <v>1</v>
      </c>
      <c r="AF439" s="1">
        <v>1</v>
      </c>
      <c r="AG439" s="1" t="s">
        <v>182</v>
      </c>
      <c r="AH439" s="1" t="s">
        <v>42</v>
      </c>
      <c r="AI439" s="5">
        <v>41277</v>
      </c>
      <c r="AK439" s="1" t="s">
        <v>181</v>
      </c>
      <c r="AL439" s="1" t="s">
        <v>183</v>
      </c>
      <c r="AM439" s="1" t="s">
        <v>43</v>
      </c>
      <c r="AN439">
        <v>6.6090403722821905E-2</v>
      </c>
      <c r="AO439">
        <v>4.51239523666581E-3</v>
      </c>
      <c r="AP439" s="1" t="str">
        <f>VLOOKUP(AK439,Sheet2!A:F,4,FALSE)</f>
        <v>large_intestine</v>
      </c>
      <c r="AT439">
        <v>1.22260124763647</v>
      </c>
      <c r="AU439">
        <v>0</v>
      </c>
      <c r="AV439">
        <v>1</v>
      </c>
      <c r="AZ439" s="1" t="e">
        <f t="shared" si="21"/>
        <v>#DIV/0!</v>
      </c>
      <c r="BA439" s="10" t="e">
        <f t="shared" si="22"/>
        <v>#DIV/0!</v>
      </c>
      <c r="CE439" s="2"/>
    </row>
    <row r="440" spans="1:83" x14ac:dyDescent="0.35">
      <c r="A440" s="1">
        <v>37</v>
      </c>
      <c r="B440" s="1" t="s">
        <v>1510</v>
      </c>
      <c r="C440" s="1">
        <v>225</v>
      </c>
      <c r="D440" s="1">
        <v>0.78633673699999995</v>
      </c>
      <c r="E440" s="3">
        <v>0.63700000000000001</v>
      </c>
      <c r="F440" s="1">
        <v>0.48766769500000001</v>
      </c>
      <c r="G440" s="1">
        <v>0.46376279799999998</v>
      </c>
      <c r="H440" s="1">
        <v>0.30911335899999998</v>
      </c>
      <c r="I440" s="1">
        <v>0.34335772199999998</v>
      </c>
      <c r="J440" s="1">
        <v>0.178381542</v>
      </c>
      <c r="K440" s="1">
        <v>0.15600118499999999</v>
      </c>
      <c r="L440" s="3">
        <v>7.1099999999999997E-2</v>
      </c>
      <c r="M440" s="1">
        <v>869</v>
      </c>
      <c r="N440" s="1">
        <v>869</v>
      </c>
      <c r="O440" s="4">
        <v>413956.55</v>
      </c>
      <c r="P440" s="3">
        <v>0.27800000000000002</v>
      </c>
      <c r="Q440" s="3">
        <v>0.16</v>
      </c>
      <c r="R440" s="3">
        <v>6.9400000000000003E-2</v>
      </c>
      <c r="S440" s="3">
        <v>0.105</v>
      </c>
      <c r="T440" s="3">
        <v>3.6600000000000001E-2</v>
      </c>
      <c r="U440" s="3">
        <v>6.8599999999999994E-2</v>
      </c>
      <c r="V440" s="1">
        <v>2.8559999999999999</v>
      </c>
      <c r="X440" s="1" t="s">
        <v>1511</v>
      </c>
      <c r="Y440" s="1" t="s">
        <v>1511</v>
      </c>
      <c r="Z440" s="1" t="s">
        <v>145</v>
      </c>
      <c r="AA440" s="1" t="s">
        <v>84</v>
      </c>
      <c r="AB440" s="1" t="s">
        <v>1512</v>
      </c>
      <c r="AC440" s="1">
        <v>1</v>
      </c>
      <c r="AD440" s="1">
        <v>0</v>
      </c>
      <c r="AE440" s="1">
        <v>1</v>
      </c>
      <c r="AF440" s="1">
        <v>1</v>
      </c>
      <c r="AG440" s="1" t="s">
        <v>1513</v>
      </c>
      <c r="AH440" s="1" t="s">
        <v>42</v>
      </c>
      <c r="AI440" s="5">
        <v>41071</v>
      </c>
      <c r="AK440" s="1" t="s">
        <v>1512</v>
      </c>
      <c r="AL440" s="1" t="s">
        <v>1514</v>
      </c>
      <c r="AN440">
        <v>0.27858648855904</v>
      </c>
      <c r="AO440">
        <v>0</v>
      </c>
      <c r="AP440" s="1" t="str">
        <f>VLOOKUP(AK440,Sheet2!A:F,4,FALSE)</f>
        <v>upper_aerodigestive_tract</v>
      </c>
      <c r="AT440">
        <v>1.0654999819817901</v>
      </c>
      <c r="AU440">
        <v>0</v>
      </c>
      <c r="AV440">
        <v>1</v>
      </c>
      <c r="AZ440" s="1" t="e">
        <f t="shared" si="21"/>
        <v>#DIV/0!</v>
      </c>
      <c r="BA440" s="10" t="e">
        <f t="shared" si="22"/>
        <v>#DIV/0!</v>
      </c>
      <c r="CE440" s="2"/>
    </row>
    <row r="441" spans="1:83" x14ac:dyDescent="0.35">
      <c r="A441" s="1">
        <v>3</v>
      </c>
      <c r="B441" s="1" t="s">
        <v>1966</v>
      </c>
      <c r="C441" s="1">
        <v>75</v>
      </c>
      <c r="D441" s="1">
        <v>0.75750353800000003</v>
      </c>
      <c r="E441" s="3">
        <v>0.64100000000000001</v>
      </c>
      <c r="F441" s="1">
        <v>0.52430301999999995</v>
      </c>
      <c r="G441" s="1">
        <v>0.22805030800000001</v>
      </c>
      <c r="H441" s="1">
        <v>0.13768023800000001</v>
      </c>
      <c r="I441" s="1">
        <v>0.11885222099999999</v>
      </c>
      <c r="J441" s="1">
        <v>0.100739827</v>
      </c>
      <c r="K441" s="3">
        <v>6.1100000000000002E-2</v>
      </c>
      <c r="L441" s="3">
        <v>6.0199999999999997E-2</v>
      </c>
      <c r="M441" s="1">
        <v>870</v>
      </c>
      <c r="N441" s="1">
        <v>870</v>
      </c>
      <c r="O441" s="4">
        <v>331384.68</v>
      </c>
      <c r="P441" s="3">
        <v>0.22</v>
      </c>
      <c r="Q441" s="3">
        <v>7.5899999999999995E-2</v>
      </c>
      <c r="R441" s="3">
        <v>3.3599999999999998E-2</v>
      </c>
      <c r="S441" s="3">
        <v>4.1300000000000003E-2</v>
      </c>
      <c r="T441" s="3">
        <v>1.95E-2</v>
      </c>
      <c r="U441" s="3">
        <v>2.8899999999999999E-2</v>
      </c>
      <c r="V441" s="1">
        <v>2.234</v>
      </c>
      <c r="X441" s="1" t="s">
        <v>1967</v>
      </c>
      <c r="Y441" s="1" t="s">
        <v>1967</v>
      </c>
      <c r="Z441" s="1" t="s">
        <v>145</v>
      </c>
      <c r="AA441" s="1" t="s">
        <v>84</v>
      </c>
      <c r="AB441" s="1" t="s">
        <v>1968</v>
      </c>
      <c r="AC441" s="1">
        <v>1</v>
      </c>
      <c r="AD441" s="1">
        <v>0</v>
      </c>
      <c r="AE441" s="1">
        <v>1</v>
      </c>
      <c r="AF441" s="1">
        <v>1</v>
      </c>
      <c r="AG441" s="1" t="s">
        <v>1969</v>
      </c>
      <c r="AH441" s="1" t="s">
        <v>42</v>
      </c>
      <c r="AI441" s="5">
        <v>41071</v>
      </c>
      <c r="AK441" s="1" t="s">
        <v>1968</v>
      </c>
      <c r="AL441" s="1" t="s">
        <v>1970</v>
      </c>
      <c r="AM441" s="1" t="s">
        <v>56</v>
      </c>
      <c r="AN441">
        <v>0.33282690525743802</v>
      </c>
      <c r="AO441">
        <v>2.5642198614608699E-2</v>
      </c>
      <c r="AP441" s="1" t="str">
        <f>VLOOKUP(AK441,Sheet2!A:F,4,FALSE)</f>
        <v>upper_aerodigestive_tract</v>
      </c>
      <c r="AT441">
        <v>0.58962437624376496</v>
      </c>
      <c r="AU441">
        <v>0</v>
      </c>
      <c r="AV441">
        <v>1</v>
      </c>
      <c r="AZ441" s="1" t="e">
        <f t="shared" si="21"/>
        <v>#DIV/0!</v>
      </c>
      <c r="BA441" s="10">
        <f t="shared" si="22"/>
        <v>5.7699376881379143</v>
      </c>
      <c r="CE441" s="2"/>
    </row>
    <row r="442" spans="1:83" x14ac:dyDescent="0.35">
      <c r="A442" s="1">
        <v>2</v>
      </c>
      <c r="B442" s="1" t="s">
        <v>1163</v>
      </c>
      <c r="C442" s="1">
        <v>75</v>
      </c>
      <c r="D442" s="1">
        <v>0.85706202499999995</v>
      </c>
      <c r="E442" s="3">
        <v>0.78400000000000003</v>
      </c>
      <c r="F442" s="1">
        <v>0.71026386100000005</v>
      </c>
      <c r="G442" s="1">
        <v>0.5379564</v>
      </c>
      <c r="H442" s="1">
        <v>0.29830941999999999</v>
      </c>
      <c r="I442" s="1">
        <v>0.28461476800000002</v>
      </c>
      <c r="J442" s="1">
        <v>0.178220714</v>
      </c>
      <c r="K442" s="3">
        <v>7.17E-2</v>
      </c>
      <c r="L442" s="3">
        <v>2.6599999999999999E-2</v>
      </c>
      <c r="M442" s="1">
        <v>872</v>
      </c>
      <c r="N442" s="1">
        <v>872</v>
      </c>
      <c r="O442" s="4">
        <v>414328.4</v>
      </c>
      <c r="P442" s="3">
        <v>0.36499999999999999</v>
      </c>
      <c r="Q442" s="3">
        <v>0.17399999999999999</v>
      </c>
      <c r="R442" s="3">
        <v>5.1900000000000002E-2</v>
      </c>
      <c r="S442" s="3">
        <v>9.3799999999999994E-2</v>
      </c>
      <c r="T442" s="3">
        <v>1.5800000000000002E-2</v>
      </c>
      <c r="U442" s="3">
        <v>6.0900000000000003E-2</v>
      </c>
      <c r="V442" s="1">
        <v>3.2549999999999999</v>
      </c>
      <c r="X442" s="1" t="s">
        <v>1164</v>
      </c>
      <c r="Y442" s="1" t="s">
        <v>1164</v>
      </c>
      <c r="Z442" s="1" t="s">
        <v>272</v>
      </c>
      <c r="AA442" s="1" t="s">
        <v>84</v>
      </c>
      <c r="AB442" s="1" t="s">
        <v>1165</v>
      </c>
      <c r="AC442" s="1">
        <v>1</v>
      </c>
      <c r="AD442" s="1">
        <v>1</v>
      </c>
      <c r="AE442" s="1">
        <v>1</v>
      </c>
      <c r="AF442" s="1">
        <v>1</v>
      </c>
      <c r="AG442" s="1" t="s">
        <v>1166</v>
      </c>
      <c r="AH442" s="1" t="s">
        <v>42</v>
      </c>
      <c r="AI442" s="5">
        <v>41067</v>
      </c>
      <c r="AK442" s="1" t="s">
        <v>1165</v>
      </c>
      <c r="AL442" s="1" t="s">
        <v>1167</v>
      </c>
      <c r="AM442" s="1" t="s">
        <v>43</v>
      </c>
      <c r="AN442">
        <v>0.15348267222692699</v>
      </c>
      <c r="AO442">
        <v>2.34426497467525E-2</v>
      </c>
      <c r="AP442" s="1" t="str">
        <f>VLOOKUP(AK442,Sheet2!A:F,4,FALSE)</f>
        <v>endometrium</v>
      </c>
      <c r="AT442">
        <v>0.36632283992173997</v>
      </c>
      <c r="AU442">
        <v>6.7133560360385603E-3</v>
      </c>
      <c r="AV442">
        <v>2</v>
      </c>
      <c r="AZ442" s="1">
        <f t="shared" si="21"/>
        <v>54.566276234308134</v>
      </c>
      <c r="BA442" s="10">
        <f t="shared" si="22"/>
        <v>4.8308619783709386</v>
      </c>
      <c r="CE442" s="2"/>
    </row>
    <row r="443" spans="1:83" x14ac:dyDescent="0.35">
      <c r="A443" s="1">
        <v>5</v>
      </c>
      <c r="B443" s="1" t="s">
        <v>240</v>
      </c>
      <c r="C443" s="1">
        <v>225</v>
      </c>
      <c r="D443" s="1">
        <v>1.0930349109999999</v>
      </c>
      <c r="E443" s="3">
        <v>1.01</v>
      </c>
      <c r="F443" s="1">
        <v>0.91892257899999996</v>
      </c>
      <c r="G443" s="1">
        <v>0.71666995700000002</v>
      </c>
      <c r="H443" s="1">
        <v>0.55691103500000005</v>
      </c>
      <c r="I443" s="1">
        <v>0.64932379399999995</v>
      </c>
      <c r="J443" s="1">
        <v>0.49792624099999999</v>
      </c>
      <c r="K443" s="1">
        <v>0.36622554899999998</v>
      </c>
      <c r="L443" s="1">
        <v>0.22229074600000001</v>
      </c>
      <c r="M443" s="1">
        <v>874</v>
      </c>
      <c r="N443" s="1">
        <v>874</v>
      </c>
      <c r="O443" s="4">
        <v>427649.59</v>
      </c>
      <c r="P443" s="3">
        <v>0.47799999999999998</v>
      </c>
      <c r="Q443" s="3">
        <v>0.26400000000000001</v>
      </c>
      <c r="R443" s="3">
        <v>0.17899999999999999</v>
      </c>
      <c r="S443" s="3">
        <v>0.19400000000000001</v>
      </c>
      <c r="T443" s="3">
        <v>9.4700000000000006E-2</v>
      </c>
      <c r="U443" s="3">
        <v>0.151</v>
      </c>
      <c r="V443" s="1">
        <v>4.9889999999999999</v>
      </c>
      <c r="X443" s="1" t="s">
        <v>241</v>
      </c>
      <c r="Y443" s="1" t="s">
        <v>242</v>
      </c>
      <c r="Z443" s="1" t="s">
        <v>92</v>
      </c>
      <c r="AA443" s="1" t="s">
        <v>84</v>
      </c>
      <c r="AB443" s="1" t="s">
        <v>243</v>
      </c>
      <c r="AC443" s="1">
        <v>1</v>
      </c>
      <c r="AD443" s="1">
        <v>1</v>
      </c>
      <c r="AE443" s="1">
        <v>1</v>
      </c>
      <c r="AF443" s="1">
        <v>1</v>
      </c>
      <c r="AG443" s="1" t="s">
        <v>244</v>
      </c>
      <c r="AH443" s="1" t="s">
        <v>42</v>
      </c>
      <c r="AI443" s="5">
        <v>41078</v>
      </c>
      <c r="AK443" s="1" t="s">
        <v>243</v>
      </c>
      <c r="AL443" s="1" t="s">
        <v>245</v>
      </c>
      <c r="AM443" s="1" t="s">
        <v>56</v>
      </c>
      <c r="AN443">
        <v>4.7334958126358698E-2</v>
      </c>
      <c r="AO443">
        <v>1.11314992841472E-2</v>
      </c>
      <c r="AP443" s="1" t="str">
        <f>VLOOKUP(AK443,Sheet2!A:F,4,FALSE)</f>
        <v>central_nervous_system</v>
      </c>
      <c r="AT443">
        <v>0.33015407843056299</v>
      </c>
      <c r="AU443">
        <v>1.1600649522312999E-2</v>
      </c>
      <c r="AV443">
        <v>2</v>
      </c>
      <c r="AZ443" s="1">
        <f t="shared" si="21"/>
        <v>28.459964917958757</v>
      </c>
      <c r="CE443" s="2"/>
    </row>
    <row r="444" spans="1:83" x14ac:dyDescent="0.35">
      <c r="A444" s="1">
        <v>4</v>
      </c>
      <c r="B444" s="1" t="s">
        <v>1811</v>
      </c>
      <c r="C444" s="1">
        <v>225</v>
      </c>
      <c r="D444" s="1">
        <v>0.79308198799999996</v>
      </c>
      <c r="E444" s="3">
        <v>0.58299999999999996</v>
      </c>
      <c r="F444" s="1">
        <v>0.372250688</v>
      </c>
      <c r="G444" s="1">
        <v>0.28934893900000003</v>
      </c>
      <c r="H444" s="1">
        <v>0.23517069299999999</v>
      </c>
      <c r="I444" s="1">
        <v>0.224600886</v>
      </c>
      <c r="J444" s="1">
        <v>0.22675516500000001</v>
      </c>
      <c r="K444" s="1">
        <v>0.20122709899999999</v>
      </c>
      <c r="L444" s="3">
        <v>9.2999999999999999E-2</v>
      </c>
      <c r="M444" s="1">
        <v>875</v>
      </c>
      <c r="N444" s="1">
        <v>875</v>
      </c>
      <c r="O444" s="4">
        <v>90077.73</v>
      </c>
      <c r="P444" s="3">
        <v>0.19400000000000001</v>
      </c>
      <c r="Q444" s="3">
        <v>0.109</v>
      </c>
      <c r="R444" s="3">
        <v>8.8800000000000004E-2</v>
      </c>
      <c r="S444" s="3">
        <v>7.3999999999999996E-2</v>
      </c>
      <c r="T444" s="3">
        <v>4.7399999999999998E-2</v>
      </c>
      <c r="U444" s="3">
        <v>5.9400000000000001E-2</v>
      </c>
      <c r="V444" s="1">
        <v>2.4329999999999998</v>
      </c>
      <c r="X444" s="1" t="s">
        <v>1812</v>
      </c>
      <c r="Y444" s="1" t="s">
        <v>1813</v>
      </c>
      <c r="Z444" s="1" t="s">
        <v>213</v>
      </c>
      <c r="AA444" s="1" t="s">
        <v>84</v>
      </c>
      <c r="AB444" s="1" t="s">
        <v>1814</v>
      </c>
      <c r="AC444" s="1">
        <v>1</v>
      </c>
      <c r="AD444" s="1">
        <v>1</v>
      </c>
      <c r="AE444" s="1">
        <v>1</v>
      </c>
      <c r="AF444" s="1">
        <v>1</v>
      </c>
      <c r="AG444" s="1" t="s">
        <v>1815</v>
      </c>
      <c r="AH444" s="1" t="s">
        <v>42</v>
      </c>
      <c r="AI444" s="5">
        <v>41074</v>
      </c>
      <c r="AK444" s="1" t="s">
        <v>1814</v>
      </c>
      <c r="AL444" s="1" t="s">
        <v>1816</v>
      </c>
      <c r="AM444" s="1" t="s">
        <v>43</v>
      </c>
      <c r="AN444">
        <v>0.360336395812761</v>
      </c>
      <c r="AO444">
        <v>0</v>
      </c>
      <c r="AP444" s="1" t="str">
        <f>VLOOKUP(AK444,Sheet2!A:F,4,FALSE)</f>
        <v>ovary</v>
      </c>
      <c r="AT444">
        <v>0.368303014208267</v>
      </c>
      <c r="AU444">
        <v>9.8132949793094098E-3</v>
      </c>
      <c r="AV444">
        <v>2</v>
      </c>
      <c r="AZ444" s="1">
        <f t="shared" si="21"/>
        <v>37.531024491244381</v>
      </c>
      <c r="BA444" s="10" t="e">
        <f t="shared" ref="BA444:BA470" si="23">LOG(AZ445, 2)</f>
        <v>#DIV/0!</v>
      </c>
      <c r="CE444" s="2"/>
    </row>
    <row r="445" spans="1:83" x14ac:dyDescent="0.35">
      <c r="A445" s="1">
        <v>40</v>
      </c>
      <c r="B445" s="1" t="s">
        <v>1894</v>
      </c>
      <c r="C445" s="1">
        <v>75</v>
      </c>
      <c r="D445" s="1">
        <v>0.76472106900000003</v>
      </c>
      <c r="E445" s="3">
        <v>0.61599999999999999</v>
      </c>
      <c r="F445" s="1">
        <v>0.46645703599999999</v>
      </c>
      <c r="G445" s="1">
        <v>0.32015028600000001</v>
      </c>
      <c r="H445" s="1">
        <v>0.234048436</v>
      </c>
      <c r="I445" s="1">
        <v>0.17958206800000001</v>
      </c>
      <c r="J445" s="1">
        <v>0.115572824</v>
      </c>
      <c r="K445" s="3">
        <v>5.3699999999999998E-2</v>
      </c>
      <c r="L445" s="3">
        <v>2.9600000000000001E-2</v>
      </c>
      <c r="M445" s="1">
        <v>876</v>
      </c>
      <c r="N445" s="1">
        <v>876</v>
      </c>
      <c r="O445" s="4">
        <v>325187.25</v>
      </c>
      <c r="P445" s="3">
        <v>0.23</v>
      </c>
      <c r="Q445" s="3">
        <v>0.115</v>
      </c>
      <c r="R445" s="3">
        <v>3.5099999999999999E-2</v>
      </c>
      <c r="S445" s="3">
        <v>6.6600000000000006E-2</v>
      </c>
      <c r="T445" s="3">
        <v>1.34E-2</v>
      </c>
      <c r="U445" s="3">
        <v>3.8800000000000001E-2</v>
      </c>
      <c r="V445" s="1">
        <v>2.3490000000000002</v>
      </c>
      <c r="X445" s="1" t="s">
        <v>1895</v>
      </c>
      <c r="Y445" s="1" t="s">
        <v>1895</v>
      </c>
      <c r="Z445" s="1" t="s">
        <v>133</v>
      </c>
      <c r="AA445" s="1" t="s">
        <v>84</v>
      </c>
      <c r="AB445" s="1" t="s">
        <v>1896</v>
      </c>
      <c r="AC445" s="1">
        <v>1</v>
      </c>
      <c r="AD445" s="1">
        <v>1</v>
      </c>
      <c r="AE445" s="1">
        <v>1</v>
      </c>
      <c r="AF445" s="1">
        <v>1</v>
      </c>
      <c r="AG445" s="1" t="s">
        <v>1897</v>
      </c>
      <c r="AH445" s="1" t="s">
        <v>42</v>
      </c>
      <c r="AI445" s="5">
        <v>41043</v>
      </c>
      <c r="AK445" s="1" t="s">
        <v>1896</v>
      </c>
      <c r="AL445" s="1" t="s">
        <v>1898</v>
      </c>
      <c r="AN445">
        <v>0.36821353788946598</v>
      </c>
      <c r="AO445">
        <v>0</v>
      </c>
      <c r="AP445" s="1" t="str">
        <f>VLOOKUP(AK445,Sheet2!A:F,4,FALSE)</f>
        <v>biliary_tract</v>
      </c>
      <c r="AT445">
        <v>0.458454714070609</v>
      </c>
      <c r="AU445">
        <v>0</v>
      </c>
      <c r="AV445">
        <v>2</v>
      </c>
      <c r="AZ445" s="1" t="e">
        <f t="shared" si="21"/>
        <v>#DIV/0!</v>
      </c>
      <c r="BA445" s="10" t="e">
        <f t="shared" si="23"/>
        <v>#DIV/0!</v>
      </c>
      <c r="CE445" s="2"/>
    </row>
    <row r="446" spans="1:83" x14ac:dyDescent="0.35">
      <c r="A446" s="1">
        <v>12</v>
      </c>
      <c r="B446" s="1" t="s">
        <v>1707</v>
      </c>
      <c r="C446" s="1">
        <v>225</v>
      </c>
      <c r="D446" s="1">
        <v>0.66020849500000001</v>
      </c>
      <c r="E446" s="3">
        <v>0.59399999999999997</v>
      </c>
      <c r="F446" s="1">
        <v>0.52680742999999997</v>
      </c>
      <c r="G446" s="1">
        <v>0.34480264399999999</v>
      </c>
      <c r="H446" s="1">
        <v>0.41676756500000001</v>
      </c>
      <c r="I446" s="1">
        <v>0.24034651800000001</v>
      </c>
      <c r="J446" s="1">
        <v>0.15360897200000001</v>
      </c>
      <c r="K446" s="3">
        <v>9.5600000000000004E-2</v>
      </c>
      <c r="L446" s="3">
        <v>5.1900000000000002E-2</v>
      </c>
      <c r="M446" s="1">
        <v>878</v>
      </c>
      <c r="N446" s="1">
        <v>878</v>
      </c>
      <c r="O446" s="4">
        <v>200964.11</v>
      </c>
      <c r="P446" s="3">
        <v>0.255</v>
      </c>
      <c r="Q446" s="3">
        <v>0.158</v>
      </c>
      <c r="R446" s="3">
        <v>5.1700000000000003E-2</v>
      </c>
      <c r="S446" s="3">
        <v>0.106</v>
      </c>
      <c r="T446" s="3">
        <v>2.3699999999999999E-2</v>
      </c>
      <c r="U446" s="3">
        <v>5.1799999999999999E-2</v>
      </c>
      <c r="V446" s="1">
        <v>2.6120000000000001</v>
      </c>
      <c r="X446" s="1" t="s">
        <v>1708</v>
      </c>
      <c r="Y446" s="1" t="s">
        <v>1709</v>
      </c>
      <c r="Z446" s="1" t="s">
        <v>145</v>
      </c>
      <c r="AA446" s="1" t="s">
        <v>84</v>
      </c>
      <c r="AB446" s="1" t="s">
        <v>1710</v>
      </c>
      <c r="AC446" s="1">
        <v>1</v>
      </c>
      <c r="AD446" s="1">
        <v>1</v>
      </c>
      <c r="AE446" s="1">
        <v>1</v>
      </c>
      <c r="AF446" s="1">
        <v>1</v>
      </c>
      <c r="AG446" s="1" t="s">
        <v>1711</v>
      </c>
      <c r="AH446" s="1" t="s">
        <v>42</v>
      </c>
      <c r="AI446" s="5">
        <v>41109</v>
      </c>
      <c r="AK446" s="1" t="s">
        <v>1710</v>
      </c>
      <c r="AL446" s="1" t="s">
        <v>1712</v>
      </c>
      <c r="AM446" s="1" t="s">
        <v>56</v>
      </c>
      <c r="AN446">
        <v>0.31623118526114902</v>
      </c>
      <c r="AO446">
        <v>0</v>
      </c>
      <c r="AP446" s="1" t="str">
        <f>VLOOKUP(AK446,Sheet2!A:F,4,FALSE)</f>
        <v>upper_aerodigestive_tract</v>
      </c>
      <c r="AT446">
        <v>0.64228259009191402</v>
      </c>
      <c r="AU446">
        <v>0</v>
      </c>
      <c r="AV446">
        <v>1</v>
      </c>
      <c r="AZ446" s="1" t="e">
        <f t="shared" si="21"/>
        <v>#DIV/0!</v>
      </c>
      <c r="BA446" s="10" t="e">
        <f t="shared" si="23"/>
        <v>#DIV/0!</v>
      </c>
      <c r="CE446" s="2"/>
    </row>
    <row r="447" spans="1:83" x14ac:dyDescent="0.35">
      <c r="A447" s="1">
        <v>8</v>
      </c>
      <c r="B447" s="1" t="s">
        <v>330</v>
      </c>
      <c r="C447" s="1">
        <v>225</v>
      </c>
      <c r="D447" s="1">
        <v>0.79706480400000002</v>
      </c>
      <c r="E447" s="3">
        <v>0.72399999999999998</v>
      </c>
      <c r="F447" s="1">
        <v>0.65125277199999998</v>
      </c>
      <c r="G447" s="1">
        <v>0.63469585699999997</v>
      </c>
      <c r="H447" s="1">
        <v>0.60250045900000004</v>
      </c>
      <c r="I447" s="1">
        <v>0.63045426900000001</v>
      </c>
      <c r="J447" s="1">
        <v>0.73537822500000005</v>
      </c>
      <c r="K447" s="1">
        <v>0.62407630300000005</v>
      </c>
      <c r="L447" s="1">
        <v>0.51733681399999998</v>
      </c>
      <c r="M447" s="1">
        <v>879</v>
      </c>
      <c r="N447" s="1">
        <v>879</v>
      </c>
      <c r="O447" s="4">
        <v>84976.27</v>
      </c>
      <c r="P447" s="3">
        <v>0.376</v>
      </c>
      <c r="Q447" s="3">
        <v>0.25700000000000001</v>
      </c>
      <c r="R447" s="3">
        <v>0.28199999999999997</v>
      </c>
      <c r="S447" s="3">
        <v>0.19800000000000001</v>
      </c>
      <c r="T447" s="3">
        <v>0.184</v>
      </c>
      <c r="U447" s="3">
        <v>0.18</v>
      </c>
      <c r="V447" s="1">
        <v>4.6379999999999999</v>
      </c>
      <c r="X447" s="1" t="s">
        <v>331</v>
      </c>
      <c r="Y447" s="1" t="s">
        <v>332</v>
      </c>
      <c r="Z447" s="1" t="s">
        <v>69</v>
      </c>
      <c r="AA447" s="1" t="s">
        <v>84</v>
      </c>
      <c r="AB447" s="1" t="s">
        <v>333</v>
      </c>
      <c r="AC447" s="1">
        <v>1</v>
      </c>
      <c r="AD447" s="1">
        <v>1</v>
      </c>
      <c r="AE447" s="1">
        <v>1</v>
      </c>
      <c r="AF447" s="1">
        <v>1</v>
      </c>
      <c r="AG447" s="1" t="s">
        <v>334</v>
      </c>
      <c r="AH447" s="1" t="s">
        <v>42</v>
      </c>
      <c r="AI447" s="5">
        <v>41106</v>
      </c>
      <c r="AK447" s="1" t="s">
        <v>333</v>
      </c>
      <c r="AL447" s="1" t="s">
        <v>335</v>
      </c>
      <c r="AM447" s="1" t="s">
        <v>43</v>
      </c>
      <c r="AN447">
        <v>8.8187972575316201E-2</v>
      </c>
      <c r="AO447">
        <v>0</v>
      </c>
      <c r="AP447" s="1" t="str">
        <f>VLOOKUP(AK447,Sheet2!A:F,4,FALSE)</f>
        <v>kidney</v>
      </c>
      <c r="AT447">
        <v>0.28876722200093202</v>
      </c>
      <c r="AU447">
        <v>0</v>
      </c>
      <c r="AV447">
        <v>2</v>
      </c>
      <c r="AZ447" s="1" t="e">
        <f t="shared" si="21"/>
        <v>#DIV/0!</v>
      </c>
      <c r="BA447" s="10" t="e">
        <f t="shared" si="23"/>
        <v>#DIV/0!</v>
      </c>
      <c r="CE447" s="2"/>
    </row>
    <row r="448" spans="1:83" x14ac:dyDescent="0.35">
      <c r="A448" s="1">
        <v>40</v>
      </c>
      <c r="B448" s="1" t="s">
        <v>1991</v>
      </c>
      <c r="C448" s="1">
        <v>75</v>
      </c>
      <c r="D448" s="1">
        <v>0.71148713399999997</v>
      </c>
      <c r="E448" s="3">
        <v>0.621</v>
      </c>
      <c r="F448" s="1">
        <v>0.530689721</v>
      </c>
      <c r="G448" s="1">
        <v>0.219861899</v>
      </c>
      <c r="H448" s="1">
        <v>0.23137081400000001</v>
      </c>
      <c r="I448" s="1">
        <v>0.12544006799999999</v>
      </c>
      <c r="J448" s="3">
        <v>5.8099999999999999E-2</v>
      </c>
      <c r="K448" s="3">
        <v>2.47E-2</v>
      </c>
      <c r="L448" s="3">
        <v>1.9099999999999999E-2</v>
      </c>
      <c r="M448" s="1">
        <v>880</v>
      </c>
      <c r="N448" s="1">
        <v>880</v>
      </c>
      <c r="O448" s="4">
        <v>180477</v>
      </c>
      <c r="P448" s="3">
        <v>0.22</v>
      </c>
      <c r="Q448" s="3">
        <v>9.3600000000000003E-2</v>
      </c>
      <c r="R448" s="3">
        <v>1.72E-2</v>
      </c>
      <c r="S448" s="3">
        <v>5.74E-2</v>
      </c>
      <c r="T448" s="3">
        <v>7.0600000000000003E-3</v>
      </c>
      <c r="U448" s="3">
        <v>2.41E-2</v>
      </c>
      <c r="V448" s="1">
        <v>2.1920000000000002</v>
      </c>
      <c r="X448" s="1" t="s">
        <v>1992</v>
      </c>
      <c r="Y448" s="1" t="s">
        <v>1993</v>
      </c>
      <c r="Z448" s="1" t="s">
        <v>52</v>
      </c>
      <c r="AA448" s="1" t="s">
        <v>518</v>
      </c>
      <c r="AB448" s="1" t="s">
        <v>1994</v>
      </c>
      <c r="AC448" s="1">
        <v>1</v>
      </c>
      <c r="AD448" s="1">
        <v>1</v>
      </c>
      <c r="AE448" s="1">
        <v>1</v>
      </c>
      <c r="AF448" s="1">
        <v>1</v>
      </c>
      <c r="AG448" s="1" t="s">
        <v>1995</v>
      </c>
      <c r="AH448" s="1" t="s">
        <v>42</v>
      </c>
      <c r="AI448" s="5">
        <v>41039</v>
      </c>
      <c r="AK448" s="1" t="s">
        <v>1994</v>
      </c>
      <c r="AL448" s="1" t="s">
        <v>1996</v>
      </c>
      <c r="AM448" s="1" t="s">
        <v>43</v>
      </c>
      <c r="AN448">
        <v>0.371711058902986</v>
      </c>
      <c r="AO448">
        <v>9.92960300226149E-3</v>
      </c>
      <c r="AP448" s="1" t="str">
        <f>VLOOKUP(AK448,Sheet2!A:F,4,FALSE)</f>
        <v>large_intestine</v>
      </c>
      <c r="AT448">
        <v>0.36816114515264597</v>
      </c>
      <c r="AU448">
        <v>0</v>
      </c>
      <c r="AV448">
        <v>2</v>
      </c>
      <c r="AZ448" s="1" t="e">
        <f t="shared" si="21"/>
        <v>#DIV/0!</v>
      </c>
      <c r="BA448" s="10">
        <f t="shared" si="23"/>
        <v>5.1806987538363112</v>
      </c>
      <c r="CE448" s="2"/>
    </row>
    <row r="449" spans="1:83" x14ac:dyDescent="0.35">
      <c r="A449" s="1">
        <v>3</v>
      </c>
      <c r="B449" s="1" t="s">
        <v>808</v>
      </c>
      <c r="C449" s="1">
        <v>75</v>
      </c>
      <c r="D449" s="1">
        <v>0.93203767699999995</v>
      </c>
      <c r="E449" s="3">
        <v>0.84099999999999997</v>
      </c>
      <c r="F449" s="1">
        <v>0.75044304100000003</v>
      </c>
      <c r="G449" s="1">
        <v>0.56780232100000005</v>
      </c>
      <c r="H449" s="1">
        <v>0.46747317300000002</v>
      </c>
      <c r="I449" s="1">
        <v>0.29453939299999998</v>
      </c>
      <c r="J449" s="1">
        <v>0.21719989000000001</v>
      </c>
      <c r="K449" s="1">
        <v>0.12491847</v>
      </c>
      <c r="L449" s="3">
        <v>5.8099999999999999E-2</v>
      </c>
      <c r="M449" s="1">
        <v>716</v>
      </c>
      <c r="N449" s="1">
        <v>716</v>
      </c>
      <c r="O449" s="4">
        <v>386569.42</v>
      </c>
      <c r="P449" s="3">
        <v>0.38600000000000001</v>
      </c>
      <c r="Q449" s="3">
        <v>0.215</v>
      </c>
      <c r="R449" s="3">
        <v>7.0999999999999994E-2</v>
      </c>
      <c r="S449" s="3">
        <v>0.123</v>
      </c>
      <c r="T449" s="3">
        <v>2.9499999999999998E-2</v>
      </c>
      <c r="U449" s="3">
        <v>6.7299999999999999E-2</v>
      </c>
      <c r="V449" s="1">
        <v>3.65</v>
      </c>
      <c r="X449" s="1" t="s">
        <v>809</v>
      </c>
      <c r="Y449" s="1" t="s">
        <v>810</v>
      </c>
      <c r="Z449" s="1" t="s">
        <v>112</v>
      </c>
      <c r="AA449" s="1" t="s">
        <v>84</v>
      </c>
      <c r="AB449" s="1" t="s">
        <v>811</v>
      </c>
      <c r="AC449" s="1">
        <v>1</v>
      </c>
      <c r="AD449" s="1">
        <v>1</v>
      </c>
      <c r="AE449" s="1">
        <v>1</v>
      </c>
      <c r="AF449" s="1">
        <v>1</v>
      </c>
      <c r="AG449" s="1" t="s">
        <v>812</v>
      </c>
      <c r="AH449" s="1" t="s">
        <v>42</v>
      </c>
      <c r="AI449" s="5">
        <v>41071</v>
      </c>
      <c r="AK449" s="1" t="s">
        <v>811</v>
      </c>
      <c r="AL449" s="1" t="s">
        <v>813</v>
      </c>
      <c r="AM449" s="1" t="s">
        <v>56</v>
      </c>
      <c r="AN449">
        <v>0.10696370123012899</v>
      </c>
      <c r="AO449">
        <v>2.33336020174847E-2</v>
      </c>
      <c r="AP449" s="1" t="str">
        <f>VLOOKUP(AK449,Sheet2!A:F,4,FALSE)</f>
        <v>liver</v>
      </c>
      <c r="AT449">
        <v>0.55752759801385299</v>
      </c>
      <c r="AU449">
        <v>1.53716556405935E-2</v>
      </c>
      <c r="AV449">
        <v>1</v>
      </c>
      <c r="AZ449" s="1">
        <f t="shared" si="21"/>
        <v>36.269846986523234</v>
      </c>
      <c r="BA449" s="10">
        <f t="shared" si="23"/>
        <v>1.404765751111654</v>
      </c>
      <c r="CE449" s="2"/>
    </row>
    <row r="450" spans="1:83" x14ac:dyDescent="0.35">
      <c r="A450" s="1">
        <v>46</v>
      </c>
      <c r="B450" s="1" t="s">
        <v>1903</v>
      </c>
      <c r="C450" s="1">
        <v>75</v>
      </c>
      <c r="D450" s="1">
        <v>0.70724077100000005</v>
      </c>
      <c r="E450" s="3">
        <v>0.63</v>
      </c>
      <c r="F450" s="1">
        <v>0.55226172799999995</v>
      </c>
      <c r="G450" s="1">
        <v>0.269545918</v>
      </c>
      <c r="H450" s="1">
        <v>0.22175641300000001</v>
      </c>
      <c r="I450" s="1">
        <v>0.107038125</v>
      </c>
      <c r="J450" s="1">
        <v>0.11834812</v>
      </c>
      <c r="K450" s="3">
        <v>5.0500000000000003E-2</v>
      </c>
      <c r="L450" s="3">
        <v>3.2300000000000002E-2</v>
      </c>
      <c r="M450" s="1">
        <v>883</v>
      </c>
      <c r="N450" s="1">
        <v>650</v>
      </c>
      <c r="O450" s="4">
        <v>553144.06000000006</v>
      </c>
      <c r="P450" s="3">
        <v>0.24</v>
      </c>
      <c r="Q450" s="3">
        <v>0.10199999999999999</v>
      </c>
      <c r="R450" s="3">
        <v>3.5000000000000003E-2</v>
      </c>
      <c r="S450" s="3">
        <v>5.2900000000000003E-2</v>
      </c>
      <c r="T450" s="3">
        <v>1.3299999999999999E-2</v>
      </c>
      <c r="U450" s="3">
        <v>2.9600000000000001E-2</v>
      </c>
      <c r="V450" s="1">
        <v>2.3239999999999998</v>
      </c>
      <c r="X450" s="1" t="s">
        <v>1904</v>
      </c>
      <c r="Y450" s="1" t="s">
        <v>1905</v>
      </c>
      <c r="Z450" s="1" t="s">
        <v>378</v>
      </c>
      <c r="AA450" s="1" t="s">
        <v>35</v>
      </c>
      <c r="AB450" s="1" t="s">
        <v>1906</v>
      </c>
      <c r="AC450" s="1">
        <v>1</v>
      </c>
      <c r="AD450" s="1">
        <v>1</v>
      </c>
      <c r="AE450" s="1">
        <v>1</v>
      </c>
      <c r="AF450" s="1">
        <v>1</v>
      </c>
      <c r="AG450" s="1" t="s">
        <v>1907</v>
      </c>
      <c r="AH450" s="1" t="s">
        <v>42</v>
      </c>
      <c r="AI450" s="5">
        <v>41260</v>
      </c>
      <c r="AK450" s="1" t="s">
        <v>1906</v>
      </c>
      <c r="AL450" s="1" t="s">
        <v>1908</v>
      </c>
      <c r="AM450" s="1" t="s">
        <v>43</v>
      </c>
      <c r="AN450">
        <v>0.36779458307344898</v>
      </c>
      <c r="AO450">
        <v>4.5821814135652101E-3</v>
      </c>
      <c r="AP450" s="1" t="str">
        <f>VLOOKUP(AK450,Sheet2!A:F,4,FALSE)</f>
        <v>stomach</v>
      </c>
      <c r="AT450">
        <v>7.8730766820802503E-2</v>
      </c>
      <c r="AU450">
        <v>2.97349938787775E-2</v>
      </c>
      <c r="AV450">
        <v>2</v>
      </c>
      <c r="AZ450" s="1">
        <f t="shared" si="21"/>
        <v>2.6477478738273539</v>
      </c>
      <c r="BA450" s="10" t="e">
        <f t="shared" si="23"/>
        <v>#DIV/0!</v>
      </c>
      <c r="CE450" s="2"/>
    </row>
    <row r="451" spans="1:83" x14ac:dyDescent="0.35">
      <c r="A451" s="1">
        <v>48</v>
      </c>
      <c r="B451" s="1" t="s">
        <v>515</v>
      </c>
      <c r="C451" s="1">
        <v>225</v>
      </c>
      <c r="D451" s="1">
        <v>0.88468845399999996</v>
      </c>
      <c r="E451" s="3">
        <v>0.83699999999999997</v>
      </c>
      <c r="F451" s="1">
        <v>0.78855406699999997</v>
      </c>
      <c r="G451" s="1">
        <v>0.56775224199999996</v>
      </c>
      <c r="H451" s="1">
        <v>0.40457827899999999</v>
      </c>
      <c r="I451" s="1">
        <v>0.49823813</v>
      </c>
      <c r="J451" s="1">
        <v>0.44581000999999998</v>
      </c>
      <c r="K451" s="1">
        <v>0.32672371500000003</v>
      </c>
      <c r="L451" s="1">
        <v>0.30913623899999998</v>
      </c>
      <c r="M451" s="1">
        <v>884</v>
      </c>
      <c r="N451" s="1">
        <v>652</v>
      </c>
      <c r="O451" s="4">
        <v>136740.99</v>
      </c>
      <c r="P451" s="3">
        <v>0.39700000000000002</v>
      </c>
      <c r="Q451" s="3">
        <v>0.20200000000000001</v>
      </c>
      <c r="R451" s="3">
        <v>0.16</v>
      </c>
      <c r="S451" s="3">
        <v>0.14499999999999999</v>
      </c>
      <c r="T451" s="3">
        <v>0.10199999999999999</v>
      </c>
      <c r="U451" s="3">
        <v>0.124</v>
      </c>
      <c r="V451" s="1">
        <v>4.1449999999999996</v>
      </c>
      <c r="X451" s="1" t="s">
        <v>516</v>
      </c>
      <c r="Y451" s="1" t="s">
        <v>517</v>
      </c>
      <c r="Z451" s="1" t="s">
        <v>133</v>
      </c>
      <c r="AA451" s="1" t="s">
        <v>518</v>
      </c>
      <c r="AB451" s="1" t="s">
        <v>519</v>
      </c>
      <c r="AC451" s="1">
        <v>1</v>
      </c>
      <c r="AD451" s="1">
        <v>1</v>
      </c>
      <c r="AE451" s="1">
        <v>1</v>
      </c>
      <c r="AF451" s="1">
        <v>1</v>
      </c>
      <c r="AG451" s="1" t="s">
        <v>520</v>
      </c>
      <c r="AH451" s="1" t="s">
        <v>42</v>
      </c>
      <c r="AI451" s="5">
        <v>41277</v>
      </c>
      <c r="AK451" s="1" t="s">
        <v>519</v>
      </c>
      <c r="AL451" s="1" t="s">
        <v>521</v>
      </c>
      <c r="AN451">
        <v>0.150232415248821</v>
      </c>
      <c r="AO451">
        <v>0</v>
      </c>
      <c r="AP451" s="1" t="str">
        <f>VLOOKUP(AK451,Sheet2!A:F,4,FALSE)</f>
        <v>biliary_tract</v>
      </c>
      <c r="AT451">
        <v>0.30131502189121701</v>
      </c>
      <c r="AU451">
        <v>0</v>
      </c>
      <c r="AV451">
        <v>2</v>
      </c>
      <c r="AZ451" s="1" t="e">
        <f t="shared" ref="AZ451:AZ514" si="24">AT451/AU451</f>
        <v>#DIV/0!</v>
      </c>
      <c r="BA451" s="10" t="e">
        <f t="shared" si="23"/>
        <v>#DIV/0!</v>
      </c>
      <c r="CE451" s="2"/>
    </row>
    <row r="452" spans="1:83" x14ac:dyDescent="0.35">
      <c r="A452" s="1">
        <v>42</v>
      </c>
      <c r="B452" s="1" t="s">
        <v>1240</v>
      </c>
      <c r="C452" s="1">
        <v>75</v>
      </c>
      <c r="D452" s="1">
        <v>0.85187148000000001</v>
      </c>
      <c r="E452" s="3">
        <v>0.751</v>
      </c>
      <c r="F452" s="1">
        <v>0.65039962900000003</v>
      </c>
      <c r="G452" s="1">
        <v>0.40310227399999998</v>
      </c>
      <c r="H452" s="1">
        <v>0.37478746800000001</v>
      </c>
      <c r="I452" s="1">
        <v>0.28133366599999998</v>
      </c>
      <c r="J452" s="1">
        <v>0.18657665400000001</v>
      </c>
      <c r="K452" s="1">
        <v>0.164182472</v>
      </c>
      <c r="L452" s="1">
        <v>0.125840012</v>
      </c>
      <c r="M452" s="1">
        <v>885</v>
      </c>
      <c r="N452" s="1">
        <v>885</v>
      </c>
      <c r="O452" s="4">
        <v>379435.85</v>
      </c>
      <c r="P452" s="3">
        <v>0.308</v>
      </c>
      <c r="Q452" s="3">
        <v>0.161</v>
      </c>
      <c r="R452" s="3">
        <v>7.2800000000000004E-2</v>
      </c>
      <c r="S452" s="3">
        <v>0.106</v>
      </c>
      <c r="T452" s="3">
        <v>4.6699999999999998E-2</v>
      </c>
      <c r="U452" s="3">
        <v>6.1499999999999999E-2</v>
      </c>
      <c r="V452" s="1">
        <v>3.1760000000000002</v>
      </c>
      <c r="X452" s="1" t="s">
        <v>1241</v>
      </c>
      <c r="Y452" s="1" t="s">
        <v>1242</v>
      </c>
      <c r="Z452" s="1" t="s">
        <v>52</v>
      </c>
      <c r="AA452" s="1" t="s">
        <v>35</v>
      </c>
      <c r="AB452" s="1" t="s">
        <v>1243</v>
      </c>
      <c r="AC452" s="1">
        <v>1</v>
      </c>
      <c r="AD452" s="1">
        <v>1</v>
      </c>
      <c r="AE452" s="1">
        <v>1</v>
      </c>
      <c r="AF452" s="1">
        <v>1</v>
      </c>
      <c r="AG452" s="1" t="s">
        <v>1244</v>
      </c>
      <c r="AH452" s="1" t="s">
        <v>42</v>
      </c>
      <c r="AI452" s="5">
        <v>41239</v>
      </c>
      <c r="AK452" s="1" t="s">
        <v>1243</v>
      </c>
      <c r="AL452" s="1" t="s">
        <v>1245</v>
      </c>
      <c r="AM452" s="1" t="s">
        <v>43</v>
      </c>
      <c r="AN452">
        <v>0.24818955283485</v>
      </c>
      <c r="AO452">
        <v>0</v>
      </c>
      <c r="AP452" s="1" t="str">
        <f>VLOOKUP(AK452,Sheet2!A:F,4,FALSE)</f>
        <v>large_intestine</v>
      </c>
      <c r="AT452">
        <v>0.935170157181897</v>
      </c>
      <c r="AU452">
        <v>0</v>
      </c>
      <c r="AV452">
        <v>1</v>
      </c>
      <c r="AZ452" s="1" t="e">
        <f t="shared" si="24"/>
        <v>#DIV/0!</v>
      </c>
      <c r="BA452" s="10">
        <f t="shared" si="23"/>
        <v>4.6140647512122435</v>
      </c>
      <c r="CE452" s="2"/>
    </row>
    <row r="453" spans="1:83" x14ac:dyDescent="0.35">
      <c r="A453" s="1">
        <v>12</v>
      </c>
      <c r="B453" s="1" t="s">
        <v>130</v>
      </c>
      <c r="C453" s="1">
        <v>225</v>
      </c>
      <c r="D453" s="1">
        <v>1.0217878840000001</v>
      </c>
      <c r="E453" s="3">
        <v>0.91300000000000003</v>
      </c>
      <c r="F453" s="1">
        <v>0.80473545700000004</v>
      </c>
      <c r="G453" s="1">
        <v>1.2039117130000001</v>
      </c>
      <c r="H453" s="1">
        <v>0.92535613500000002</v>
      </c>
      <c r="I453" s="1">
        <v>0.69178032300000003</v>
      </c>
      <c r="J453" s="1">
        <v>0.44353093900000001</v>
      </c>
      <c r="K453" s="1">
        <v>0.269840474</v>
      </c>
      <c r="L453" s="1">
        <v>0.17208860500000001</v>
      </c>
      <c r="M453" s="1">
        <v>886</v>
      </c>
      <c r="N453" s="1">
        <v>886</v>
      </c>
      <c r="O453" s="4">
        <v>163059.79</v>
      </c>
      <c r="P453" s="3">
        <v>0.58699999999999997</v>
      </c>
      <c r="Q453" s="3">
        <v>0.442</v>
      </c>
      <c r="R453" s="3">
        <v>0.14799999999999999</v>
      </c>
      <c r="S453" s="3">
        <v>0.26</v>
      </c>
      <c r="T453" s="3">
        <v>7.1099999999999997E-2</v>
      </c>
      <c r="U453" s="3">
        <v>0.14899999999999999</v>
      </c>
      <c r="V453" s="1">
        <v>5.4180000000000001</v>
      </c>
      <c r="X453" s="1" t="s">
        <v>131</v>
      </c>
      <c r="Y453" s="1" t="s">
        <v>132</v>
      </c>
      <c r="Z453" s="1" t="s">
        <v>133</v>
      </c>
      <c r="AA453" s="1" t="s">
        <v>84</v>
      </c>
      <c r="AB453" s="1" t="s">
        <v>134</v>
      </c>
      <c r="AC453" s="1">
        <v>1</v>
      </c>
      <c r="AD453" s="1">
        <v>1</v>
      </c>
      <c r="AE453" s="1">
        <v>1</v>
      </c>
      <c r="AF453" s="1">
        <v>1</v>
      </c>
      <c r="AG453" s="1" t="s">
        <v>135</v>
      </c>
      <c r="AH453" s="1" t="s">
        <v>42</v>
      </c>
      <c r="AI453" s="5">
        <v>41106</v>
      </c>
      <c r="AK453" s="1" t="s">
        <v>134</v>
      </c>
      <c r="AL453" s="1" t="s">
        <v>136</v>
      </c>
      <c r="AN453">
        <v>0</v>
      </c>
      <c r="AO453">
        <v>1.5834172262909701E-2</v>
      </c>
      <c r="AP453" s="1" t="str">
        <f>VLOOKUP(AK453,Sheet2!A:F,4,FALSE)</f>
        <v>biliary_tract</v>
      </c>
      <c r="AT453">
        <v>0.19489266672613201</v>
      </c>
      <c r="AU453">
        <v>7.9583604637773493E-3</v>
      </c>
      <c r="AV453">
        <v>2</v>
      </c>
      <c r="AZ453" s="1">
        <f t="shared" si="24"/>
        <v>24.48904741286729</v>
      </c>
      <c r="BA453" s="10">
        <f t="shared" si="23"/>
        <v>-0.2500619099316635</v>
      </c>
      <c r="CE453" s="2"/>
    </row>
    <row r="454" spans="1:83" x14ac:dyDescent="0.35">
      <c r="A454" s="1">
        <v>42</v>
      </c>
      <c r="B454" s="1" t="s">
        <v>931</v>
      </c>
      <c r="C454" s="1">
        <v>225</v>
      </c>
      <c r="D454" s="1">
        <v>0.91119318000000005</v>
      </c>
      <c r="E454" s="3">
        <v>0.81499999999999995</v>
      </c>
      <c r="F454" s="1">
        <v>0.71929034999999997</v>
      </c>
      <c r="G454" s="1">
        <v>0.497715668</v>
      </c>
      <c r="H454" s="1">
        <v>0.43916586099999999</v>
      </c>
      <c r="I454" s="1">
        <v>0.34113557500000002</v>
      </c>
      <c r="J454" s="1">
        <v>0.24353271200000001</v>
      </c>
      <c r="K454" s="1">
        <v>0.111453844</v>
      </c>
      <c r="L454" s="3">
        <v>8.1199999999999994E-2</v>
      </c>
      <c r="M454" s="1">
        <v>718</v>
      </c>
      <c r="N454" s="1">
        <v>718</v>
      </c>
      <c r="O454" s="4">
        <v>249801.45</v>
      </c>
      <c r="P454" s="3">
        <v>0.35599999999999998</v>
      </c>
      <c r="Q454" s="3">
        <v>0.19400000000000001</v>
      </c>
      <c r="R454" s="3">
        <v>7.3700000000000002E-2</v>
      </c>
      <c r="S454" s="3">
        <v>0.126</v>
      </c>
      <c r="T454" s="3">
        <v>3.1E-2</v>
      </c>
      <c r="U454" s="3">
        <v>7.6899999999999996E-2</v>
      </c>
      <c r="V454" s="1">
        <v>3.5249999999999999</v>
      </c>
      <c r="X454" s="1" t="s">
        <v>932</v>
      </c>
      <c r="Y454" s="1" t="s">
        <v>933</v>
      </c>
      <c r="Z454" s="1" t="s">
        <v>112</v>
      </c>
      <c r="AA454" s="1" t="s">
        <v>35</v>
      </c>
      <c r="AB454" s="1" t="s">
        <v>934</v>
      </c>
      <c r="AC454" s="1">
        <v>1</v>
      </c>
      <c r="AD454" s="1">
        <v>1</v>
      </c>
      <c r="AE454" s="1">
        <v>1</v>
      </c>
      <c r="AF454" s="1">
        <v>1</v>
      </c>
      <c r="AG454" s="1" t="s">
        <v>935</v>
      </c>
      <c r="AH454" s="1" t="s">
        <v>42</v>
      </c>
      <c r="AI454" s="5">
        <v>41239</v>
      </c>
      <c r="AK454" s="1" t="s">
        <v>934</v>
      </c>
      <c r="AL454" s="1" t="s">
        <v>936</v>
      </c>
      <c r="AM454" s="1" t="s">
        <v>43</v>
      </c>
      <c r="AN454">
        <v>0.15562980268103299</v>
      </c>
      <c r="AO454">
        <v>1.32744892929057E-2</v>
      </c>
      <c r="AP454" s="1" t="str">
        <f>VLOOKUP(AK454,Sheet2!A:F,4,FALSE)</f>
        <v>liver</v>
      </c>
      <c r="AT454">
        <v>3.3091734088181099E-2</v>
      </c>
      <c r="AU454">
        <v>3.9354614401756E-2</v>
      </c>
      <c r="AV454">
        <v>2</v>
      </c>
      <c r="AZ454" s="1">
        <f t="shared" si="24"/>
        <v>0.84086033089691636</v>
      </c>
      <c r="BA454" s="10" t="e">
        <f t="shared" si="23"/>
        <v>#DIV/0!</v>
      </c>
      <c r="CE454" s="2"/>
    </row>
    <row r="455" spans="1:83" x14ac:dyDescent="0.35">
      <c r="A455" s="1">
        <v>19</v>
      </c>
      <c r="B455" s="1" t="s">
        <v>1613</v>
      </c>
      <c r="C455" s="1">
        <v>225</v>
      </c>
      <c r="D455" s="1">
        <v>0.84712763499999999</v>
      </c>
      <c r="E455" s="3">
        <v>0.73299999999999998</v>
      </c>
      <c r="F455" s="1">
        <v>0.61981994299999998</v>
      </c>
      <c r="G455" s="1">
        <v>0.33079951000000002</v>
      </c>
      <c r="H455" s="1">
        <v>0.18399990199999999</v>
      </c>
      <c r="I455" s="1">
        <v>0.167282812</v>
      </c>
      <c r="J455" s="1">
        <v>0.141104967</v>
      </c>
      <c r="K455" s="1">
        <v>0.107514516</v>
      </c>
      <c r="L455" s="3">
        <v>9.0200000000000002E-2</v>
      </c>
      <c r="M455" s="1">
        <v>719</v>
      </c>
      <c r="N455" s="1">
        <v>719</v>
      </c>
      <c r="O455" s="4">
        <v>80035.59</v>
      </c>
      <c r="P455" s="3">
        <v>0.27800000000000002</v>
      </c>
      <c r="Q455" s="3">
        <v>0.107</v>
      </c>
      <c r="R455" s="3">
        <v>5.16E-2</v>
      </c>
      <c r="S455" s="3">
        <v>5.6500000000000002E-2</v>
      </c>
      <c r="T455" s="3">
        <v>3.1800000000000002E-2</v>
      </c>
      <c r="U455" s="3">
        <v>4.0599999999999997E-2</v>
      </c>
      <c r="V455" s="1">
        <v>2.7370000000000001</v>
      </c>
      <c r="X455" s="1" t="s">
        <v>1614</v>
      </c>
      <c r="Y455" s="1" t="s">
        <v>1615</v>
      </c>
      <c r="Z455" s="1" t="s">
        <v>112</v>
      </c>
      <c r="AA455" s="1" t="s">
        <v>35</v>
      </c>
      <c r="AB455" s="1" t="s">
        <v>1616</v>
      </c>
      <c r="AC455" s="1">
        <v>1</v>
      </c>
      <c r="AD455" s="1">
        <v>1</v>
      </c>
      <c r="AE455" s="1">
        <v>1</v>
      </c>
      <c r="AF455" s="1">
        <v>1</v>
      </c>
      <c r="AG455" s="1" t="s">
        <v>1617</v>
      </c>
      <c r="AH455" s="1" t="s">
        <v>42</v>
      </c>
      <c r="AI455" s="5">
        <v>41134</v>
      </c>
      <c r="AK455" s="1" t="s">
        <v>1616</v>
      </c>
      <c r="AL455" s="1" t="s">
        <v>1618</v>
      </c>
      <c r="AM455" s="1" t="s">
        <v>56</v>
      </c>
      <c r="AN455">
        <v>0.226893909645907</v>
      </c>
      <c r="AO455">
        <v>2.9441483515092601E-2</v>
      </c>
      <c r="AP455" s="1" t="str">
        <f>VLOOKUP(AK455,Sheet2!A:F,4,FALSE)</f>
        <v>liver</v>
      </c>
      <c r="AT455">
        <v>0.34216289048521797</v>
      </c>
      <c r="AU455">
        <v>0</v>
      </c>
      <c r="AV455">
        <v>2</v>
      </c>
      <c r="AZ455" s="1" t="e">
        <f t="shared" si="24"/>
        <v>#DIV/0!</v>
      </c>
      <c r="BA455" s="10" t="e">
        <f t="shared" si="23"/>
        <v>#DIV/0!</v>
      </c>
      <c r="CE455" s="2"/>
    </row>
    <row r="456" spans="1:83" x14ac:dyDescent="0.35">
      <c r="A456" s="1">
        <v>21</v>
      </c>
      <c r="B456" s="1" t="s">
        <v>2183</v>
      </c>
      <c r="C456" s="1">
        <v>225</v>
      </c>
      <c r="D456" s="1">
        <v>0.68116326900000002</v>
      </c>
      <c r="E456" s="3">
        <v>0.52200000000000002</v>
      </c>
      <c r="F456" s="1">
        <v>0.363001356</v>
      </c>
      <c r="G456" s="1">
        <v>0.14641165</v>
      </c>
      <c r="H456" s="3">
        <v>9.7299999999999998E-2</v>
      </c>
      <c r="I456" s="3">
        <v>8.2199999999999995E-2</v>
      </c>
      <c r="J456" s="3">
        <v>6.8699999999999997E-2</v>
      </c>
      <c r="K456" s="3">
        <v>6.8500000000000005E-2</v>
      </c>
      <c r="L456" s="3">
        <v>5.9499999999999997E-2</v>
      </c>
      <c r="M456" s="1">
        <v>889</v>
      </c>
      <c r="N456" s="1">
        <v>889</v>
      </c>
      <c r="O456" s="4">
        <v>520506.71</v>
      </c>
      <c r="P456" s="3">
        <v>0.14899999999999999</v>
      </c>
      <c r="Q456" s="3">
        <v>5.0599999999999999E-2</v>
      </c>
      <c r="R456" s="3">
        <v>2.8500000000000001E-2</v>
      </c>
      <c r="S456" s="3">
        <v>2.8899999999999999E-2</v>
      </c>
      <c r="T456" s="3">
        <v>2.06E-2</v>
      </c>
      <c r="U456" s="3">
        <v>1.9800000000000002E-2</v>
      </c>
      <c r="V456" s="1">
        <v>1.7270000000000001</v>
      </c>
      <c r="X456" s="1" t="s">
        <v>2184</v>
      </c>
      <c r="Y456" s="1" t="s">
        <v>2185</v>
      </c>
      <c r="Z456" s="1" t="s">
        <v>52</v>
      </c>
      <c r="AA456" s="1" t="s">
        <v>84</v>
      </c>
      <c r="AB456" s="1" t="s">
        <v>2186</v>
      </c>
      <c r="AC456" s="1">
        <v>1</v>
      </c>
      <c r="AD456" s="1">
        <v>1</v>
      </c>
      <c r="AE456" s="1">
        <v>1</v>
      </c>
      <c r="AF456" s="1">
        <v>1</v>
      </c>
      <c r="AG456" s="1" t="s">
        <v>2187</v>
      </c>
      <c r="AH456" s="1" t="s">
        <v>42</v>
      </c>
      <c r="AI456" s="5">
        <v>41148</v>
      </c>
      <c r="AK456" s="1" t="s">
        <v>2186</v>
      </c>
      <c r="AL456" s="1" t="s">
        <v>2188</v>
      </c>
      <c r="AM456" s="1" t="s">
        <v>56</v>
      </c>
      <c r="AN456">
        <v>0.53129805031989796</v>
      </c>
      <c r="AO456">
        <v>0</v>
      </c>
      <c r="AP456" s="1" t="str">
        <f>VLOOKUP(AK456,Sheet2!A:F,4,FALSE)</f>
        <v>large_intestine</v>
      </c>
      <c r="AT456">
        <v>1.1820568208561599</v>
      </c>
      <c r="AU456">
        <v>0</v>
      </c>
      <c r="AV456">
        <v>1</v>
      </c>
      <c r="AZ456" s="1" t="e">
        <f t="shared" si="24"/>
        <v>#DIV/0!</v>
      </c>
      <c r="BA456" s="10">
        <f t="shared" si="23"/>
        <v>4.6488526622034971</v>
      </c>
      <c r="CE456" s="2"/>
    </row>
    <row r="457" spans="1:83" x14ac:dyDescent="0.35">
      <c r="A457" s="1">
        <v>43</v>
      </c>
      <c r="B457" s="1" t="s">
        <v>1246</v>
      </c>
      <c r="C457" s="1">
        <v>225</v>
      </c>
      <c r="D457" s="1">
        <v>0.82916162999999998</v>
      </c>
      <c r="E457" s="3">
        <v>0.746</v>
      </c>
      <c r="F457" s="1">
        <v>0.66380829799999996</v>
      </c>
      <c r="G457" s="1">
        <v>0.47474714600000001</v>
      </c>
      <c r="H457" s="1">
        <v>0.44521759799999999</v>
      </c>
      <c r="I457" s="1">
        <v>0.21436050100000001</v>
      </c>
      <c r="J457" s="1">
        <v>0.17895602399999999</v>
      </c>
      <c r="K457" s="3">
        <v>8.4199999999999997E-2</v>
      </c>
      <c r="L457" s="3">
        <v>5.57E-2</v>
      </c>
      <c r="M457" s="1">
        <v>720</v>
      </c>
      <c r="N457" s="1">
        <v>1175</v>
      </c>
      <c r="O457" s="4">
        <v>505898.72</v>
      </c>
      <c r="P457" s="3">
        <v>0.33300000000000002</v>
      </c>
      <c r="Q457" s="3">
        <v>0.191</v>
      </c>
      <c r="R457" s="3">
        <v>5.4600000000000003E-2</v>
      </c>
      <c r="S457" s="3">
        <v>0.106</v>
      </c>
      <c r="T457" s="3">
        <v>2.2499999999999999E-2</v>
      </c>
      <c r="U457" s="3">
        <v>5.1700000000000003E-2</v>
      </c>
      <c r="V457" s="1">
        <v>3.1720000000000002</v>
      </c>
      <c r="X457" s="1" t="s">
        <v>1247</v>
      </c>
      <c r="Y457" s="1" t="s">
        <v>1248</v>
      </c>
      <c r="Z457" s="1" t="s">
        <v>112</v>
      </c>
      <c r="AA457" s="1" t="s">
        <v>35</v>
      </c>
      <c r="AB457" s="1" t="s">
        <v>1249</v>
      </c>
      <c r="AC457" s="1">
        <v>1</v>
      </c>
      <c r="AD457" s="1">
        <v>1</v>
      </c>
      <c r="AE457" s="1">
        <v>1</v>
      </c>
      <c r="AF457" s="1">
        <v>1</v>
      </c>
      <c r="AG457" s="1" t="s">
        <v>1250</v>
      </c>
      <c r="AH457" s="1" t="s">
        <v>42</v>
      </c>
      <c r="AI457" s="5">
        <v>41246</v>
      </c>
      <c r="AK457" s="1" t="s">
        <v>1249</v>
      </c>
      <c r="AL457" s="1" t="s">
        <v>1251</v>
      </c>
      <c r="AM457" s="1" t="s">
        <v>56</v>
      </c>
      <c r="AN457">
        <v>0.19805692304740699</v>
      </c>
      <c r="AO457">
        <v>1.2806853588378299E-2</v>
      </c>
      <c r="AP457" s="1" t="str">
        <f>VLOOKUP(AK457,Sheet2!A:F,4,FALSE)</f>
        <v>liver</v>
      </c>
      <c r="AT457">
        <v>0.34644429095002799</v>
      </c>
      <c r="AU457">
        <v>1.3809861157152201E-2</v>
      </c>
      <c r="AV457">
        <v>2</v>
      </c>
      <c r="AZ457" s="1">
        <f t="shared" si="24"/>
        <v>25.086732372439723</v>
      </c>
      <c r="BA457" s="10">
        <f t="shared" si="23"/>
        <v>1.3531906286051649</v>
      </c>
      <c r="CE457" s="2"/>
    </row>
    <row r="458" spans="1:83" x14ac:dyDescent="0.35">
      <c r="A458" s="1">
        <v>24</v>
      </c>
      <c r="B458" s="1" t="s">
        <v>1151</v>
      </c>
      <c r="C458" s="1">
        <v>75</v>
      </c>
      <c r="D458" s="1">
        <v>0.69064198600000004</v>
      </c>
      <c r="E458" s="3">
        <v>0.68600000000000005</v>
      </c>
      <c r="F458" s="1">
        <v>0.680876225</v>
      </c>
      <c r="G458" s="1">
        <v>0.59474062999999999</v>
      </c>
      <c r="H458" s="1">
        <v>0.391900623</v>
      </c>
      <c r="I458" s="1">
        <v>0.37158017799999998</v>
      </c>
      <c r="J458" s="1">
        <v>0.211307192</v>
      </c>
      <c r="K458" s="3">
        <v>8.9300000000000004E-2</v>
      </c>
      <c r="L458" s="3">
        <v>3.9300000000000002E-2</v>
      </c>
      <c r="M458" s="1">
        <v>721</v>
      </c>
      <c r="N458" s="1">
        <v>721</v>
      </c>
      <c r="O458" s="4">
        <v>873344.92</v>
      </c>
      <c r="P458" s="3">
        <v>0.373</v>
      </c>
      <c r="Q458" s="3">
        <v>0.20499999999999999</v>
      </c>
      <c r="R458" s="3">
        <v>6.2399999999999997E-2</v>
      </c>
      <c r="S458" s="3">
        <v>0.123</v>
      </c>
      <c r="T458" s="3">
        <v>2.07E-2</v>
      </c>
      <c r="U458" s="3">
        <v>7.6700000000000004E-2</v>
      </c>
      <c r="V458" s="1">
        <v>3.258</v>
      </c>
      <c r="X458" s="1" t="s">
        <v>1152</v>
      </c>
      <c r="Y458" s="1" t="s">
        <v>1153</v>
      </c>
      <c r="Z458" s="1" t="s">
        <v>112</v>
      </c>
      <c r="AA458" s="1" t="s">
        <v>35</v>
      </c>
      <c r="AB458" s="1" t="s">
        <v>1154</v>
      </c>
      <c r="AC458" s="1">
        <v>1</v>
      </c>
      <c r="AD458" s="1">
        <v>1</v>
      </c>
      <c r="AE458" s="1">
        <v>1</v>
      </c>
      <c r="AF458" s="1">
        <v>1</v>
      </c>
      <c r="AG458" s="1" t="s">
        <v>1155</v>
      </c>
      <c r="AH458" s="1" t="s">
        <v>42</v>
      </c>
      <c r="AI458" s="5">
        <v>41179</v>
      </c>
      <c r="AK458" s="1" t="s">
        <v>1154</v>
      </c>
      <c r="AL458" s="1" t="s">
        <v>1156</v>
      </c>
      <c r="AM458" s="1" t="s">
        <v>56</v>
      </c>
      <c r="AN458">
        <v>0.21583041907648101</v>
      </c>
      <c r="AO458">
        <v>4.0345649092725097E-3</v>
      </c>
      <c r="AP458" s="1" t="str">
        <f>VLOOKUP(AK458,Sheet2!A:F,4,FALSE)</f>
        <v>liver</v>
      </c>
      <c r="AT458">
        <v>0.219499731792696</v>
      </c>
      <c r="AU458">
        <v>8.5917775635169905E-2</v>
      </c>
      <c r="AV458">
        <v>2</v>
      </c>
      <c r="AZ458" s="1">
        <f t="shared" si="24"/>
        <v>2.554765066599852</v>
      </c>
      <c r="BA458" s="10" t="e">
        <f t="shared" si="23"/>
        <v>#DIV/0!</v>
      </c>
      <c r="CE458" s="2"/>
    </row>
    <row r="459" spans="1:83" x14ac:dyDescent="0.35">
      <c r="A459" s="1">
        <v>12</v>
      </c>
      <c r="B459" s="1" t="s">
        <v>480</v>
      </c>
      <c r="C459" s="1">
        <v>225</v>
      </c>
      <c r="D459" s="1">
        <v>0.83561220899999999</v>
      </c>
      <c r="E459" s="3">
        <v>0.745</v>
      </c>
      <c r="F459" s="1">
        <v>0.65447079399999997</v>
      </c>
      <c r="G459" s="1">
        <v>0.58894181400000001</v>
      </c>
      <c r="H459" s="1">
        <v>0.51958564200000001</v>
      </c>
      <c r="I459" s="1">
        <v>0.67598611600000003</v>
      </c>
      <c r="J459" s="1">
        <v>0.47676297499999998</v>
      </c>
      <c r="K459" s="1">
        <v>0.45125321800000001</v>
      </c>
      <c r="L459" s="1">
        <v>0.35615918600000002</v>
      </c>
      <c r="M459" s="1">
        <v>891</v>
      </c>
      <c r="N459" s="1">
        <v>891</v>
      </c>
      <c r="O459" s="4">
        <v>104699.85</v>
      </c>
      <c r="P459" s="3">
        <v>0.36399999999999999</v>
      </c>
      <c r="Q459" s="3">
        <v>0.23</v>
      </c>
      <c r="R459" s="3">
        <v>0.193</v>
      </c>
      <c r="S459" s="3">
        <v>0.192</v>
      </c>
      <c r="T459" s="3">
        <v>0.13</v>
      </c>
      <c r="U459" s="3">
        <v>0.152</v>
      </c>
      <c r="V459" s="1">
        <v>4.226</v>
      </c>
      <c r="X459" s="1" t="s">
        <v>481</v>
      </c>
      <c r="Y459" s="1" t="s">
        <v>481</v>
      </c>
      <c r="Z459" s="1" t="s">
        <v>145</v>
      </c>
      <c r="AA459" s="1" t="s">
        <v>84</v>
      </c>
      <c r="AB459" s="1" t="s">
        <v>482</v>
      </c>
      <c r="AC459" s="1">
        <v>1</v>
      </c>
      <c r="AD459" s="1">
        <v>1</v>
      </c>
      <c r="AE459" s="1">
        <v>1</v>
      </c>
      <c r="AF459" s="1">
        <v>1</v>
      </c>
      <c r="AG459" s="1" t="s">
        <v>483</v>
      </c>
      <c r="AH459" s="1" t="s">
        <v>42</v>
      </c>
      <c r="AI459" s="5">
        <v>41109</v>
      </c>
      <c r="AK459" s="1" t="s">
        <v>482</v>
      </c>
      <c r="AL459" s="1" t="s">
        <v>484</v>
      </c>
      <c r="AM459" s="1" t="s">
        <v>56</v>
      </c>
      <c r="AN459">
        <v>0.124401926130257</v>
      </c>
      <c r="AO459">
        <v>0</v>
      </c>
      <c r="AP459" s="1" t="str">
        <f>VLOOKUP(AK459,Sheet2!A:F,4,FALSE)</f>
        <v>upper_aerodigestive_tract</v>
      </c>
      <c r="AT459">
        <v>0.132024379475847</v>
      </c>
      <c r="AU459">
        <v>0</v>
      </c>
      <c r="AV459">
        <v>2</v>
      </c>
      <c r="AZ459" s="1" t="e">
        <f t="shared" si="24"/>
        <v>#DIV/0!</v>
      </c>
      <c r="BA459" s="10" t="e">
        <f t="shared" si="23"/>
        <v>#DIV/0!</v>
      </c>
      <c r="CE459" s="2"/>
    </row>
    <row r="460" spans="1:83" x14ac:dyDescent="0.35">
      <c r="A460" s="1">
        <v>12</v>
      </c>
      <c r="B460" s="1" t="s">
        <v>358</v>
      </c>
      <c r="C460" s="1">
        <v>225</v>
      </c>
      <c r="D460" s="1">
        <v>0.955566574</v>
      </c>
      <c r="E460" s="3">
        <v>0.876</v>
      </c>
      <c r="F460" s="1">
        <v>0.79548733800000004</v>
      </c>
      <c r="G460" s="1">
        <v>0.61824003299999997</v>
      </c>
      <c r="H460" s="1">
        <v>0.60909053300000005</v>
      </c>
      <c r="I460" s="1">
        <v>0.50686644300000006</v>
      </c>
      <c r="J460" s="1">
        <v>0.477542831</v>
      </c>
      <c r="K460" s="1">
        <v>0.39926463699999998</v>
      </c>
      <c r="L460" s="1">
        <v>0.34180844100000002</v>
      </c>
      <c r="M460" s="1">
        <v>892</v>
      </c>
      <c r="N460" s="1">
        <v>892</v>
      </c>
      <c r="O460" s="4">
        <v>208585.69</v>
      </c>
      <c r="P460" s="3">
        <v>0.41299999999999998</v>
      </c>
      <c r="Q460" s="3">
        <v>0.255</v>
      </c>
      <c r="R460" s="3">
        <v>0.182</v>
      </c>
      <c r="S460" s="3">
        <v>0.18</v>
      </c>
      <c r="T460" s="3">
        <v>0.11899999999999999</v>
      </c>
      <c r="U460" s="3">
        <v>0.129</v>
      </c>
      <c r="V460" s="1">
        <v>4.5389999999999997</v>
      </c>
      <c r="X460" s="1" t="s">
        <v>359</v>
      </c>
      <c r="Y460" s="1" t="s">
        <v>360</v>
      </c>
      <c r="Z460" s="1" t="s">
        <v>92</v>
      </c>
      <c r="AA460" s="1" t="s">
        <v>84</v>
      </c>
      <c r="AB460" s="1" t="s">
        <v>361</v>
      </c>
      <c r="AC460" s="1">
        <v>1</v>
      </c>
      <c r="AD460" s="1">
        <v>1</v>
      </c>
      <c r="AE460" s="1">
        <v>1</v>
      </c>
      <c r="AF460" s="1">
        <v>1</v>
      </c>
      <c r="AG460" s="1" t="s">
        <v>362</v>
      </c>
      <c r="AH460" s="1" t="s">
        <v>42</v>
      </c>
      <c r="AI460" s="5">
        <v>41109</v>
      </c>
      <c r="AK460" s="1" t="s">
        <v>361</v>
      </c>
      <c r="AL460" s="1" t="s">
        <v>363</v>
      </c>
      <c r="AM460" s="1" t="s">
        <v>56</v>
      </c>
      <c r="AN460">
        <v>0.12214385254317001</v>
      </c>
      <c r="AO460">
        <v>0</v>
      </c>
      <c r="AP460" s="1" t="str">
        <f>VLOOKUP(AK460,Sheet2!A:F,4,FALSE)</f>
        <v>central_nervous_system</v>
      </c>
      <c r="AT460">
        <v>0.19177794199645701</v>
      </c>
      <c r="AU460">
        <v>0</v>
      </c>
      <c r="AV460">
        <v>2</v>
      </c>
      <c r="AZ460" s="1" t="e">
        <f t="shared" si="24"/>
        <v>#DIV/0!</v>
      </c>
      <c r="BA460" s="10">
        <f t="shared" si="23"/>
        <v>3.2065686224972287</v>
      </c>
      <c r="CE460" s="2"/>
    </row>
    <row r="461" spans="1:83" x14ac:dyDescent="0.35">
      <c r="A461" s="1">
        <v>33</v>
      </c>
      <c r="B461" s="1" t="s">
        <v>109</v>
      </c>
      <c r="C461" s="1">
        <v>225</v>
      </c>
      <c r="D461" s="1">
        <v>1.0793687460000001</v>
      </c>
      <c r="E461" s="3">
        <v>1.0900000000000001</v>
      </c>
      <c r="F461" s="1">
        <v>1.107146296</v>
      </c>
      <c r="G461" s="1">
        <v>0.75371296499999996</v>
      </c>
      <c r="H461" s="1">
        <v>0.76528968900000005</v>
      </c>
      <c r="I461" s="1">
        <v>0.65448056899999996</v>
      </c>
      <c r="J461" s="1">
        <v>0.52981256499999996</v>
      </c>
      <c r="K461" s="1">
        <v>0.339037912</v>
      </c>
      <c r="L461" s="1">
        <v>0.214768764</v>
      </c>
      <c r="M461" s="1">
        <v>722</v>
      </c>
      <c r="N461" s="1">
        <v>722</v>
      </c>
      <c r="O461" s="4">
        <v>349116.14</v>
      </c>
      <c r="P461" s="3">
        <v>0.54400000000000004</v>
      </c>
      <c r="Q461" s="3">
        <v>0.315</v>
      </c>
      <c r="R461" s="3">
        <v>0.18</v>
      </c>
      <c r="S461" s="3">
        <v>0.22900000000000001</v>
      </c>
      <c r="T461" s="3">
        <v>8.9099999999999999E-2</v>
      </c>
      <c r="U461" s="3">
        <v>0.156</v>
      </c>
      <c r="V461" s="1">
        <v>5.492</v>
      </c>
      <c r="X461" s="1" t="s">
        <v>110</v>
      </c>
      <c r="Y461" s="1" t="s">
        <v>111</v>
      </c>
      <c r="Z461" s="1" t="s">
        <v>112</v>
      </c>
      <c r="AA461" s="1" t="s">
        <v>84</v>
      </c>
      <c r="AB461" s="1" t="s">
        <v>113</v>
      </c>
      <c r="AC461" s="1">
        <v>1</v>
      </c>
      <c r="AD461" s="1">
        <v>1</v>
      </c>
      <c r="AE461" s="1">
        <v>1</v>
      </c>
      <c r="AF461" s="1">
        <v>1</v>
      </c>
      <c r="AG461" s="1" t="s">
        <v>114</v>
      </c>
      <c r="AH461" s="1" t="s">
        <v>42</v>
      </c>
      <c r="AI461" s="5">
        <v>41212</v>
      </c>
      <c r="AK461" s="1" t="s">
        <v>113</v>
      </c>
      <c r="AL461" s="1" t="s">
        <v>115</v>
      </c>
      <c r="AM461" s="1" t="s">
        <v>56</v>
      </c>
      <c r="AN461">
        <v>0</v>
      </c>
      <c r="AO461">
        <v>1.6629263578961401E-2</v>
      </c>
      <c r="AP461" s="1" t="str">
        <f>VLOOKUP(AK461,Sheet2!A:F,4,FALSE)</f>
        <v>liver</v>
      </c>
      <c r="AT461">
        <v>0.34385997123266099</v>
      </c>
      <c r="AU461">
        <v>3.72484567402626E-2</v>
      </c>
      <c r="AV461">
        <v>2</v>
      </c>
      <c r="AZ461" s="1">
        <f t="shared" si="24"/>
        <v>9.2315226273784354</v>
      </c>
      <c r="BA461" s="10">
        <f t="shared" si="23"/>
        <v>4.1049825832364943</v>
      </c>
      <c r="CE461" s="2"/>
    </row>
    <row r="462" spans="1:83" x14ac:dyDescent="0.35">
      <c r="A462" s="1">
        <v>12</v>
      </c>
      <c r="B462" s="1" t="s">
        <v>1541</v>
      </c>
      <c r="C462" s="1">
        <v>25</v>
      </c>
      <c r="D462" s="1">
        <v>0.717634204</v>
      </c>
      <c r="E462" s="3">
        <v>0.747</v>
      </c>
      <c r="F462" s="1">
        <v>0.77728166700000001</v>
      </c>
      <c r="G462" s="1">
        <v>0.36664273400000003</v>
      </c>
      <c r="H462" s="1">
        <v>0.223393489</v>
      </c>
      <c r="I462" s="1">
        <v>0.18160231900000001</v>
      </c>
      <c r="J462" s="3">
        <v>7.4099999999999999E-2</v>
      </c>
      <c r="K462" s="3">
        <v>5.3600000000000002E-2</v>
      </c>
      <c r="L462" s="3">
        <v>2.01E-2</v>
      </c>
      <c r="M462" s="1">
        <v>893</v>
      </c>
      <c r="N462" s="1">
        <v>893</v>
      </c>
      <c r="O462" s="4">
        <v>389016.14</v>
      </c>
      <c r="P462" s="3">
        <v>0.33500000000000002</v>
      </c>
      <c r="Q462" s="3">
        <v>0.122</v>
      </c>
      <c r="R462" s="3">
        <v>2.6499999999999999E-2</v>
      </c>
      <c r="S462" s="3">
        <v>6.5199999999999994E-2</v>
      </c>
      <c r="T462" s="3">
        <v>1.1900000000000001E-2</v>
      </c>
      <c r="U462" s="3">
        <v>3.3599999999999998E-2</v>
      </c>
      <c r="V462" s="1">
        <v>2.827</v>
      </c>
      <c r="X462" s="1" t="s">
        <v>1542</v>
      </c>
      <c r="Y462" s="1" t="s">
        <v>1543</v>
      </c>
      <c r="Z462" s="1" t="s">
        <v>133</v>
      </c>
      <c r="AA462" s="1" t="s">
        <v>84</v>
      </c>
      <c r="AB462" s="1" t="s">
        <v>1544</v>
      </c>
      <c r="AC462" s="1">
        <v>1</v>
      </c>
      <c r="AD462" s="1">
        <v>1</v>
      </c>
      <c r="AE462" s="1">
        <v>1</v>
      </c>
      <c r="AF462" s="1">
        <v>1</v>
      </c>
      <c r="AG462" s="1" t="s">
        <v>1545</v>
      </c>
      <c r="AH462" s="1" t="s">
        <v>42</v>
      </c>
      <c r="AI462" s="5">
        <v>41106</v>
      </c>
      <c r="AK462" s="1" t="s">
        <v>1544</v>
      </c>
      <c r="AL462" s="1" t="s">
        <v>1546</v>
      </c>
      <c r="AN462">
        <v>0.18443199648652001</v>
      </c>
      <c r="AO462">
        <v>3.5634041785078598E-2</v>
      </c>
      <c r="AP462" s="1" t="str">
        <f>VLOOKUP(AK462,Sheet2!A:F,4,FALSE)</f>
        <v>biliary_tract</v>
      </c>
      <c r="AT462">
        <v>0.13253809171147701</v>
      </c>
      <c r="AU462">
        <v>7.7022537813427197E-3</v>
      </c>
      <c r="AV462">
        <v>2</v>
      </c>
      <c r="AZ462" s="1">
        <f t="shared" si="24"/>
        <v>17.207702508131572</v>
      </c>
      <c r="BA462" s="10" t="e">
        <f t="shared" si="23"/>
        <v>#DIV/0!</v>
      </c>
      <c r="CE462" s="2"/>
    </row>
    <row r="463" spans="1:83" x14ac:dyDescent="0.35">
      <c r="A463" s="1">
        <v>42</v>
      </c>
      <c r="B463" s="1" t="s">
        <v>49</v>
      </c>
      <c r="C463" s="1">
        <v>225</v>
      </c>
      <c r="D463" s="1">
        <v>1.051852915</v>
      </c>
      <c r="E463" s="3">
        <v>1.05</v>
      </c>
      <c r="F463" s="1">
        <v>1.042187376</v>
      </c>
      <c r="G463" s="1">
        <v>0.79348143000000004</v>
      </c>
      <c r="H463" s="1">
        <v>0.80449457999999996</v>
      </c>
      <c r="I463" s="1">
        <v>0.73770714900000001</v>
      </c>
      <c r="J463" s="1">
        <v>0.64903147400000005</v>
      </c>
      <c r="K463" s="1">
        <v>0.58585230600000004</v>
      </c>
      <c r="L463" s="1">
        <v>0.489073965</v>
      </c>
      <c r="M463" s="1">
        <v>895</v>
      </c>
      <c r="N463" s="1">
        <v>895</v>
      </c>
      <c r="O463" s="4">
        <v>63383.64</v>
      </c>
      <c r="P463" s="3">
        <v>0.53700000000000003</v>
      </c>
      <c r="Q463" s="3">
        <v>0.33200000000000002</v>
      </c>
      <c r="R463" s="3">
        <v>0.25600000000000001</v>
      </c>
      <c r="S463" s="3">
        <v>0.248</v>
      </c>
      <c r="T463" s="3">
        <v>0.17299999999999999</v>
      </c>
      <c r="U463" s="3">
        <v>0.182</v>
      </c>
      <c r="V463" s="1">
        <v>5.8479999999999999</v>
      </c>
      <c r="X463" s="1" t="s">
        <v>50</v>
      </c>
      <c r="Y463" s="1" t="s">
        <v>51</v>
      </c>
      <c r="Z463" s="1" t="s">
        <v>52</v>
      </c>
      <c r="AA463" s="1" t="s">
        <v>35</v>
      </c>
      <c r="AB463" s="1" t="s">
        <v>53</v>
      </c>
      <c r="AC463" s="1">
        <v>1</v>
      </c>
      <c r="AD463" s="1">
        <v>1</v>
      </c>
      <c r="AE463" s="1">
        <v>1</v>
      </c>
      <c r="AF463" s="1">
        <v>1</v>
      </c>
      <c r="AG463" s="1" t="s">
        <v>54</v>
      </c>
      <c r="AH463" s="1" t="s">
        <v>42</v>
      </c>
      <c r="AI463" s="5">
        <v>41239</v>
      </c>
      <c r="AK463" s="1" t="s">
        <v>53</v>
      </c>
      <c r="AL463" s="1" t="s">
        <v>55</v>
      </c>
      <c r="AM463" s="1" t="s">
        <v>56</v>
      </c>
      <c r="AN463">
        <v>2.7183969540352799E-2</v>
      </c>
      <c r="AO463">
        <v>5.1974352728382696E-3</v>
      </c>
      <c r="AP463" s="1" t="str">
        <f>VLOOKUP(AK463,Sheet2!A:F,4,FALSE)</f>
        <v>large_intestine</v>
      </c>
      <c r="AT463">
        <v>0.205034242588916</v>
      </c>
      <c r="AU463">
        <v>0</v>
      </c>
      <c r="AV463">
        <v>2</v>
      </c>
      <c r="AZ463" s="1" t="e">
        <f t="shared" si="24"/>
        <v>#DIV/0!</v>
      </c>
      <c r="BA463" s="10">
        <f t="shared" si="23"/>
        <v>2.05401283632653</v>
      </c>
      <c r="CE463" s="2"/>
    </row>
    <row r="464" spans="1:83" x14ac:dyDescent="0.35">
      <c r="A464" s="1">
        <v>47</v>
      </c>
      <c r="B464" s="1" t="s">
        <v>2434</v>
      </c>
      <c r="C464" s="1">
        <v>75</v>
      </c>
      <c r="D464" s="1">
        <v>0.31138180999999998</v>
      </c>
      <c r="E464" s="3">
        <v>0.23200000000000001</v>
      </c>
      <c r="F464" s="1">
        <v>0.15267934899999999</v>
      </c>
      <c r="G464" s="1">
        <v>0.120727213</v>
      </c>
      <c r="H464" s="3">
        <v>6.0499999999999998E-2</v>
      </c>
      <c r="I464" s="3">
        <v>4.9399999999999999E-2</v>
      </c>
      <c r="J464" s="3">
        <v>6.1899999999999997E-2</v>
      </c>
      <c r="K464" s="3">
        <v>3.1399999999999997E-2</v>
      </c>
      <c r="L464" s="3">
        <v>2.92E-2</v>
      </c>
      <c r="M464" s="1">
        <v>897</v>
      </c>
      <c r="N464" s="1">
        <v>673</v>
      </c>
      <c r="O464" s="4">
        <v>294318.43</v>
      </c>
      <c r="P464" s="3">
        <v>0.08</v>
      </c>
      <c r="Q464" s="3">
        <v>3.7600000000000001E-2</v>
      </c>
      <c r="R464" s="3">
        <v>1.9400000000000001E-2</v>
      </c>
      <c r="S464" s="3">
        <v>1.77E-2</v>
      </c>
      <c r="T464" s="3">
        <v>9.75E-3</v>
      </c>
      <c r="U464" s="3">
        <v>1.46E-2</v>
      </c>
      <c r="V464" s="1">
        <v>0.86599999999999999</v>
      </c>
      <c r="X464" s="1" t="s">
        <v>2435</v>
      </c>
      <c r="Y464" s="1" t="s">
        <v>2436</v>
      </c>
      <c r="Z464" s="1" t="s">
        <v>378</v>
      </c>
      <c r="AA464" s="1" t="s">
        <v>35</v>
      </c>
      <c r="AB464" s="1" t="s">
        <v>2437</v>
      </c>
      <c r="AC464" s="1">
        <v>1</v>
      </c>
      <c r="AD464" s="1">
        <v>1</v>
      </c>
      <c r="AE464" s="1">
        <v>1</v>
      </c>
      <c r="AF464" s="1">
        <v>1</v>
      </c>
      <c r="AG464" s="1" t="s">
        <v>2438</v>
      </c>
      <c r="AH464" s="1" t="s">
        <v>42</v>
      </c>
      <c r="AI464" s="5">
        <v>41263</v>
      </c>
      <c r="AK464" s="1" t="s">
        <v>2437</v>
      </c>
      <c r="AL464" s="1" t="s">
        <v>2439</v>
      </c>
      <c r="AM464" s="1" t="s">
        <v>56</v>
      </c>
      <c r="AN464">
        <v>1.1808752267239799</v>
      </c>
      <c r="AO464">
        <v>0</v>
      </c>
      <c r="AP464" s="1" t="str">
        <f>VLOOKUP(AK464,Sheet2!A:F,4,FALSE)</f>
        <v>stomach</v>
      </c>
      <c r="AT464">
        <v>0.159422073149662</v>
      </c>
      <c r="AU464">
        <v>3.8390960448999902E-2</v>
      </c>
      <c r="AV464">
        <v>2</v>
      </c>
      <c r="AZ464" s="1">
        <f t="shared" si="24"/>
        <v>4.1525940295618469</v>
      </c>
      <c r="BA464" s="10">
        <f t="shared" si="23"/>
        <v>1.4722736517193376</v>
      </c>
      <c r="CE464" s="2"/>
    </row>
    <row r="465" spans="1:83" x14ac:dyDescent="0.35">
      <c r="A465" s="1">
        <v>21</v>
      </c>
      <c r="B465" s="1" t="s">
        <v>987</v>
      </c>
      <c r="C465" s="1">
        <v>225</v>
      </c>
      <c r="D465" s="1">
        <v>0.82998183400000003</v>
      </c>
      <c r="E465" s="3">
        <v>0.747</v>
      </c>
      <c r="F465" s="1">
        <v>0.66365411600000002</v>
      </c>
      <c r="G465" s="1">
        <v>0.56999116699999997</v>
      </c>
      <c r="H465" s="1">
        <v>0.363363671</v>
      </c>
      <c r="I465" s="1">
        <v>0.31057428599999998</v>
      </c>
      <c r="J465" s="1">
        <v>0.25207089300000002</v>
      </c>
      <c r="K465" s="1">
        <v>0.23113842500000001</v>
      </c>
      <c r="L465" s="1">
        <v>0.18294660700000001</v>
      </c>
      <c r="M465" s="1">
        <v>898</v>
      </c>
      <c r="N465" s="1">
        <v>898</v>
      </c>
      <c r="O465" s="4">
        <v>88137.82</v>
      </c>
      <c r="P465" s="3">
        <v>0.36099999999999999</v>
      </c>
      <c r="Q465" s="3">
        <v>0.19400000000000001</v>
      </c>
      <c r="R465" s="3">
        <v>0.1</v>
      </c>
      <c r="S465" s="3">
        <v>0.108</v>
      </c>
      <c r="T465" s="3">
        <v>6.6699999999999995E-2</v>
      </c>
      <c r="U465" s="3">
        <v>7.3999999999999996E-2</v>
      </c>
      <c r="V465" s="1">
        <v>3.4780000000000002</v>
      </c>
      <c r="X465" s="1" t="s">
        <v>988</v>
      </c>
      <c r="Y465" s="1" t="s">
        <v>989</v>
      </c>
      <c r="Z465" s="1" t="s">
        <v>52</v>
      </c>
      <c r="AA465" s="1" t="s">
        <v>35</v>
      </c>
      <c r="AB465" s="1" t="s">
        <v>990</v>
      </c>
      <c r="AC465" s="1">
        <v>1</v>
      </c>
      <c r="AD465" s="1">
        <v>1</v>
      </c>
      <c r="AE465" s="1">
        <v>1</v>
      </c>
      <c r="AF465" s="1">
        <v>0</v>
      </c>
      <c r="AG465" s="1" t="s">
        <v>991</v>
      </c>
      <c r="AH465" s="1" t="s">
        <v>42</v>
      </c>
      <c r="AI465" s="5">
        <v>41148</v>
      </c>
      <c r="AK465" s="1" t="s">
        <v>990</v>
      </c>
      <c r="AL465" s="1" t="s">
        <v>992</v>
      </c>
      <c r="AM465" s="1" t="s">
        <v>56</v>
      </c>
      <c r="AN465">
        <v>0.21374820538335801</v>
      </c>
      <c r="AO465">
        <v>0</v>
      </c>
      <c r="AP465" s="1" t="str">
        <f>VLOOKUP(AK465,Sheet2!A:F,4,FALSE)</f>
        <v>large_intestine</v>
      </c>
      <c r="AT465">
        <v>0.144856139946443</v>
      </c>
      <c r="AU465">
        <v>5.2208158768543199E-2</v>
      </c>
      <c r="AV465">
        <v>2</v>
      </c>
      <c r="AZ465" s="1">
        <f t="shared" si="24"/>
        <v>2.7745881747839509</v>
      </c>
      <c r="BA465" s="10">
        <f t="shared" si="23"/>
        <v>3.1969917580362313</v>
      </c>
      <c r="CE465" s="2"/>
    </row>
    <row r="466" spans="1:83" x14ac:dyDescent="0.35">
      <c r="A466" s="1">
        <v>12</v>
      </c>
      <c r="B466" s="1" t="s">
        <v>1399</v>
      </c>
      <c r="C466" s="1">
        <v>75</v>
      </c>
      <c r="D466" s="1">
        <v>0.90103181200000004</v>
      </c>
      <c r="E466" s="3">
        <v>0.77400000000000002</v>
      </c>
      <c r="F466" s="1">
        <v>0.64651726300000001</v>
      </c>
      <c r="G466" s="1">
        <v>0.34552345899999998</v>
      </c>
      <c r="H466" s="1">
        <v>0.327758467</v>
      </c>
      <c r="I466" s="1">
        <v>0.193819715</v>
      </c>
      <c r="J466" s="1">
        <v>0.17130083800000001</v>
      </c>
      <c r="K466" s="3">
        <v>7.2800000000000004E-2</v>
      </c>
      <c r="L466" s="3">
        <v>4.1700000000000001E-2</v>
      </c>
      <c r="M466" s="1">
        <v>901</v>
      </c>
      <c r="N466" s="1">
        <v>901</v>
      </c>
      <c r="O466" s="4">
        <v>293433.01</v>
      </c>
      <c r="P466" s="3">
        <v>0.28999999999999998</v>
      </c>
      <c r="Q466" s="3">
        <v>0.14000000000000001</v>
      </c>
      <c r="R466" s="3">
        <v>5.0700000000000002E-2</v>
      </c>
      <c r="S466" s="3">
        <v>8.4000000000000005E-2</v>
      </c>
      <c r="T466" s="3">
        <v>1.84E-2</v>
      </c>
      <c r="U466" s="3">
        <v>4.8000000000000001E-2</v>
      </c>
      <c r="V466" s="1">
        <v>2.96</v>
      </c>
      <c r="X466" s="1" t="s">
        <v>1400</v>
      </c>
      <c r="Y466" s="1" t="s">
        <v>1401</v>
      </c>
      <c r="Z466" s="1" t="s">
        <v>378</v>
      </c>
      <c r="AA466" s="1" t="s">
        <v>84</v>
      </c>
      <c r="AB466" s="1" t="s">
        <v>1402</v>
      </c>
      <c r="AC466" s="1">
        <v>1</v>
      </c>
      <c r="AD466" s="1">
        <v>1</v>
      </c>
      <c r="AE466" s="1">
        <v>1</v>
      </c>
      <c r="AF466" s="1">
        <v>1</v>
      </c>
      <c r="AG466" s="1" t="s">
        <v>1403</v>
      </c>
      <c r="AH466" s="1" t="s">
        <v>42</v>
      </c>
      <c r="AI466" s="5">
        <v>41109</v>
      </c>
      <c r="AK466" s="1" t="s">
        <v>1402</v>
      </c>
      <c r="AL466" s="1" t="s">
        <v>1404</v>
      </c>
      <c r="AM466" s="1" t="s">
        <v>56</v>
      </c>
      <c r="AN466">
        <v>0.191304023398049</v>
      </c>
      <c r="AO466">
        <v>2.5424009253935301E-2</v>
      </c>
      <c r="AP466" s="1" t="str">
        <f>VLOOKUP(AK466,Sheet2!A:F,4,FALSE)</f>
        <v>stomach</v>
      </c>
      <c r="AT466">
        <v>0.256658827921807</v>
      </c>
      <c r="AU466">
        <v>2.7987608588010401E-2</v>
      </c>
      <c r="AV466">
        <v>2</v>
      </c>
      <c r="AZ466" s="1">
        <f t="shared" si="24"/>
        <v>9.1704450958970796</v>
      </c>
      <c r="BA466" s="10" t="e">
        <f t="shared" si="23"/>
        <v>#DIV/0!</v>
      </c>
      <c r="CE466" s="2"/>
    </row>
    <row r="467" spans="1:83" x14ac:dyDescent="0.35">
      <c r="A467" s="1">
        <v>25</v>
      </c>
      <c r="B467" s="1" t="s">
        <v>1216</v>
      </c>
      <c r="C467" s="1">
        <v>75</v>
      </c>
      <c r="D467" s="1">
        <v>0.84857005299999999</v>
      </c>
      <c r="E467" s="3">
        <v>0.72899999999999998</v>
      </c>
      <c r="F467" s="1">
        <v>0.60979249199999996</v>
      </c>
      <c r="G467" s="1">
        <v>0.53307206900000004</v>
      </c>
      <c r="H467" s="1">
        <v>0.37276315500000001</v>
      </c>
      <c r="I467" s="1">
        <v>0.279935657</v>
      </c>
      <c r="J467" s="1">
        <v>0.22159590400000001</v>
      </c>
      <c r="K467" s="1">
        <v>0.12654078299999999</v>
      </c>
      <c r="L467" s="3">
        <v>8.0699999999999994E-2</v>
      </c>
      <c r="M467" s="1">
        <v>902</v>
      </c>
      <c r="N467" s="1">
        <v>902</v>
      </c>
      <c r="O467" s="4">
        <v>259042.31</v>
      </c>
      <c r="P467" s="3">
        <v>0.33400000000000002</v>
      </c>
      <c r="Q467" s="3">
        <v>0.188</v>
      </c>
      <c r="R467" s="3">
        <v>7.22E-2</v>
      </c>
      <c r="S467" s="3">
        <v>0.105</v>
      </c>
      <c r="T467" s="3">
        <v>3.3399999999999999E-2</v>
      </c>
      <c r="U467" s="3">
        <v>6.6000000000000003E-2</v>
      </c>
      <c r="V467" s="1">
        <v>3.22</v>
      </c>
      <c r="X467" s="1" t="s">
        <v>1217</v>
      </c>
      <c r="Y467" s="1" t="s">
        <v>1218</v>
      </c>
      <c r="Z467" s="1" t="s">
        <v>272</v>
      </c>
      <c r="AA467" s="1" t="s">
        <v>84</v>
      </c>
      <c r="AB467" s="1" t="s">
        <v>1219</v>
      </c>
      <c r="AC467" s="1">
        <v>1</v>
      </c>
      <c r="AD467" s="1">
        <v>1</v>
      </c>
      <c r="AE467" s="1">
        <v>1</v>
      </c>
      <c r="AF467" s="1">
        <v>1</v>
      </c>
      <c r="AG467" s="1" t="s">
        <v>1220</v>
      </c>
      <c r="AH467" s="1" t="s">
        <v>42</v>
      </c>
      <c r="AI467" s="5">
        <v>41183</v>
      </c>
      <c r="AK467" s="1" t="s">
        <v>1219</v>
      </c>
      <c r="AL467" s="1" t="s">
        <v>1221</v>
      </c>
      <c r="AM467" s="1" t="s">
        <v>43</v>
      </c>
      <c r="AN467">
        <v>0.22698031510018599</v>
      </c>
      <c r="AO467">
        <v>3.5487338065456602E-3</v>
      </c>
      <c r="AP467" s="1" t="str">
        <f>VLOOKUP(AK467,Sheet2!A:F,4,FALSE)</f>
        <v>endometrium</v>
      </c>
      <c r="AT467">
        <v>0.38144120364742401</v>
      </c>
      <c r="AU467">
        <v>0</v>
      </c>
      <c r="AV467">
        <v>2</v>
      </c>
      <c r="AZ467" s="1" t="e">
        <f t="shared" si="24"/>
        <v>#DIV/0!</v>
      </c>
      <c r="BA467" s="10">
        <f t="shared" si="23"/>
        <v>4.2433755834109723</v>
      </c>
      <c r="CE467" s="2"/>
    </row>
    <row r="468" spans="1:83" x14ac:dyDescent="0.35">
      <c r="A468" s="1">
        <v>9</v>
      </c>
      <c r="B468" s="1" t="s">
        <v>836</v>
      </c>
      <c r="C468" s="1">
        <v>225</v>
      </c>
      <c r="D468" s="1">
        <v>0.69166921000000003</v>
      </c>
      <c r="E468" s="3">
        <v>0.65500000000000003</v>
      </c>
      <c r="F468" s="1">
        <v>0.61928465300000002</v>
      </c>
      <c r="G468" s="1">
        <v>0.49877674999999999</v>
      </c>
      <c r="H468" s="1">
        <v>0.57601217500000002</v>
      </c>
      <c r="I468" s="1">
        <v>0.42445640099999998</v>
      </c>
      <c r="J468" s="1">
        <v>0.36862366800000002</v>
      </c>
      <c r="K468" s="1">
        <v>0.33596091300000003</v>
      </c>
      <c r="L468" s="1">
        <v>0.308079455</v>
      </c>
      <c r="M468" s="1">
        <v>903</v>
      </c>
      <c r="N468" s="1">
        <v>903</v>
      </c>
      <c r="O468" s="4">
        <v>84079.85</v>
      </c>
      <c r="P468" s="3">
        <v>0.32700000000000001</v>
      </c>
      <c r="Q468" s="3">
        <v>0.223</v>
      </c>
      <c r="R468" s="3">
        <v>0.14599999999999999</v>
      </c>
      <c r="S468" s="3">
        <v>0.161</v>
      </c>
      <c r="T468" s="3">
        <v>0.104</v>
      </c>
      <c r="U468" s="3">
        <v>0.104</v>
      </c>
      <c r="V468" s="1">
        <v>3.6259999999999999</v>
      </c>
      <c r="X468" s="1" t="s">
        <v>837</v>
      </c>
      <c r="Y468" s="1" t="s">
        <v>838</v>
      </c>
      <c r="Z468" s="1" t="s">
        <v>378</v>
      </c>
      <c r="AA468" s="1" t="s">
        <v>84</v>
      </c>
      <c r="AB468" s="1" t="s">
        <v>839</v>
      </c>
      <c r="AC468" s="1">
        <v>1</v>
      </c>
      <c r="AD468" s="1">
        <v>1</v>
      </c>
      <c r="AE468" s="1">
        <v>1</v>
      </c>
      <c r="AF468" s="1">
        <v>1</v>
      </c>
      <c r="AG468" s="1" t="s">
        <v>840</v>
      </c>
      <c r="AH468" s="1" t="s">
        <v>42</v>
      </c>
      <c r="AI468" s="5">
        <v>41092</v>
      </c>
      <c r="AK468" s="1" t="s">
        <v>839</v>
      </c>
      <c r="AL468" s="1" t="s">
        <v>841</v>
      </c>
      <c r="AM468" s="1" t="s">
        <v>56</v>
      </c>
      <c r="AN468">
        <v>0.17403068547089401</v>
      </c>
      <c r="AO468">
        <v>0</v>
      </c>
      <c r="AP468" s="1" t="str">
        <f>VLOOKUP(AK468,Sheet2!A:F,4,FALSE)</f>
        <v>stomach</v>
      </c>
      <c r="AT468">
        <v>0.23229335259578299</v>
      </c>
      <c r="AU468">
        <v>1.2264601692703801E-2</v>
      </c>
      <c r="AV468">
        <v>2</v>
      </c>
      <c r="AZ468" s="1">
        <f t="shared" si="24"/>
        <v>18.940146481395647</v>
      </c>
      <c r="BA468" s="10">
        <f t="shared" si="23"/>
        <v>7.4397601399336528</v>
      </c>
      <c r="CE468" s="2"/>
    </row>
    <row r="469" spans="1:83" x14ac:dyDescent="0.35">
      <c r="A469" s="1">
        <v>13</v>
      </c>
      <c r="B469" s="1" t="s">
        <v>352</v>
      </c>
      <c r="C469" s="1">
        <v>225</v>
      </c>
      <c r="D469" s="1">
        <v>0.83114283499999997</v>
      </c>
      <c r="E469" s="3">
        <v>0.82099999999999995</v>
      </c>
      <c r="F469" s="1">
        <v>0.80986880999999999</v>
      </c>
      <c r="G469" s="1">
        <v>0.76919248500000004</v>
      </c>
      <c r="H469" s="1">
        <v>0.71760576399999998</v>
      </c>
      <c r="I469" s="1">
        <v>0.56044107799999998</v>
      </c>
      <c r="J469" s="1">
        <v>0.48885779699999998</v>
      </c>
      <c r="K469" s="1">
        <v>0.31008474400000002</v>
      </c>
      <c r="L469" s="1">
        <v>0.177302455</v>
      </c>
      <c r="M469" s="1">
        <v>905</v>
      </c>
      <c r="N469" s="1">
        <v>905</v>
      </c>
      <c r="O469" s="4">
        <v>406518.67</v>
      </c>
      <c r="P469" s="3">
        <v>0.46200000000000002</v>
      </c>
      <c r="Q469" s="3">
        <v>0.309</v>
      </c>
      <c r="R469" s="3">
        <v>0.16600000000000001</v>
      </c>
      <c r="S469" s="3">
        <v>0.20599999999999999</v>
      </c>
      <c r="T469" s="3">
        <v>7.85E-2</v>
      </c>
      <c r="U469" s="3">
        <v>0.13800000000000001</v>
      </c>
      <c r="V469" s="1">
        <v>4.5910000000000002</v>
      </c>
      <c r="X469" s="1" t="s">
        <v>353</v>
      </c>
      <c r="Y469" s="1" t="s">
        <v>354</v>
      </c>
      <c r="Z469" s="1" t="s">
        <v>112</v>
      </c>
      <c r="AA469" s="1" t="s">
        <v>84</v>
      </c>
      <c r="AB469" s="1" t="s">
        <v>355</v>
      </c>
      <c r="AC469" s="1">
        <v>1</v>
      </c>
      <c r="AD469" s="1">
        <v>1</v>
      </c>
      <c r="AE469" s="1">
        <v>1</v>
      </c>
      <c r="AF469" s="1">
        <v>1</v>
      </c>
      <c r="AG469" s="1" t="s">
        <v>356</v>
      </c>
      <c r="AH469" s="1" t="s">
        <v>42</v>
      </c>
      <c r="AI469" s="5">
        <v>41113</v>
      </c>
      <c r="AK469" s="1" t="s">
        <v>355</v>
      </c>
      <c r="AL469" s="1" t="s">
        <v>357</v>
      </c>
      <c r="AM469" s="1" t="s">
        <v>56</v>
      </c>
      <c r="AN469">
        <v>7.8937654452853098E-2</v>
      </c>
      <c r="AO469">
        <v>7.6635866651354398E-3</v>
      </c>
      <c r="AP469" s="1" t="str">
        <f>VLOOKUP(AK469,Sheet2!A:F,4,FALSE)</f>
        <v>liver</v>
      </c>
      <c r="AT469">
        <v>0.26276933224844001</v>
      </c>
      <c r="AU469">
        <v>1.5135044937717699E-3</v>
      </c>
      <c r="AV469">
        <v>2</v>
      </c>
      <c r="AZ469" s="1">
        <f t="shared" si="24"/>
        <v>173.61648632677566</v>
      </c>
      <c r="BA469" s="10" t="e">
        <f t="shared" si="23"/>
        <v>#DIV/0!</v>
      </c>
      <c r="CE469" s="2"/>
    </row>
    <row r="470" spans="1:83" x14ac:dyDescent="0.35">
      <c r="A470" s="1">
        <v>4</v>
      </c>
      <c r="B470" s="1" t="s">
        <v>1664</v>
      </c>
      <c r="C470" s="1">
        <v>225</v>
      </c>
      <c r="D470" s="1">
        <v>0.596116537</v>
      </c>
      <c r="E470" s="3">
        <v>0.59199999999999997</v>
      </c>
      <c r="F470" s="1">
        <v>0.58753462700000003</v>
      </c>
      <c r="G470" s="1">
        <v>0.31442910800000001</v>
      </c>
      <c r="H470" s="1">
        <v>0.39112574</v>
      </c>
      <c r="I470" s="1">
        <v>0.190067445</v>
      </c>
      <c r="J470" s="1">
        <v>0.235720709</v>
      </c>
      <c r="K470" s="1">
        <v>0.136515261</v>
      </c>
      <c r="L470" s="3">
        <v>7.0099999999999996E-2</v>
      </c>
      <c r="M470" s="1">
        <v>907</v>
      </c>
      <c r="N470" s="1">
        <v>907</v>
      </c>
      <c r="O470" s="4">
        <v>171399.21</v>
      </c>
      <c r="P470" s="3">
        <v>0.26400000000000001</v>
      </c>
      <c r="Q470" s="3">
        <v>0.14599999999999999</v>
      </c>
      <c r="R470" s="3">
        <v>7.7200000000000005E-2</v>
      </c>
      <c r="S470" s="3">
        <v>9.3600000000000003E-2</v>
      </c>
      <c r="T470" s="3">
        <v>3.3300000000000003E-2</v>
      </c>
      <c r="U470" s="3">
        <v>5.6000000000000001E-2</v>
      </c>
      <c r="V470" s="1">
        <v>2.66</v>
      </c>
      <c r="X470" s="1" t="s">
        <v>1665</v>
      </c>
      <c r="Y470" s="1" t="s">
        <v>1666</v>
      </c>
      <c r="Z470" s="1" t="s">
        <v>52</v>
      </c>
      <c r="AA470" s="1" t="s">
        <v>35</v>
      </c>
      <c r="AB470" s="1" t="s">
        <v>1667</v>
      </c>
      <c r="AC470" s="1">
        <v>1</v>
      </c>
      <c r="AD470" s="1">
        <v>1</v>
      </c>
      <c r="AE470" s="1">
        <v>1</v>
      </c>
      <c r="AF470" s="1">
        <v>1</v>
      </c>
      <c r="AG470" s="1" t="s">
        <v>1668</v>
      </c>
      <c r="AH470" s="1" t="s">
        <v>42</v>
      </c>
      <c r="AI470" s="5">
        <v>41074</v>
      </c>
      <c r="AK470" s="1" t="s">
        <v>1667</v>
      </c>
      <c r="AL470" s="1" t="s">
        <v>1669</v>
      </c>
      <c r="AM470" s="1" t="s">
        <v>56</v>
      </c>
      <c r="AN470">
        <v>0.31918848183187098</v>
      </c>
      <c r="AO470">
        <v>0</v>
      </c>
      <c r="AP470" s="1" t="str">
        <f>VLOOKUP(AK470,Sheet2!A:F,4,FALSE)</f>
        <v>large_intestine</v>
      </c>
      <c r="AT470">
        <v>0.56897810783729397</v>
      </c>
      <c r="AU470">
        <v>0</v>
      </c>
      <c r="AV470">
        <v>1</v>
      </c>
      <c r="AZ470" s="1" t="e">
        <f t="shared" si="24"/>
        <v>#DIV/0!</v>
      </c>
      <c r="BA470" s="10">
        <f t="shared" si="23"/>
        <v>2.786924801616034</v>
      </c>
      <c r="CE470" s="2"/>
    </row>
    <row r="471" spans="1:83" x14ac:dyDescent="0.35">
      <c r="A471" s="1">
        <v>22</v>
      </c>
      <c r="B471" s="1" t="s">
        <v>1919</v>
      </c>
      <c r="C471" s="1">
        <v>75</v>
      </c>
      <c r="D471" s="1">
        <v>0.61638078200000002</v>
      </c>
      <c r="E471" s="3">
        <v>0.56499999999999995</v>
      </c>
      <c r="F471" s="1">
        <v>0.51334471500000001</v>
      </c>
      <c r="G471" s="1">
        <v>0.22675726700000001</v>
      </c>
      <c r="H471" s="1">
        <v>0.219921752</v>
      </c>
      <c r="I471" s="1">
        <v>0.16489204900000001</v>
      </c>
      <c r="J471" s="1">
        <v>0.16156838600000001</v>
      </c>
      <c r="K471" s="1">
        <v>0.14587513899999999</v>
      </c>
      <c r="L471" s="1">
        <v>0.10950252000000001</v>
      </c>
      <c r="M471" s="1">
        <v>908</v>
      </c>
      <c r="N471" s="1">
        <v>908</v>
      </c>
      <c r="O471" s="4">
        <v>296747.94</v>
      </c>
      <c r="P471" s="3">
        <v>0.216</v>
      </c>
      <c r="Q471" s="3">
        <v>9.2700000000000005E-2</v>
      </c>
      <c r="R471" s="3">
        <v>6.3799999999999996E-2</v>
      </c>
      <c r="S471" s="3">
        <v>6.1899999999999997E-2</v>
      </c>
      <c r="T471" s="3">
        <v>4.1099999999999998E-2</v>
      </c>
      <c r="U471" s="3">
        <v>4.2900000000000001E-2</v>
      </c>
      <c r="V471" s="1">
        <v>2.2839999999999998</v>
      </c>
      <c r="X471" s="1" t="s">
        <v>1920</v>
      </c>
      <c r="Y471" s="1" t="s">
        <v>1921</v>
      </c>
      <c r="Z471" s="1" t="s">
        <v>213</v>
      </c>
      <c r="AA471" s="1" t="s">
        <v>35</v>
      </c>
      <c r="AB471" s="1" t="s">
        <v>1922</v>
      </c>
      <c r="AC471" s="1">
        <v>1</v>
      </c>
      <c r="AD471" s="1">
        <v>1</v>
      </c>
      <c r="AE471" s="1">
        <v>1</v>
      </c>
      <c r="AF471" s="1">
        <v>1</v>
      </c>
      <c r="AG471" s="1" t="s">
        <v>1923</v>
      </c>
      <c r="AH471" s="1" t="s">
        <v>42</v>
      </c>
      <c r="AI471" s="5">
        <v>41144</v>
      </c>
      <c r="AK471" s="1" t="s">
        <v>1922</v>
      </c>
      <c r="AL471" s="1" t="s">
        <v>1924</v>
      </c>
      <c r="AM471" s="1" t="s">
        <v>43</v>
      </c>
      <c r="AN471">
        <v>0.40267952644307797</v>
      </c>
      <c r="AO471">
        <v>0</v>
      </c>
      <c r="AP471" s="1" t="str">
        <f>VLOOKUP(AK471,Sheet2!A:F,4,FALSE)</f>
        <v>ovary</v>
      </c>
      <c r="AT471">
        <v>0.14293519617929001</v>
      </c>
      <c r="AU471">
        <v>2.0710530387698399E-2</v>
      </c>
      <c r="AV471">
        <v>2</v>
      </c>
      <c r="AZ471" s="1">
        <f t="shared" si="24"/>
        <v>6.9015710125990006</v>
      </c>
      <c r="CE471" s="2"/>
    </row>
    <row r="472" spans="1:83" x14ac:dyDescent="0.35">
      <c r="A472" s="1">
        <v>42</v>
      </c>
      <c r="B472" s="1" t="s">
        <v>542</v>
      </c>
      <c r="C472" s="1">
        <v>225</v>
      </c>
      <c r="D472" s="1">
        <v>0.91528900700000004</v>
      </c>
      <c r="E472" s="3">
        <v>0.82499999999999996</v>
      </c>
      <c r="F472" s="1">
        <v>0.73466868399999996</v>
      </c>
      <c r="G472" s="1">
        <v>0.52136951899999995</v>
      </c>
      <c r="H472" s="1">
        <v>0.58818572499999999</v>
      </c>
      <c r="I472" s="1">
        <v>0.46143961900000002</v>
      </c>
      <c r="J472" s="1">
        <v>0.38997515300000002</v>
      </c>
      <c r="K472" s="1">
        <v>0.34961962299999999</v>
      </c>
      <c r="L472" s="1">
        <v>0.24110753300000001</v>
      </c>
      <c r="M472" s="1">
        <v>909</v>
      </c>
      <c r="N472" s="1">
        <v>909</v>
      </c>
      <c r="O472" s="4">
        <v>127295.25</v>
      </c>
      <c r="P472" s="3">
        <v>0.36699999999999999</v>
      </c>
      <c r="Q472" s="3">
        <v>0.23</v>
      </c>
      <c r="R472" s="3">
        <v>0.153</v>
      </c>
      <c r="S472" s="3">
        <v>0.16900000000000001</v>
      </c>
      <c r="T472" s="3">
        <v>9.5100000000000004E-2</v>
      </c>
      <c r="U472" s="3">
        <v>0.112</v>
      </c>
      <c r="V472" s="1">
        <v>4.1130000000000004</v>
      </c>
      <c r="X472" s="1" t="s">
        <v>543</v>
      </c>
      <c r="Y472" s="1" t="s">
        <v>543</v>
      </c>
      <c r="Z472" s="1" t="s">
        <v>133</v>
      </c>
      <c r="AA472" s="1" t="s">
        <v>35</v>
      </c>
      <c r="AB472" s="1" t="s">
        <v>544</v>
      </c>
      <c r="AC472" s="1">
        <v>1</v>
      </c>
      <c r="AD472" s="1">
        <v>0</v>
      </c>
      <c r="AE472" s="1">
        <v>1</v>
      </c>
      <c r="AF472" s="1">
        <v>1</v>
      </c>
      <c r="AG472" s="1" t="s">
        <v>545</v>
      </c>
      <c r="AH472" s="1" t="s">
        <v>42</v>
      </c>
      <c r="AI472" s="5">
        <v>41239</v>
      </c>
      <c r="AK472" s="1" t="s">
        <v>544</v>
      </c>
      <c r="AL472" s="1" t="s">
        <v>546</v>
      </c>
      <c r="AN472">
        <v>0.15141463520813001</v>
      </c>
      <c r="AO472">
        <v>0</v>
      </c>
      <c r="AP472" s="1" t="str">
        <f>VLOOKUP(AK472,Sheet2!A:F,4,FALSE)</f>
        <v>biliary_tract</v>
      </c>
      <c r="AT472">
        <v>0.12432265827291999</v>
      </c>
      <c r="AU472">
        <v>4.8434908037736799E-2</v>
      </c>
      <c r="AV472">
        <v>2</v>
      </c>
      <c r="AZ472" s="1">
        <f t="shared" si="24"/>
        <v>2.5667986852799891</v>
      </c>
      <c r="BA472" s="10" t="e">
        <f>LOG(AZ473, 2)</f>
        <v>#NUM!</v>
      </c>
      <c r="CE472" s="2"/>
    </row>
    <row r="473" spans="1:83" x14ac:dyDescent="0.35">
      <c r="A473" s="1">
        <v>14</v>
      </c>
      <c r="B473" s="1" t="s">
        <v>1504</v>
      </c>
      <c r="C473" s="1">
        <v>225</v>
      </c>
      <c r="D473" s="1">
        <v>0.88872608600000003</v>
      </c>
      <c r="E473" s="3">
        <v>0.68899999999999995</v>
      </c>
      <c r="F473" s="1">
        <v>0.48886990699999999</v>
      </c>
      <c r="G473" s="1">
        <v>0.42533247699999999</v>
      </c>
      <c r="H473" s="1">
        <v>0.379021993</v>
      </c>
      <c r="I473" s="1">
        <v>0.29829358900000003</v>
      </c>
      <c r="J473" s="1">
        <v>0.166324692</v>
      </c>
      <c r="K473" s="3">
        <v>5.8200000000000002E-2</v>
      </c>
      <c r="L473" s="3">
        <v>3.9100000000000003E-2</v>
      </c>
      <c r="M473" s="1">
        <v>911</v>
      </c>
      <c r="N473" s="1">
        <v>911</v>
      </c>
      <c r="P473" s="3">
        <v>0.26700000000000002</v>
      </c>
      <c r="Q473" s="3">
        <v>0.16700000000000001</v>
      </c>
      <c r="R473" s="3">
        <v>4.6600000000000003E-2</v>
      </c>
      <c r="S473" s="3">
        <v>0.109</v>
      </c>
      <c r="T473" s="3">
        <v>1.5699999999999999E-2</v>
      </c>
      <c r="U473" s="3">
        <v>6.1100000000000002E-2</v>
      </c>
      <c r="V473" s="1">
        <v>2.8559999999999999</v>
      </c>
      <c r="X473" s="1" t="s">
        <v>1505</v>
      </c>
      <c r="Y473" s="1" t="s">
        <v>1506</v>
      </c>
      <c r="Z473" s="1" t="s">
        <v>112</v>
      </c>
      <c r="AA473" s="1" t="s">
        <v>84</v>
      </c>
      <c r="AB473" s="1" t="s">
        <v>1507</v>
      </c>
      <c r="AC473" s="1">
        <v>1</v>
      </c>
      <c r="AD473" s="1">
        <v>1</v>
      </c>
      <c r="AE473" s="1">
        <v>1</v>
      </c>
      <c r="AF473" s="1">
        <v>1</v>
      </c>
      <c r="AG473" s="1" t="s">
        <v>1508</v>
      </c>
      <c r="AH473" s="1" t="s">
        <v>42</v>
      </c>
      <c r="AI473" s="5">
        <v>41116</v>
      </c>
      <c r="AK473" s="1" t="s">
        <v>1507</v>
      </c>
      <c r="AL473" s="1" t="s">
        <v>1509</v>
      </c>
      <c r="AM473" s="1" t="s">
        <v>56</v>
      </c>
      <c r="AN473">
        <v>0.26687905506289</v>
      </c>
      <c r="AO473">
        <v>2.77605882415653E-3</v>
      </c>
      <c r="AP473" s="1" t="str">
        <f>VLOOKUP(AK473,Sheet2!A:F,4,FALSE)</f>
        <v>liver</v>
      </c>
      <c r="AT473">
        <v>0</v>
      </c>
      <c r="AU473">
        <v>8.4056297207875299E-3</v>
      </c>
      <c r="AV473">
        <v>2</v>
      </c>
      <c r="AZ473" s="1">
        <f t="shared" si="24"/>
        <v>0</v>
      </c>
      <c r="BA473" s="10">
        <f>LOG(AZ474, 2)</f>
        <v>2.4414448881907909</v>
      </c>
      <c r="CE473" s="2"/>
    </row>
    <row r="474" spans="1:83" x14ac:dyDescent="0.35">
      <c r="A474" s="1">
        <v>12</v>
      </c>
      <c r="B474" s="1" t="s">
        <v>1157</v>
      </c>
      <c r="C474" s="1">
        <v>225</v>
      </c>
      <c r="D474" s="1">
        <v>0.69443294300000002</v>
      </c>
      <c r="E474" s="3">
        <v>0.61299999999999999</v>
      </c>
      <c r="F474" s="1">
        <v>0.53221211400000001</v>
      </c>
      <c r="G474" s="1">
        <v>0.42462614599999998</v>
      </c>
      <c r="H474" s="1">
        <v>0.38764638800000001</v>
      </c>
      <c r="I474" s="1">
        <v>0.33647777600000001</v>
      </c>
      <c r="J474" s="1">
        <v>0.41951171900000001</v>
      </c>
      <c r="K474" s="1">
        <v>0.35563678199999998</v>
      </c>
      <c r="L474" s="1">
        <v>0.30489886100000002</v>
      </c>
      <c r="M474" s="1">
        <v>912</v>
      </c>
      <c r="N474" s="1">
        <v>912</v>
      </c>
      <c r="O474" s="4">
        <v>245759.88</v>
      </c>
      <c r="P474" s="3">
        <v>0.28000000000000003</v>
      </c>
      <c r="Q474" s="3">
        <v>0.16900000000000001</v>
      </c>
      <c r="R474" s="3">
        <v>0.161</v>
      </c>
      <c r="S474" s="3">
        <v>0.11700000000000001</v>
      </c>
      <c r="T474" s="3">
        <v>0.106</v>
      </c>
      <c r="U474" s="3">
        <v>9.9400000000000002E-2</v>
      </c>
      <c r="V474" s="1">
        <v>3.2549999999999999</v>
      </c>
      <c r="X474" s="1" t="s">
        <v>1158</v>
      </c>
      <c r="Y474" s="1" t="s">
        <v>1159</v>
      </c>
      <c r="Z474" s="1" t="s">
        <v>145</v>
      </c>
      <c r="AA474" s="1" t="s">
        <v>84</v>
      </c>
      <c r="AB474" s="1" t="s">
        <v>1160</v>
      </c>
      <c r="AC474" s="1">
        <v>1</v>
      </c>
      <c r="AD474" s="1">
        <v>1</v>
      </c>
      <c r="AE474" s="1">
        <v>1</v>
      </c>
      <c r="AF474" s="1">
        <v>1</v>
      </c>
      <c r="AG474" s="1" t="s">
        <v>1161</v>
      </c>
      <c r="AH474" s="1" t="s">
        <v>42</v>
      </c>
      <c r="AI474" s="5">
        <v>41109</v>
      </c>
      <c r="AK474" s="1" t="s">
        <v>1160</v>
      </c>
      <c r="AL474" s="1" t="s">
        <v>1162</v>
      </c>
      <c r="AM474" s="1" t="s">
        <v>56</v>
      </c>
      <c r="AN474">
        <v>0.21700503902180801</v>
      </c>
      <c r="AO474">
        <v>0</v>
      </c>
      <c r="AP474" s="1" t="str">
        <f>VLOOKUP(AK474,Sheet2!A:F,4,FALSE)</f>
        <v>upper_aerodigestive_tract</v>
      </c>
      <c r="AT474">
        <v>0.19844773301452501</v>
      </c>
      <c r="AU474">
        <v>3.6534065071065401E-2</v>
      </c>
      <c r="AV474">
        <v>2</v>
      </c>
      <c r="AZ474" s="1">
        <f t="shared" si="24"/>
        <v>5.4318546985808469</v>
      </c>
      <c r="BA474" s="10">
        <f>LOG(AZ475, 2)</f>
        <v>2.2971196586577332</v>
      </c>
      <c r="CE474" s="2"/>
    </row>
    <row r="475" spans="1:83" x14ac:dyDescent="0.35">
      <c r="A475" s="1">
        <v>6</v>
      </c>
      <c r="B475" s="1" t="s">
        <v>2179</v>
      </c>
      <c r="C475" s="1">
        <v>75</v>
      </c>
      <c r="D475" s="1">
        <v>0.56833328100000002</v>
      </c>
      <c r="E475" s="3">
        <v>0.43</v>
      </c>
      <c r="F475" s="1">
        <v>0.291814719</v>
      </c>
      <c r="G475" s="1">
        <v>0.200357275</v>
      </c>
      <c r="H475" s="1">
        <v>0.25083038400000002</v>
      </c>
      <c r="I475" s="1">
        <v>0.112838273</v>
      </c>
      <c r="J475" s="3">
        <v>9.4E-2</v>
      </c>
      <c r="K475" s="3">
        <v>9.4700000000000006E-2</v>
      </c>
      <c r="L475" s="3">
        <v>7.6399999999999996E-2</v>
      </c>
      <c r="M475" s="1">
        <v>725</v>
      </c>
      <c r="N475" s="1">
        <v>725</v>
      </c>
      <c r="O475" s="4">
        <v>135959.15</v>
      </c>
      <c r="P475" s="3">
        <v>0.14399999999999999</v>
      </c>
      <c r="Q475" s="3">
        <v>9.3600000000000003E-2</v>
      </c>
      <c r="R475" s="3">
        <v>3.9199999999999999E-2</v>
      </c>
      <c r="S475" s="3">
        <v>5.8500000000000003E-2</v>
      </c>
      <c r="T475" s="3">
        <v>2.75E-2</v>
      </c>
      <c r="U475" s="3">
        <v>2.7199999999999998E-2</v>
      </c>
      <c r="V475" s="1">
        <v>1.728</v>
      </c>
      <c r="X475" s="1" t="s">
        <v>2180</v>
      </c>
      <c r="Y475" s="1" t="s">
        <v>2180</v>
      </c>
      <c r="Z475" s="1" t="s">
        <v>52</v>
      </c>
      <c r="AA475" s="1" t="s">
        <v>35</v>
      </c>
      <c r="AB475" s="1" t="s">
        <v>2181</v>
      </c>
      <c r="AC475" s="1">
        <v>1</v>
      </c>
      <c r="AD475" s="1">
        <v>1</v>
      </c>
      <c r="AE475" s="1">
        <v>1</v>
      </c>
      <c r="AF475" s="1">
        <v>1</v>
      </c>
      <c r="AG475" s="1" t="s">
        <v>2182</v>
      </c>
      <c r="AH475" s="1" t="s">
        <v>42</v>
      </c>
      <c r="AI475" s="5">
        <v>41081</v>
      </c>
      <c r="AK475" s="1" t="s">
        <v>2181</v>
      </c>
      <c r="AM475" s="1" t="s">
        <v>43</v>
      </c>
      <c r="AN475">
        <v>0.56142497525690105</v>
      </c>
      <c r="AO475">
        <v>0</v>
      </c>
      <c r="AP475" s="1" t="str">
        <f>VLOOKUP(AK475,Sheet2!A:F,4,FALSE)</f>
        <v>large_intestine</v>
      </c>
      <c r="AT475">
        <v>0.178471532066586</v>
      </c>
      <c r="AU475">
        <v>3.6313409816014601E-2</v>
      </c>
      <c r="AV475">
        <v>2</v>
      </c>
      <c r="AZ475" s="1">
        <f t="shared" si="24"/>
        <v>4.9147555399184286</v>
      </c>
      <c r="BA475" s="10" t="e">
        <f>LOG(AZ476, 2)</f>
        <v>#DIV/0!</v>
      </c>
      <c r="CE475" s="2"/>
    </row>
    <row r="476" spans="1:83" x14ac:dyDescent="0.35">
      <c r="A476" s="1">
        <v>47</v>
      </c>
      <c r="B476" s="1" t="s">
        <v>1983</v>
      </c>
      <c r="C476" s="1">
        <v>75</v>
      </c>
      <c r="D476" s="1">
        <v>0.60346029999999995</v>
      </c>
      <c r="E476" s="3">
        <v>0.54800000000000004</v>
      </c>
      <c r="F476" s="1">
        <v>0.49293779199999999</v>
      </c>
      <c r="G476" s="1">
        <v>0.326283763</v>
      </c>
      <c r="H476" s="1">
        <v>0.23989308100000001</v>
      </c>
      <c r="I476" s="1">
        <v>0.151079032</v>
      </c>
      <c r="J476" s="3">
        <v>9.9099999999999994E-2</v>
      </c>
      <c r="K476" s="3">
        <v>4.9399999999999999E-2</v>
      </c>
      <c r="L476" s="3">
        <v>5.0500000000000003E-2</v>
      </c>
      <c r="M476" s="1">
        <v>913</v>
      </c>
      <c r="N476" s="1">
        <v>675</v>
      </c>
      <c r="O476" s="4">
        <v>557784.87</v>
      </c>
      <c r="P476" s="3">
        <v>0.24</v>
      </c>
      <c r="Q476" s="3">
        <v>0.11700000000000001</v>
      </c>
      <c r="R476" s="3">
        <v>3.0800000000000001E-2</v>
      </c>
      <c r="S476" s="3">
        <v>6.2899999999999998E-2</v>
      </c>
      <c r="T476" s="3">
        <v>1.61E-2</v>
      </c>
      <c r="U476" s="3">
        <v>3.2899999999999999E-2</v>
      </c>
      <c r="V476" s="1">
        <v>2.2080000000000002</v>
      </c>
      <c r="X476" s="1" t="s">
        <v>1984</v>
      </c>
      <c r="Y476" s="1" t="s">
        <v>1984</v>
      </c>
      <c r="Z476" s="1" t="s">
        <v>52</v>
      </c>
      <c r="AA476" s="1" t="s">
        <v>35</v>
      </c>
      <c r="AB476" s="1" t="s">
        <v>1985</v>
      </c>
      <c r="AC476" s="1">
        <v>1</v>
      </c>
      <c r="AD476" s="1">
        <v>1</v>
      </c>
      <c r="AE476" s="1">
        <v>1</v>
      </c>
      <c r="AF476" s="1">
        <v>1</v>
      </c>
      <c r="AG476" s="1" t="s">
        <v>1986</v>
      </c>
      <c r="AH476" s="1" t="s">
        <v>42</v>
      </c>
      <c r="AI476" s="5">
        <v>41263</v>
      </c>
      <c r="AK476" s="1" t="s">
        <v>1985</v>
      </c>
      <c r="AM476" s="1" t="s">
        <v>56</v>
      </c>
      <c r="AN476">
        <v>0.40335646545044601</v>
      </c>
      <c r="AO476">
        <v>0</v>
      </c>
      <c r="AP476" s="1" t="str">
        <f>VLOOKUP(AK476,Sheet2!A:F,4,FALSE)</f>
        <v>large_intestine</v>
      </c>
      <c r="AT476">
        <v>0.287244536710698</v>
      </c>
      <c r="AU476">
        <v>0</v>
      </c>
      <c r="AV476">
        <v>2</v>
      </c>
      <c r="AZ476" s="1" t="e">
        <f t="shared" si="24"/>
        <v>#DIV/0!</v>
      </c>
      <c r="BA476" s="10">
        <f>LOG(AZ477, 2)</f>
        <v>3.33681096938425</v>
      </c>
      <c r="CE476" s="2"/>
    </row>
    <row r="477" spans="1:83" x14ac:dyDescent="0.35">
      <c r="A477" s="1">
        <v>22</v>
      </c>
      <c r="B477" s="1" t="s">
        <v>2257</v>
      </c>
      <c r="C477" s="1">
        <v>225</v>
      </c>
      <c r="D477" s="1">
        <v>0.52872655899999998</v>
      </c>
      <c r="E477" s="3">
        <v>0.42699999999999999</v>
      </c>
      <c r="F477" s="1">
        <v>0.32533062800000001</v>
      </c>
      <c r="G477" s="1">
        <v>0.15405432599999999</v>
      </c>
      <c r="H477" s="1">
        <v>0.14294912700000001</v>
      </c>
      <c r="I477" s="1">
        <v>0.111268193</v>
      </c>
      <c r="J477" s="3">
        <v>9.6799999999999997E-2</v>
      </c>
      <c r="K477" s="3">
        <v>6.5199999999999994E-2</v>
      </c>
      <c r="L477" s="3">
        <v>6.4799999999999996E-2</v>
      </c>
      <c r="M477" s="1">
        <v>914</v>
      </c>
      <c r="N477" s="1">
        <v>914</v>
      </c>
      <c r="O477" s="4">
        <v>225915.91</v>
      </c>
      <c r="P477" s="3">
        <v>0.14000000000000001</v>
      </c>
      <c r="Q477" s="3">
        <v>6.1600000000000002E-2</v>
      </c>
      <c r="R477" s="3">
        <v>3.3599999999999998E-2</v>
      </c>
      <c r="S477" s="3">
        <v>4.0899999999999999E-2</v>
      </c>
      <c r="T477" s="3">
        <v>2.0899999999999998E-2</v>
      </c>
      <c r="U477" s="3">
        <v>2.7400000000000001E-2</v>
      </c>
      <c r="V477" s="1">
        <v>1.5840000000000001</v>
      </c>
      <c r="X477" s="1" t="s">
        <v>2258</v>
      </c>
      <c r="Y477" s="1" t="s">
        <v>2258</v>
      </c>
      <c r="Z477" s="1" t="s">
        <v>52</v>
      </c>
      <c r="AA477" s="1" t="s">
        <v>35</v>
      </c>
      <c r="AB477" s="1" t="s">
        <v>2259</v>
      </c>
      <c r="AC477" s="1">
        <v>1</v>
      </c>
      <c r="AD477" s="1">
        <v>1</v>
      </c>
      <c r="AE477" s="1">
        <v>1</v>
      </c>
      <c r="AF477" s="1">
        <v>1</v>
      </c>
      <c r="AG477" s="1" t="s">
        <v>2260</v>
      </c>
      <c r="AH477" s="1" t="s">
        <v>42</v>
      </c>
      <c r="AI477" s="5">
        <v>41144</v>
      </c>
      <c r="AK477" s="1" t="s">
        <v>2259</v>
      </c>
      <c r="AM477" s="1" t="s">
        <v>43</v>
      </c>
      <c r="AN477">
        <v>0.61856643695451696</v>
      </c>
      <c r="AO477">
        <v>0</v>
      </c>
      <c r="AP477" s="1" t="str">
        <f>VLOOKUP(AK477,Sheet2!A:F,4,FALSE)</f>
        <v>large_intestine</v>
      </c>
      <c r="AT477">
        <v>0.20156976946899499</v>
      </c>
      <c r="AU477">
        <v>1.99501059965526E-2</v>
      </c>
      <c r="AV477">
        <v>2</v>
      </c>
      <c r="AZ477" s="1">
        <f t="shared" si="24"/>
        <v>10.103694161014808</v>
      </c>
      <c r="CE477" s="2"/>
    </row>
    <row r="478" spans="1:83" x14ac:dyDescent="0.35">
      <c r="A478" s="1">
        <v>13</v>
      </c>
      <c r="B478" s="1" t="s">
        <v>1786</v>
      </c>
      <c r="C478" s="1">
        <v>225</v>
      </c>
      <c r="D478" s="1">
        <v>0.76374956699999996</v>
      </c>
      <c r="E478" s="3">
        <v>0.63100000000000001</v>
      </c>
      <c r="F478" s="1">
        <v>0.49790805199999999</v>
      </c>
      <c r="G478" s="1">
        <v>0.376768147</v>
      </c>
      <c r="H478" s="1">
        <v>0.21316595699999999</v>
      </c>
      <c r="I478" s="1">
        <v>0.21944538099999999</v>
      </c>
      <c r="J478" s="1">
        <v>0.13314557699999999</v>
      </c>
      <c r="K478" s="3">
        <v>6.9800000000000001E-2</v>
      </c>
      <c r="L478" s="3">
        <v>3.6600000000000001E-2</v>
      </c>
      <c r="M478" s="1">
        <v>728</v>
      </c>
      <c r="N478" s="1">
        <v>728</v>
      </c>
      <c r="O478" s="4">
        <v>482907.43</v>
      </c>
      <c r="P478" s="3">
        <v>0.25600000000000001</v>
      </c>
      <c r="Q478" s="3">
        <v>0.122</v>
      </c>
      <c r="R478" s="3">
        <v>4.2099999999999999E-2</v>
      </c>
      <c r="S478" s="3">
        <v>6.9599999999999995E-2</v>
      </c>
      <c r="T478" s="3">
        <v>1.7100000000000001E-2</v>
      </c>
      <c r="U478" s="3">
        <v>4.6399999999999997E-2</v>
      </c>
      <c r="V478" s="1">
        <v>2.496</v>
      </c>
      <c r="X478" s="1" t="s">
        <v>1787</v>
      </c>
      <c r="Y478" s="1" t="s">
        <v>1787</v>
      </c>
      <c r="Z478" s="1" t="s">
        <v>163</v>
      </c>
      <c r="AA478" s="1" t="s">
        <v>84</v>
      </c>
      <c r="AB478" s="1" t="s">
        <v>1788</v>
      </c>
      <c r="AC478" s="1">
        <v>1</v>
      </c>
      <c r="AD478" s="1">
        <v>1</v>
      </c>
      <c r="AE478" s="1">
        <v>1</v>
      </c>
      <c r="AF478" s="1">
        <v>1</v>
      </c>
      <c r="AG478" s="1" t="s">
        <v>1789</v>
      </c>
      <c r="AH478" s="1" t="s">
        <v>42</v>
      </c>
      <c r="AI478" s="5">
        <v>41113</v>
      </c>
      <c r="AK478" s="1" t="s">
        <v>1788</v>
      </c>
      <c r="AM478" s="1" t="s">
        <v>43</v>
      </c>
      <c r="AN478">
        <v>0.34320013702778801</v>
      </c>
      <c r="AO478">
        <v>0</v>
      </c>
      <c r="AP478" s="1" t="str">
        <f>VLOOKUP(AK478,Sheet2!A:F,4,FALSE)</f>
        <v>pancreas</v>
      </c>
      <c r="AT478">
        <v>0.28345635398688601</v>
      </c>
      <c r="AU478">
        <v>0</v>
      </c>
      <c r="AV478">
        <v>2</v>
      </c>
      <c r="AZ478" s="1" t="e">
        <f t="shared" si="24"/>
        <v>#DIV/0!</v>
      </c>
      <c r="BA478" s="10">
        <f>LOG(AZ479, 2)</f>
        <v>3.6846703044951039</v>
      </c>
      <c r="CE478" s="2"/>
    </row>
    <row r="479" spans="1:83" x14ac:dyDescent="0.35">
      <c r="A479" s="1">
        <v>21</v>
      </c>
      <c r="B479" s="1" t="s">
        <v>290</v>
      </c>
      <c r="C479" s="1">
        <v>225</v>
      </c>
      <c r="D479" s="1">
        <v>0.93261758699999997</v>
      </c>
      <c r="E479" s="3">
        <v>0.98599999999999999</v>
      </c>
      <c r="F479" s="1">
        <v>1.0393767650000001</v>
      </c>
      <c r="G479" s="1">
        <v>0.71395276100000005</v>
      </c>
      <c r="H479" s="1">
        <v>0.57926818700000005</v>
      </c>
      <c r="I479" s="1">
        <v>0.62966732400000003</v>
      </c>
      <c r="J479" s="1">
        <v>0.42398595700000002</v>
      </c>
      <c r="K479" s="1">
        <v>0.13890580199999999</v>
      </c>
      <c r="L479" s="3">
        <v>9.2999999999999999E-2</v>
      </c>
      <c r="M479" s="1">
        <v>736</v>
      </c>
      <c r="N479" s="1">
        <v>736</v>
      </c>
      <c r="O479" s="4">
        <v>357333.49</v>
      </c>
      <c r="P479" s="3">
        <v>0.51300000000000001</v>
      </c>
      <c r="Q479" s="3">
        <v>0.26800000000000002</v>
      </c>
      <c r="R479" s="3">
        <v>0.11700000000000001</v>
      </c>
      <c r="S479" s="3">
        <v>0.19500000000000001</v>
      </c>
      <c r="T479" s="3">
        <v>3.73E-2</v>
      </c>
      <c r="U479" s="3">
        <v>0.13900000000000001</v>
      </c>
      <c r="V479" s="1">
        <v>4.7510000000000003</v>
      </c>
      <c r="X479" s="1" t="s">
        <v>291</v>
      </c>
      <c r="Y479" s="1" t="s">
        <v>291</v>
      </c>
      <c r="Z479" s="1" t="s">
        <v>92</v>
      </c>
      <c r="AA479" s="1" t="s">
        <v>84</v>
      </c>
      <c r="AB479" s="1" t="s">
        <v>292</v>
      </c>
      <c r="AC479" s="1">
        <v>1</v>
      </c>
      <c r="AD479" s="1">
        <v>1</v>
      </c>
      <c r="AE479" s="1">
        <v>1</v>
      </c>
      <c r="AF479" s="1">
        <v>1</v>
      </c>
      <c r="AG479" s="1" t="s">
        <v>293</v>
      </c>
      <c r="AH479" s="1" t="s">
        <v>42</v>
      </c>
      <c r="AI479" s="5">
        <v>41144</v>
      </c>
      <c r="AK479" s="1" t="s">
        <v>292</v>
      </c>
      <c r="AM479" s="1" t="s">
        <v>56</v>
      </c>
      <c r="AN479">
        <v>0</v>
      </c>
      <c r="AO479">
        <v>2.5401648739279699E-2</v>
      </c>
      <c r="AP479" s="1" t="str">
        <f>VLOOKUP(AK479,Sheet2!A:F,4,FALSE)</f>
        <v>central_nervous_system</v>
      </c>
      <c r="AT479">
        <v>0.30613904250835799</v>
      </c>
      <c r="AU479">
        <v>2.38079736809262E-2</v>
      </c>
      <c r="AV479">
        <v>2</v>
      </c>
      <c r="AZ479" s="1">
        <f t="shared" si="24"/>
        <v>12.858676954671779</v>
      </c>
      <c r="BA479" s="10" t="e">
        <f>LOG(AZ480, 2)</f>
        <v>#DIV/0!</v>
      </c>
      <c r="CE479" s="2"/>
    </row>
    <row r="480" spans="1:83" x14ac:dyDescent="0.35">
      <c r="A480" s="1">
        <v>14</v>
      </c>
      <c r="B480" s="1" t="s">
        <v>535</v>
      </c>
      <c r="C480" s="1">
        <v>225</v>
      </c>
      <c r="D480" s="1">
        <v>0.95452376500000002</v>
      </c>
      <c r="E480" s="3">
        <v>0.86399999999999999</v>
      </c>
      <c r="F480" s="1">
        <v>0.77336882799999995</v>
      </c>
      <c r="G480" s="1">
        <v>0.56554775300000004</v>
      </c>
      <c r="H480" s="1">
        <v>0.61261004500000005</v>
      </c>
      <c r="I480" s="1">
        <v>0.397056099</v>
      </c>
      <c r="J480" s="1">
        <v>0.35339303599999999</v>
      </c>
      <c r="K480" s="1">
        <v>0.23773739299999999</v>
      </c>
      <c r="L480" s="1">
        <v>0.21237260699999999</v>
      </c>
      <c r="M480" s="1">
        <v>737</v>
      </c>
      <c r="N480" s="1">
        <v>737</v>
      </c>
      <c r="O480" s="4">
        <v>224977.69</v>
      </c>
      <c r="P480" s="3">
        <v>0.39200000000000002</v>
      </c>
      <c r="Q480" s="3">
        <v>0.24399999999999999</v>
      </c>
      <c r="R480" s="3">
        <v>0.123</v>
      </c>
      <c r="S480" s="3">
        <v>0.16300000000000001</v>
      </c>
      <c r="T480" s="3">
        <v>7.2499999999999995E-2</v>
      </c>
      <c r="U480" s="3">
        <v>9.8699999999999996E-2</v>
      </c>
      <c r="V480" s="1">
        <v>4.1230000000000002</v>
      </c>
      <c r="X480" s="1" t="s">
        <v>535</v>
      </c>
      <c r="Z480" s="1" t="s">
        <v>52</v>
      </c>
      <c r="AA480" s="1" t="s">
        <v>84</v>
      </c>
      <c r="AB480" s="1" t="s">
        <v>536</v>
      </c>
      <c r="AC480" s="1">
        <v>1</v>
      </c>
      <c r="AD480" s="1">
        <v>1</v>
      </c>
      <c r="AE480" s="1">
        <v>1</v>
      </c>
      <c r="AF480" s="1">
        <v>1</v>
      </c>
      <c r="AG480" s="1" t="s">
        <v>537</v>
      </c>
      <c r="AH480" s="1" t="s">
        <v>42</v>
      </c>
      <c r="AI480" s="5">
        <v>41116</v>
      </c>
      <c r="AK480" s="1" t="s">
        <v>536</v>
      </c>
      <c r="AM480" s="1" t="s">
        <v>56</v>
      </c>
      <c r="AN480">
        <v>0.13592775734468901</v>
      </c>
      <c r="AO480">
        <v>4.3896638920965297E-3</v>
      </c>
      <c r="AP480" s="1" t="str">
        <f>VLOOKUP(AK480,Sheet2!A:F,4,FALSE)</f>
        <v>large_intestine</v>
      </c>
      <c r="AT480">
        <v>0.20363407444284601</v>
      </c>
      <c r="AU480">
        <v>0</v>
      </c>
      <c r="AV480">
        <v>2</v>
      </c>
      <c r="AZ480" s="1" t="e">
        <f t="shared" si="24"/>
        <v>#DIV/0!</v>
      </c>
      <c r="BA480" s="10">
        <f>LOG(AZ481, 2)</f>
        <v>6.61663418519408</v>
      </c>
      <c r="CE480" s="2"/>
    </row>
    <row r="481" spans="1:83" x14ac:dyDescent="0.35">
      <c r="A481" s="1">
        <v>13</v>
      </c>
      <c r="B481" s="1" t="s">
        <v>1203</v>
      </c>
      <c r="C481" s="1">
        <v>225</v>
      </c>
      <c r="D481" s="1">
        <v>0.79889150200000003</v>
      </c>
      <c r="E481" s="3">
        <v>0.72599999999999998</v>
      </c>
      <c r="F481" s="1">
        <v>0.65289922199999995</v>
      </c>
      <c r="G481" s="1">
        <v>0.55716434100000001</v>
      </c>
      <c r="H481" s="1">
        <v>0.41016401000000002</v>
      </c>
      <c r="I481" s="1">
        <v>0.277872866</v>
      </c>
      <c r="J481" s="1">
        <v>0.18512067400000001</v>
      </c>
      <c r="K481" s="3">
        <v>8.9200000000000002E-2</v>
      </c>
      <c r="L481" s="3">
        <v>4.7699999999999999E-2</v>
      </c>
      <c r="M481" s="1">
        <v>738</v>
      </c>
      <c r="N481" s="1">
        <v>738</v>
      </c>
      <c r="O481" s="4">
        <v>538020</v>
      </c>
      <c r="P481" s="3">
        <v>0.35399999999999998</v>
      </c>
      <c r="Q481" s="3">
        <v>0.20100000000000001</v>
      </c>
      <c r="R481" s="3">
        <v>5.6899999999999999E-2</v>
      </c>
      <c r="S481" s="3">
        <v>0.111</v>
      </c>
      <c r="T481" s="3">
        <v>2.1999999999999999E-2</v>
      </c>
      <c r="U481" s="3">
        <v>6.0900000000000003E-2</v>
      </c>
      <c r="V481" s="1">
        <v>3.226</v>
      </c>
      <c r="X481" s="1" t="s">
        <v>1204</v>
      </c>
      <c r="Y481" s="1" t="s">
        <v>1204</v>
      </c>
      <c r="Z481" s="1" t="s">
        <v>34</v>
      </c>
      <c r="AA481" s="1" t="s">
        <v>84</v>
      </c>
      <c r="AB481" s="1" t="s">
        <v>1205</v>
      </c>
      <c r="AC481" s="1">
        <v>1</v>
      </c>
      <c r="AD481" s="1">
        <v>1</v>
      </c>
      <c r="AE481" s="1">
        <v>1</v>
      </c>
      <c r="AF481" s="1">
        <v>1</v>
      </c>
      <c r="AG481" s="1" t="s">
        <v>1206</v>
      </c>
      <c r="AH481" s="1" t="s">
        <v>42</v>
      </c>
      <c r="AI481" s="5">
        <v>41113</v>
      </c>
      <c r="AK481" s="1" t="s">
        <v>1205</v>
      </c>
      <c r="AM481" s="1" t="s">
        <v>56</v>
      </c>
      <c r="AN481">
        <v>0.20028451351214899</v>
      </c>
      <c r="AO481">
        <v>9.6948658443074404E-3</v>
      </c>
      <c r="AP481" s="1" t="str">
        <f>VLOOKUP(AK481,Sheet2!A:F,4,FALSE)</f>
        <v>lung</v>
      </c>
      <c r="AT481">
        <v>0.20907007972911801</v>
      </c>
      <c r="AU481">
        <v>2.13052446093953E-3</v>
      </c>
      <c r="AV481">
        <v>2</v>
      </c>
      <c r="AZ481" s="1">
        <f t="shared" si="24"/>
        <v>98.130804673756799</v>
      </c>
      <c r="BA481" s="10">
        <f>LOG(AZ482, 2)</f>
        <v>9.3981180789805325</v>
      </c>
      <c r="CE481" s="2"/>
    </row>
    <row r="482" spans="1:83" x14ac:dyDescent="0.35">
      <c r="A482" s="1">
        <v>43</v>
      </c>
      <c r="B482" s="1" t="s">
        <v>462</v>
      </c>
      <c r="C482" s="1">
        <v>225</v>
      </c>
      <c r="D482" s="1">
        <v>0.85104327099999999</v>
      </c>
      <c r="E482" s="3">
        <v>0.78300000000000003</v>
      </c>
      <c r="F482" s="1">
        <v>0.71510701399999999</v>
      </c>
      <c r="G482" s="1">
        <v>0.69473733800000004</v>
      </c>
      <c r="H482" s="1">
        <v>0.65519187300000004</v>
      </c>
      <c r="I482" s="1">
        <v>0.45795162</v>
      </c>
      <c r="J482" s="1">
        <v>0.428530148</v>
      </c>
      <c r="K482" s="1">
        <v>0.32544542700000001</v>
      </c>
      <c r="L482" s="1">
        <v>0.27064639200000001</v>
      </c>
      <c r="M482" s="1">
        <v>740</v>
      </c>
      <c r="N482" s="1">
        <v>884</v>
      </c>
      <c r="O482" s="4">
        <v>292740.45</v>
      </c>
      <c r="P482" s="3">
        <v>0.41199999999999998</v>
      </c>
      <c r="Q482" s="3">
        <v>0.28000000000000003</v>
      </c>
      <c r="R482" s="3">
        <v>0.156</v>
      </c>
      <c r="S482" s="3">
        <v>0.17899999999999999</v>
      </c>
      <c r="T482" s="3">
        <v>9.5899999999999999E-2</v>
      </c>
      <c r="U482" s="3">
        <v>0.11700000000000001</v>
      </c>
      <c r="V482" s="1">
        <v>4.2640000000000002</v>
      </c>
      <c r="X482" s="1" t="s">
        <v>462</v>
      </c>
      <c r="Z482" s="1" t="s">
        <v>52</v>
      </c>
      <c r="AA482" s="1" t="s">
        <v>84</v>
      </c>
      <c r="AB482" s="1" t="s">
        <v>463</v>
      </c>
      <c r="AC482" s="1">
        <v>1</v>
      </c>
      <c r="AD482" s="1">
        <v>1</v>
      </c>
      <c r="AE482" s="1">
        <v>1</v>
      </c>
      <c r="AF482" s="1">
        <v>1</v>
      </c>
      <c r="AG482" s="1" t="s">
        <v>464</v>
      </c>
      <c r="AH482" s="1" t="s">
        <v>42</v>
      </c>
      <c r="AI482" s="5">
        <v>41246</v>
      </c>
      <c r="AK482" s="1" t="s">
        <v>463</v>
      </c>
      <c r="AM482" s="1" t="s">
        <v>43</v>
      </c>
      <c r="AN482">
        <v>0.138037792777885</v>
      </c>
      <c r="AO482">
        <v>0</v>
      </c>
      <c r="AP482" s="1" t="str">
        <f>VLOOKUP(AK482,Sheet2!A:F,4,FALSE)</f>
        <v>large_intestine</v>
      </c>
      <c r="AT482">
        <v>0.14805572411064299</v>
      </c>
      <c r="AU482">
        <v>2.1943694991480601E-4</v>
      </c>
      <c r="AV482">
        <v>2</v>
      </c>
      <c r="AZ482" s="1">
        <f t="shared" si="24"/>
        <v>674.70735520213896</v>
      </c>
      <c r="BA482" s="10" t="e">
        <f>LOG(AZ483, 2)</f>
        <v>#DIV/0!</v>
      </c>
      <c r="CE482" s="2"/>
    </row>
    <row r="483" spans="1:83" x14ac:dyDescent="0.35">
      <c r="A483" s="1">
        <v>14</v>
      </c>
      <c r="B483" s="1" t="s">
        <v>1333</v>
      </c>
      <c r="C483" s="1">
        <v>225</v>
      </c>
      <c r="D483" s="1">
        <v>0.92004733500000002</v>
      </c>
      <c r="E483" s="3">
        <v>0.78100000000000003</v>
      </c>
      <c r="F483" s="1">
        <v>0.64171987699999999</v>
      </c>
      <c r="G483" s="1">
        <v>0.41936373100000002</v>
      </c>
      <c r="H483" s="1">
        <v>0.34140248400000001</v>
      </c>
      <c r="I483" s="1">
        <v>0.19949445599999999</v>
      </c>
      <c r="J483" s="1">
        <v>0.188253534</v>
      </c>
      <c r="K483" s="3">
        <v>7.7499999999999999E-2</v>
      </c>
      <c r="L483" s="3">
        <v>6.83E-2</v>
      </c>
      <c r="M483" s="1">
        <v>741</v>
      </c>
      <c r="N483" s="1">
        <v>741</v>
      </c>
      <c r="O483" s="4">
        <v>163250.51</v>
      </c>
      <c r="P483" s="3">
        <v>0.31</v>
      </c>
      <c r="Q483" s="3">
        <v>0.158</v>
      </c>
      <c r="R483" s="3">
        <v>5.5199999999999999E-2</v>
      </c>
      <c r="S483" s="3">
        <v>8.7099999999999997E-2</v>
      </c>
      <c r="T483" s="3">
        <v>2.35E-2</v>
      </c>
      <c r="U483" s="3">
        <v>5.0999999999999997E-2</v>
      </c>
      <c r="V483" s="1">
        <v>3.089</v>
      </c>
      <c r="X483" s="1" t="s">
        <v>1333</v>
      </c>
      <c r="Z483" s="1" t="s">
        <v>52</v>
      </c>
      <c r="AA483" s="1" t="s">
        <v>84</v>
      </c>
      <c r="AB483" s="1" t="s">
        <v>1334</v>
      </c>
      <c r="AC483" s="1">
        <v>1</v>
      </c>
      <c r="AD483" s="1">
        <v>1</v>
      </c>
      <c r="AE483" s="1">
        <v>1</v>
      </c>
      <c r="AF483" s="1">
        <v>1</v>
      </c>
      <c r="AG483" s="1" t="s">
        <v>1335</v>
      </c>
      <c r="AH483" s="1" t="s">
        <v>42</v>
      </c>
      <c r="AI483" s="5">
        <v>41116</v>
      </c>
      <c r="AK483" s="1" t="s">
        <v>1334</v>
      </c>
      <c r="AM483" s="1" t="s">
        <v>43</v>
      </c>
      <c r="AN483">
        <v>0.179588699049508</v>
      </c>
      <c r="AO483">
        <v>2.3130259391894899E-2</v>
      </c>
      <c r="AP483" s="1" t="str">
        <f>VLOOKUP(AK483,Sheet2!A:F,4,FALSE)</f>
        <v>large_intestine</v>
      </c>
      <c r="AT483">
        <v>0.213174013418788</v>
      </c>
      <c r="AU483">
        <v>0</v>
      </c>
      <c r="AV483">
        <v>2</v>
      </c>
      <c r="AZ483" s="1" t="e">
        <f t="shared" si="24"/>
        <v>#DIV/0!</v>
      </c>
      <c r="CE483" s="2"/>
    </row>
    <row r="484" spans="1:83" x14ac:dyDescent="0.35">
      <c r="A484" s="1">
        <v>16</v>
      </c>
      <c r="B484" s="1" t="s">
        <v>511</v>
      </c>
      <c r="C484" s="1">
        <v>25</v>
      </c>
      <c r="D484" s="1">
        <v>0.71542075199999999</v>
      </c>
      <c r="E484" s="3">
        <v>0.73899999999999999</v>
      </c>
      <c r="F484" s="1">
        <v>0.76290224399999995</v>
      </c>
      <c r="G484" s="1">
        <v>0.62805097600000004</v>
      </c>
      <c r="H484" s="1">
        <v>0.55082001000000003</v>
      </c>
      <c r="I484" s="1">
        <v>0.61730455699999998</v>
      </c>
      <c r="J484" s="1">
        <v>0.35957565899999999</v>
      </c>
      <c r="K484" s="1">
        <v>0.423663136</v>
      </c>
      <c r="L484" s="1">
        <v>0.182963764</v>
      </c>
      <c r="M484" s="1">
        <v>742</v>
      </c>
      <c r="N484" s="1">
        <v>742</v>
      </c>
      <c r="O484" s="4">
        <v>118475.78</v>
      </c>
      <c r="P484" s="3">
        <v>0.40699999999999997</v>
      </c>
      <c r="Q484" s="3">
        <v>0.245</v>
      </c>
      <c r="R484" s="3">
        <v>0.16300000000000001</v>
      </c>
      <c r="S484" s="3">
        <v>0.188</v>
      </c>
      <c r="T484" s="3">
        <v>9.7600000000000006E-2</v>
      </c>
      <c r="U484" s="3">
        <v>0.128</v>
      </c>
      <c r="V484" s="1">
        <v>4.1459999999999999</v>
      </c>
      <c r="X484" s="1" t="s">
        <v>512</v>
      </c>
      <c r="Y484" s="1" t="s">
        <v>512</v>
      </c>
      <c r="Z484" s="1" t="s">
        <v>34</v>
      </c>
      <c r="AA484" s="1" t="s">
        <v>84</v>
      </c>
      <c r="AB484" s="1" t="s">
        <v>513</v>
      </c>
      <c r="AC484" s="1">
        <v>1</v>
      </c>
      <c r="AD484" s="1">
        <v>1</v>
      </c>
      <c r="AE484" s="1">
        <v>1</v>
      </c>
      <c r="AF484" s="1">
        <v>1</v>
      </c>
      <c r="AG484" s="1" t="s">
        <v>514</v>
      </c>
      <c r="AH484" s="1" t="s">
        <v>79</v>
      </c>
      <c r="AI484" s="5">
        <v>41123</v>
      </c>
      <c r="AK484" s="1" t="s">
        <v>513</v>
      </c>
      <c r="AM484" s="1" t="s">
        <v>43</v>
      </c>
      <c r="AN484">
        <v>0.143260766000189</v>
      </c>
      <c r="AO484">
        <v>0</v>
      </c>
      <c r="AP484" s="1" t="str">
        <f>VLOOKUP(AK484,Sheet2!A:F,4,FALSE)</f>
        <v>lung</v>
      </c>
      <c r="AT484">
        <v>0.71440046150612802</v>
      </c>
      <c r="AU484">
        <v>0</v>
      </c>
      <c r="AV484">
        <v>1</v>
      </c>
      <c r="AZ484" s="1" t="e">
        <f t="shared" si="24"/>
        <v>#DIV/0!</v>
      </c>
      <c r="BA484" s="10" t="e">
        <f t="shared" ref="BA484:BA489" si="25">LOG(AZ485, 2)</f>
        <v>#DIV/0!</v>
      </c>
      <c r="CE484" s="2"/>
    </row>
    <row r="485" spans="1:83" x14ac:dyDescent="0.35">
      <c r="A485" s="1">
        <v>18</v>
      </c>
      <c r="B485" s="1" t="s">
        <v>1122</v>
      </c>
      <c r="C485" s="1">
        <v>225</v>
      </c>
      <c r="D485" s="1">
        <v>0.74383443800000004</v>
      </c>
      <c r="E485" s="3">
        <v>0.80600000000000005</v>
      </c>
      <c r="F485" s="1">
        <v>0.86729173900000001</v>
      </c>
      <c r="G485" s="1">
        <v>0.15932024</v>
      </c>
      <c r="H485" s="1">
        <v>0.58581707500000002</v>
      </c>
      <c r="I485" s="1">
        <v>0.362863612</v>
      </c>
      <c r="J485" s="1">
        <v>0.235254465</v>
      </c>
      <c r="K485" s="3">
        <v>5.0700000000000002E-2</v>
      </c>
      <c r="L485" s="3">
        <v>6.7400000000000002E-2</v>
      </c>
      <c r="M485" s="1">
        <v>743</v>
      </c>
      <c r="N485" s="1">
        <v>743</v>
      </c>
      <c r="O485" s="4">
        <v>1266260.44</v>
      </c>
      <c r="P485" s="3">
        <v>0.3</v>
      </c>
      <c r="Q485" s="3">
        <v>0.155</v>
      </c>
      <c r="R485" s="3">
        <v>5.9400000000000001E-2</v>
      </c>
      <c r="S485" s="3">
        <v>0.153</v>
      </c>
      <c r="T485" s="3">
        <v>1.9E-2</v>
      </c>
      <c r="U485" s="3">
        <v>7.8700000000000006E-2</v>
      </c>
      <c r="V485" s="1">
        <v>3.3090000000000002</v>
      </c>
      <c r="X485" s="1" t="s">
        <v>1123</v>
      </c>
      <c r="Y485" s="1" t="s">
        <v>1123</v>
      </c>
      <c r="Z485" s="1" t="s">
        <v>197</v>
      </c>
      <c r="AA485" s="1" t="s">
        <v>84</v>
      </c>
      <c r="AB485" s="1" t="s">
        <v>1124</v>
      </c>
      <c r="AC485" s="1">
        <v>1</v>
      </c>
      <c r="AD485" s="1">
        <v>1</v>
      </c>
      <c r="AE485" s="1">
        <v>1</v>
      </c>
      <c r="AF485" s="1">
        <v>1</v>
      </c>
      <c r="AG485" s="1" t="s">
        <v>1125</v>
      </c>
      <c r="AH485" s="1" t="s">
        <v>226</v>
      </c>
      <c r="AI485" s="5">
        <v>41130</v>
      </c>
      <c r="AK485" s="1" t="s">
        <v>1124</v>
      </c>
      <c r="AM485" s="1" t="s">
        <v>43</v>
      </c>
      <c r="AN485">
        <v>0.20085701777968201</v>
      </c>
      <c r="AO485">
        <v>7.15146902145477E-3</v>
      </c>
      <c r="AP485" s="1" t="str">
        <f>VLOOKUP(AK485,Sheet2!A:F,4,FALSE)</f>
        <v>urinary_tract</v>
      </c>
      <c r="AT485">
        <v>0.31230472993985597</v>
      </c>
      <c r="AU485">
        <v>0</v>
      </c>
      <c r="AV485">
        <v>2</v>
      </c>
      <c r="AZ485" s="1" t="e">
        <f t="shared" si="24"/>
        <v>#DIV/0!</v>
      </c>
      <c r="BA485" s="10">
        <f t="shared" si="25"/>
        <v>4.595887340811192</v>
      </c>
      <c r="CE485" s="2"/>
    </row>
    <row r="486" spans="1:83" x14ac:dyDescent="0.35">
      <c r="A486" s="1">
        <v>42</v>
      </c>
      <c r="B486" s="1" t="s">
        <v>762</v>
      </c>
      <c r="C486" s="1">
        <v>225</v>
      </c>
      <c r="D486" s="1">
        <v>0.91858253899999998</v>
      </c>
      <c r="E486" s="3">
        <v>0.80800000000000005</v>
      </c>
      <c r="F486" s="1">
        <v>0.69688318800000004</v>
      </c>
      <c r="G486" s="1">
        <v>0.59136075600000004</v>
      </c>
      <c r="H486" s="1">
        <v>0.48852356400000002</v>
      </c>
      <c r="I486" s="1">
        <v>0.35230658799999998</v>
      </c>
      <c r="J486" s="1">
        <v>0.255155456</v>
      </c>
      <c r="K486" s="1">
        <v>0.16800796400000001</v>
      </c>
      <c r="L486" s="1">
        <v>0.13443047899999999</v>
      </c>
      <c r="M486" s="1">
        <v>745</v>
      </c>
      <c r="N486" s="1">
        <v>745</v>
      </c>
      <c r="O486" s="4">
        <v>391728.82</v>
      </c>
      <c r="P486" s="3">
        <v>0.377</v>
      </c>
      <c r="Q486" s="3">
        <v>0.224</v>
      </c>
      <c r="R486" s="3">
        <v>8.7800000000000003E-2</v>
      </c>
      <c r="S486" s="3">
        <v>0.13500000000000001</v>
      </c>
      <c r="T486" s="3">
        <v>4.87E-2</v>
      </c>
      <c r="U486" s="3">
        <v>7.9899999999999999E-2</v>
      </c>
      <c r="V486" s="1">
        <v>3.7090000000000001</v>
      </c>
      <c r="X486" s="1" t="s">
        <v>763</v>
      </c>
      <c r="Y486" s="1" t="s">
        <v>763</v>
      </c>
      <c r="Z486" s="1" t="s">
        <v>163</v>
      </c>
      <c r="AA486" s="1" t="s">
        <v>35</v>
      </c>
      <c r="AB486" s="1" t="s">
        <v>764</v>
      </c>
      <c r="AC486" s="1">
        <v>1</v>
      </c>
      <c r="AD486" s="1">
        <v>1</v>
      </c>
      <c r="AE486" s="1">
        <v>1</v>
      </c>
      <c r="AF486" s="1">
        <v>1</v>
      </c>
      <c r="AG486" s="1" t="s">
        <v>765</v>
      </c>
      <c r="AH486" s="1" t="s">
        <v>42</v>
      </c>
      <c r="AI486" s="5">
        <v>41239</v>
      </c>
      <c r="AK486" s="1" t="s">
        <v>764</v>
      </c>
      <c r="AM486" s="1" t="s">
        <v>56</v>
      </c>
      <c r="AN486">
        <v>0.156987790194522</v>
      </c>
      <c r="AO486">
        <v>7.8152502821377309E-3</v>
      </c>
      <c r="AP486" s="1" t="str">
        <f>VLOOKUP(AK486,Sheet2!A:F,4,FALSE)</f>
        <v>pancreas</v>
      </c>
      <c r="AT486">
        <v>0.25602345076666999</v>
      </c>
      <c r="AU486">
        <v>1.0587167900837101E-2</v>
      </c>
      <c r="AV486">
        <v>2</v>
      </c>
      <c r="AZ486" s="1">
        <f t="shared" si="24"/>
        <v>24.182430387868589</v>
      </c>
      <c r="BA486" s="10">
        <f t="shared" si="25"/>
        <v>-0.66363087277509913</v>
      </c>
      <c r="CE486" s="2"/>
    </row>
    <row r="487" spans="1:83" x14ac:dyDescent="0.35">
      <c r="A487" s="1">
        <v>9</v>
      </c>
      <c r="B487" s="1" t="s">
        <v>1857</v>
      </c>
      <c r="C487" s="1">
        <v>25</v>
      </c>
      <c r="D487" s="1">
        <v>0.84674583000000003</v>
      </c>
      <c r="E487" s="3">
        <v>0.60699999999999998</v>
      </c>
      <c r="F487" s="1">
        <v>0.367308517</v>
      </c>
      <c r="G487" s="1">
        <v>0.17128759900000001</v>
      </c>
      <c r="H487" s="1">
        <v>0.411160203</v>
      </c>
      <c r="I487" s="1">
        <v>0.31570669699999998</v>
      </c>
      <c r="J487" s="1">
        <v>0.17966685700000001</v>
      </c>
      <c r="K487" s="3">
        <v>6.8199999999999997E-2</v>
      </c>
      <c r="L487" s="3">
        <v>2.87E-2</v>
      </c>
      <c r="M487" s="1">
        <v>746</v>
      </c>
      <c r="N487" s="1">
        <v>746</v>
      </c>
      <c r="O487" s="4">
        <v>452347.07</v>
      </c>
      <c r="P487" s="3">
        <v>0.158</v>
      </c>
      <c r="Q487" s="3">
        <v>0.121</v>
      </c>
      <c r="R487" s="3">
        <v>5.1400000000000001E-2</v>
      </c>
      <c r="S487" s="3">
        <v>0.11700000000000001</v>
      </c>
      <c r="T487" s="3">
        <v>1.5599999999999999E-2</v>
      </c>
      <c r="U487" s="3">
        <v>6.5199999999999994E-2</v>
      </c>
      <c r="V487" s="1">
        <v>2.391</v>
      </c>
      <c r="X487" s="1" t="s">
        <v>1857</v>
      </c>
      <c r="Z487" s="1" t="s">
        <v>52</v>
      </c>
      <c r="AA487" s="1" t="s">
        <v>35</v>
      </c>
      <c r="AB487" s="1" t="s">
        <v>1858</v>
      </c>
      <c r="AC487" s="1">
        <v>1</v>
      </c>
      <c r="AD487" s="1">
        <v>1</v>
      </c>
      <c r="AE487" s="1">
        <v>1</v>
      </c>
      <c r="AF487" s="1">
        <v>1</v>
      </c>
      <c r="AG487" s="1" t="s">
        <v>1859</v>
      </c>
      <c r="AH487" s="1" t="s">
        <v>42</v>
      </c>
      <c r="AI487" s="5">
        <v>41092</v>
      </c>
      <c r="AK487" s="1" t="s">
        <v>1858</v>
      </c>
      <c r="AM487" s="1" t="s">
        <v>43</v>
      </c>
      <c r="AN487">
        <v>0.34337474311615601</v>
      </c>
      <c r="AO487">
        <v>0</v>
      </c>
      <c r="AP487" s="1" t="str">
        <f>VLOOKUP(AK487,Sheet2!A:F,4,FALSE)</f>
        <v>large_intestine</v>
      </c>
      <c r="AT487">
        <v>2.7162574213157199E-2</v>
      </c>
      <c r="AU487">
        <v>4.3027263349621002E-2</v>
      </c>
      <c r="AV487">
        <v>2</v>
      </c>
      <c r="AZ487" s="1">
        <f t="shared" si="24"/>
        <v>0.63128751629974289</v>
      </c>
      <c r="BA487" s="10" t="e">
        <f t="shared" si="25"/>
        <v>#DIV/0!</v>
      </c>
      <c r="CE487" s="2"/>
    </row>
    <row r="488" spans="1:83" x14ac:dyDescent="0.35">
      <c r="A488" s="1">
        <v>1</v>
      </c>
      <c r="B488" s="1" t="s">
        <v>2320</v>
      </c>
      <c r="C488" s="1">
        <v>75</v>
      </c>
      <c r="D488" s="1">
        <v>0.69012228600000003</v>
      </c>
      <c r="E488" s="3">
        <v>0.49399999999999999</v>
      </c>
      <c r="F488" s="1">
        <v>0.297809298</v>
      </c>
      <c r="G488" s="1">
        <v>0.111820638</v>
      </c>
      <c r="H488" s="3">
        <v>5.04E-2</v>
      </c>
      <c r="I488" s="3">
        <v>2.8199999999999999E-2</v>
      </c>
      <c r="J488" s="3">
        <v>0.02</v>
      </c>
      <c r="K488" s="3">
        <v>1.8499999999999999E-2</v>
      </c>
      <c r="L488" s="3">
        <v>1.52E-2</v>
      </c>
      <c r="M488" s="1">
        <v>748</v>
      </c>
      <c r="N488" s="1">
        <v>748</v>
      </c>
      <c r="O488" s="4">
        <v>240536.27</v>
      </c>
      <c r="P488" s="3">
        <v>0.12</v>
      </c>
      <c r="Q488" s="3">
        <v>3.3700000000000001E-2</v>
      </c>
      <c r="R488" s="3">
        <v>8.0000000000000002E-3</v>
      </c>
      <c r="S488" s="3">
        <v>1.2699999999999999E-2</v>
      </c>
      <c r="T488" s="3">
        <v>5.4200000000000003E-3</v>
      </c>
      <c r="U488" s="3">
        <v>6.3400000000000001E-3</v>
      </c>
      <c r="V488" s="1">
        <v>1.4330000000000001</v>
      </c>
      <c r="X488" s="1" t="s">
        <v>2320</v>
      </c>
      <c r="Z488" s="1" t="s">
        <v>52</v>
      </c>
      <c r="AA488" s="1" t="s">
        <v>35</v>
      </c>
      <c r="AB488" s="1" t="s">
        <v>2321</v>
      </c>
      <c r="AC488" s="1">
        <v>1</v>
      </c>
      <c r="AD488" s="1">
        <v>1</v>
      </c>
      <c r="AE488" s="1">
        <v>1</v>
      </c>
      <c r="AF488" s="1">
        <v>1</v>
      </c>
      <c r="AG488" s="1" t="s">
        <v>2322</v>
      </c>
      <c r="AH488" s="1" t="s">
        <v>42</v>
      </c>
      <c r="AI488" s="5">
        <v>41064</v>
      </c>
      <c r="AK488" s="1" t="s">
        <v>2321</v>
      </c>
      <c r="AM488" s="1" t="s">
        <v>43</v>
      </c>
      <c r="AN488">
        <v>0.44206983181856202</v>
      </c>
      <c r="AO488">
        <v>8.3799973319082594E-2</v>
      </c>
      <c r="AP488" s="1" t="str">
        <f>VLOOKUP(AK488,Sheet2!A:F,4,FALSE)</f>
        <v>large_intestine</v>
      </c>
      <c r="AT488">
        <v>0.35771390006409398</v>
      </c>
      <c r="AU488">
        <v>0</v>
      </c>
      <c r="AV488">
        <v>2</v>
      </c>
      <c r="AZ488" s="1" t="e">
        <f t="shared" si="24"/>
        <v>#DIV/0!</v>
      </c>
      <c r="BA488" s="10" t="e">
        <f t="shared" si="25"/>
        <v>#NUM!</v>
      </c>
      <c r="CE488" s="2"/>
    </row>
    <row r="489" spans="1:83" x14ac:dyDescent="0.35">
      <c r="A489" s="1">
        <v>22</v>
      </c>
      <c r="B489" s="1" t="s">
        <v>75</v>
      </c>
      <c r="C489" s="1">
        <v>225</v>
      </c>
      <c r="D489" s="1">
        <v>0.764172038</v>
      </c>
      <c r="E489" s="3">
        <v>0.99199999999999999</v>
      </c>
      <c r="F489" s="1">
        <v>1.2206741400000001</v>
      </c>
      <c r="G489" s="1">
        <v>0.74099187700000002</v>
      </c>
      <c r="H489" s="1">
        <v>1.038831321</v>
      </c>
      <c r="I489" s="1">
        <v>0.65014571399999999</v>
      </c>
      <c r="J489" s="1">
        <v>0.39867577199999998</v>
      </c>
      <c r="K489" s="1">
        <v>0.47859318299999998</v>
      </c>
      <c r="L489" s="1">
        <v>0.512776813</v>
      </c>
      <c r="M489" s="1">
        <v>747</v>
      </c>
      <c r="N489" s="1">
        <v>747</v>
      </c>
      <c r="O489" s="4">
        <v>81813.56</v>
      </c>
      <c r="P489" s="3">
        <v>0.57399999999999995</v>
      </c>
      <c r="Q489" s="3">
        <v>0.36899999999999999</v>
      </c>
      <c r="R489" s="3">
        <v>0.182</v>
      </c>
      <c r="S489" s="3">
        <v>0.27200000000000002</v>
      </c>
      <c r="T489" s="3">
        <v>0.16</v>
      </c>
      <c r="U489" s="3">
        <v>0.13800000000000001</v>
      </c>
      <c r="V489" s="1">
        <v>5.6619999999999999</v>
      </c>
      <c r="X489" s="1" t="s">
        <v>75</v>
      </c>
      <c r="Y489" s="1" t="s">
        <v>76</v>
      </c>
      <c r="Z489" s="1" t="s">
        <v>52</v>
      </c>
      <c r="AA489" s="1" t="s">
        <v>35</v>
      </c>
      <c r="AB489" s="1" t="s">
        <v>77</v>
      </c>
      <c r="AC489" s="1">
        <v>1</v>
      </c>
      <c r="AD489" s="1">
        <v>1</v>
      </c>
      <c r="AE489" s="1">
        <v>1</v>
      </c>
      <c r="AF489" s="1">
        <v>1</v>
      </c>
      <c r="AG489" s="1" t="s">
        <v>78</v>
      </c>
      <c r="AH489" s="1" t="s">
        <v>79</v>
      </c>
      <c r="AI489" s="5">
        <v>41151</v>
      </c>
      <c r="AK489" s="1" t="s">
        <v>77</v>
      </c>
      <c r="AM489" s="1" t="s">
        <v>56</v>
      </c>
      <c r="AN489">
        <v>2.74817199750809E-2</v>
      </c>
      <c r="AO489">
        <v>6.5671636768322101E-3</v>
      </c>
      <c r="AP489" s="1" t="str">
        <f>VLOOKUP(AK489,Sheet2!A:F,4,FALSE)</f>
        <v>large_intestine</v>
      </c>
      <c r="AT489">
        <v>0</v>
      </c>
      <c r="AU489">
        <v>1.6442988654199998E-2</v>
      </c>
      <c r="AV489">
        <v>2</v>
      </c>
      <c r="AZ489" s="1">
        <f t="shared" si="24"/>
        <v>0</v>
      </c>
      <c r="BA489" s="10" t="e">
        <f t="shared" si="25"/>
        <v>#DIV/0!</v>
      </c>
      <c r="CE489" s="2"/>
    </row>
    <row r="490" spans="1:83" x14ac:dyDescent="0.35">
      <c r="A490" s="1">
        <v>36</v>
      </c>
      <c r="B490" s="1" t="s">
        <v>1410</v>
      </c>
      <c r="C490" s="1">
        <v>75</v>
      </c>
      <c r="D490" s="1">
        <v>0.69674590700000005</v>
      </c>
      <c r="E490" s="3">
        <v>0.72099999999999997</v>
      </c>
      <c r="F490" s="1">
        <v>0.74619551299999998</v>
      </c>
      <c r="G490" s="1">
        <v>0.37554339599999997</v>
      </c>
      <c r="H490" s="1">
        <v>0.34039639599999999</v>
      </c>
      <c r="I490" s="1">
        <v>0.26134784</v>
      </c>
      <c r="J490" s="1">
        <v>0.15379753299999999</v>
      </c>
      <c r="K490" s="3">
        <v>4.7899999999999998E-2</v>
      </c>
      <c r="L490" s="3">
        <v>1.78E-2</v>
      </c>
      <c r="M490" s="1">
        <v>749</v>
      </c>
      <c r="N490" s="1">
        <v>749</v>
      </c>
      <c r="O490" s="4">
        <v>244999.88</v>
      </c>
      <c r="P490" s="3">
        <v>0.32800000000000001</v>
      </c>
      <c r="Q490" s="3">
        <v>0.14899999999999999</v>
      </c>
      <c r="R490" s="3">
        <v>4.1799999999999997E-2</v>
      </c>
      <c r="S490" s="3">
        <v>9.69E-2</v>
      </c>
      <c r="T490" s="3">
        <v>1.06E-2</v>
      </c>
      <c r="U490" s="3">
        <v>5.4600000000000003E-2</v>
      </c>
      <c r="V490" s="1">
        <v>2.9540000000000002</v>
      </c>
      <c r="X490" s="1" t="s">
        <v>1410</v>
      </c>
      <c r="Z490" s="1" t="s">
        <v>83</v>
      </c>
      <c r="AA490" s="1" t="s">
        <v>84</v>
      </c>
      <c r="AB490" s="1" t="s">
        <v>1411</v>
      </c>
      <c r="AC490" s="1">
        <v>1</v>
      </c>
      <c r="AD490" s="1">
        <v>1</v>
      </c>
      <c r="AE490" s="1">
        <v>1</v>
      </c>
      <c r="AF490" s="1">
        <v>1</v>
      </c>
      <c r="AG490" s="1" t="s">
        <v>1412</v>
      </c>
      <c r="AH490" s="1" t="s">
        <v>72</v>
      </c>
      <c r="AI490" s="5">
        <v>41218</v>
      </c>
      <c r="AK490" s="1" t="s">
        <v>1411</v>
      </c>
      <c r="AM490" s="1" t="s">
        <v>56</v>
      </c>
      <c r="AN490">
        <v>0.237941122968966</v>
      </c>
      <c r="AO490">
        <v>1.0556507925981199E-2</v>
      </c>
      <c r="AP490" s="1" t="str">
        <f>VLOOKUP(AK490,Sheet2!A:F,4,FALSE)</f>
        <v>thyroid</v>
      </c>
      <c r="AT490">
        <v>0.57158776160687697</v>
      </c>
      <c r="AU490">
        <v>0</v>
      </c>
      <c r="AV490">
        <v>1</v>
      </c>
      <c r="AZ490" s="1" t="e">
        <f t="shared" si="24"/>
        <v>#DIV/0!</v>
      </c>
      <c r="CE490" s="2"/>
    </row>
    <row r="491" spans="1:83" x14ac:dyDescent="0.35">
      <c r="A491" s="1">
        <v>25</v>
      </c>
      <c r="B491" s="1" t="s">
        <v>118</v>
      </c>
      <c r="C491" s="1">
        <v>225</v>
      </c>
      <c r="D491" s="1">
        <v>1.0471185540000001</v>
      </c>
      <c r="E491" s="3">
        <v>0.98399999999999999</v>
      </c>
      <c r="F491" s="1">
        <v>0.92079381500000002</v>
      </c>
      <c r="G491" s="1">
        <v>0.87527010400000005</v>
      </c>
      <c r="H491" s="1">
        <v>0.74348202699999999</v>
      </c>
      <c r="I491" s="1">
        <v>0.61314318199999995</v>
      </c>
      <c r="J491" s="1">
        <v>0.58220614000000004</v>
      </c>
      <c r="K491" s="1">
        <v>0.50549987900000004</v>
      </c>
      <c r="L491" s="1">
        <v>0.46676410899999998</v>
      </c>
      <c r="M491" s="1">
        <v>752</v>
      </c>
      <c r="N491" s="1">
        <v>752</v>
      </c>
      <c r="O491" s="4">
        <v>208141.3</v>
      </c>
      <c r="P491" s="3">
        <v>0.52500000000000002</v>
      </c>
      <c r="Q491" s="3">
        <v>0.33600000000000002</v>
      </c>
      <c r="R491" s="3">
        <v>0.22600000000000001</v>
      </c>
      <c r="S491" s="3">
        <v>0.218</v>
      </c>
      <c r="T491" s="3">
        <v>0.156</v>
      </c>
      <c r="U491" s="3">
        <v>0.157</v>
      </c>
      <c r="V491" s="1">
        <v>5.4850000000000003</v>
      </c>
      <c r="X491" s="1" t="s">
        <v>118</v>
      </c>
      <c r="Z491" s="1" t="s">
        <v>52</v>
      </c>
      <c r="AA491" s="1" t="s">
        <v>84</v>
      </c>
      <c r="AB491" s="1" t="s">
        <v>119</v>
      </c>
      <c r="AC491" s="1">
        <v>1</v>
      </c>
      <c r="AD491" s="1">
        <v>1</v>
      </c>
      <c r="AE491" s="1">
        <v>1</v>
      </c>
      <c r="AF491" s="1">
        <v>1</v>
      </c>
      <c r="AG491" s="1" t="s">
        <v>120</v>
      </c>
      <c r="AH491" s="1" t="s">
        <v>42</v>
      </c>
      <c r="AI491" s="5">
        <v>41183</v>
      </c>
      <c r="AK491" s="1" t="s">
        <v>119</v>
      </c>
      <c r="AM491" s="1" t="s">
        <v>56</v>
      </c>
      <c r="AN491">
        <v>5.3118582777280002E-2</v>
      </c>
      <c r="AO491">
        <v>3.63819154775896E-3</v>
      </c>
      <c r="AP491" s="1" t="str">
        <f>VLOOKUP(AK491,Sheet2!A:F,4,FALSE)</f>
        <v>large_intestine</v>
      </c>
      <c r="AT491">
        <v>0</v>
      </c>
      <c r="AU491">
        <v>3.4666174796169798E-2</v>
      </c>
      <c r="AV491">
        <v>2</v>
      </c>
      <c r="AZ491" s="1">
        <f t="shared" si="24"/>
        <v>0</v>
      </c>
      <c r="BA491" s="10">
        <f>LOG(AZ492, 2)</f>
        <v>3.1824997474737953</v>
      </c>
      <c r="CE491" s="2"/>
    </row>
    <row r="492" spans="1:83" x14ac:dyDescent="0.35">
      <c r="A492" s="1">
        <v>42</v>
      </c>
      <c r="B492" s="1" t="s">
        <v>1233</v>
      </c>
      <c r="C492" s="1">
        <v>225</v>
      </c>
      <c r="D492" s="1">
        <v>0.84668687600000003</v>
      </c>
      <c r="E492" s="3">
        <v>0.80200000000000005</v>
      </c>
      <c r="F492" s="1">
        <v>0.757030694</v>
      </c>
      <c r="G492" s="1">
        <v>0.505233653</v>
      </c>
      <c r="H492" s="1">
        <v>0.31674340400000001</v>
      </c>
      <c r="I492" s="1">
        <v>0.21698326800000001</v>
      </c>
      <c r="J492" s="1">
        <v>0.133463943</v>
      </c>
      <c r="K492" s="3">
        <v>2.9399999999999999E-2</v>
      </c>
      <c r="L492" s="3">
        <v>1.2200000000000001E-2</v>
      </c>
      <c r="M492" s="1">
        <v>754</v>
      </c>
      <c r="N492" s="1">
        <v>754</v>
      </c>
      <c r="O492" s="4">
        <v>303451.78999999998</v>
      </c>
      <c r="P492" s="3">
        <v>0.36899999999999999</v>
      </c>
      <c r="Q492" s="3">
        <v>0.17100000000000001</v>
      </c>
      <c r="R492" s="3">
        <v>3.3799999999999997E-2</v>
      </c>
      <c r="S492" s="3">
        <v>8.5900000000000004E-2</v>
      </c>
      <c r="T492" s="3">
        <v>6.7000000000000002E-3</v>
      </c>
      <c r="U492" s="3">
        <v>4.6100000000000002E-2</v>
      </c>
      <c r="V492" s="1">
        <v>3.1909999999999998</v>
      </c>
      <c r="X492" s="1" t="s">
        <v>1233</v>
      </c>
      <c r="Z492" s="1" t="s">
        <v>52</v>
      </c>
      <c r="AA492" s="1" t="s">
        <v>35</v>
      </c>
      <c r="AB492" s="1" t="s">
        <v>1234</v>
      </c>
      <c r="AC492" s="1">
        <v>1</v>
      </c>
      <c r="AD492" s="1">
        <v>1</v>
      </c>
      <c r="AE492" s="1">
        <v>1</v>
      </c>
      <c r="AF492" s="1">
        <v>1</v>
      </c>
      <c r="AG492" s="1" t="s">
        <v>1235</v>
      </c>
      <c r="AH492" s="1" t="s">
        <v>42</v>
      </c>
      <c r="AI492" s="5">
        <v>41239</v>
      </c>
      <c r="AK492" s="1" t="s">
        <v>1234</v>
      </c>
      <c r="AM492" s="1" t="s">
        <v>43</v>
      </c>
      <c r="AN492">
        <v>0.11051361013586899</v>
      </c>
      <c r="AO492">
        <v>3.9037756098109701E-2</v>
      </c>
      <c r="AP492" s="1" t="str">
        <f>VLOOKUP(AK492,Sheet2!A:F,4,FALSE)</f>
        <v>large_intestine</v>
      </c>
      <c r="AT492">
        <v>0.32642800835279101</v>
      </c>
      <c r="AU492">
        <v>3.5955019619362399E-2</v>
      </c>
      <c r="AV492">
        <v>2</v>
      </c>
      <c r="AZ492" s="1">
        <f t="shared" si="24"/>
        <v>9.0787882139550806</v>
      </c>
      <c r="BA492" s="10" t="e">
        <f>LOG(AZ493, 2)</f>
        <v>#NUM!</v>
      </c>
      <c r="CE492" s="2"/>
    </row>
    <row r="493" spans="1:83" x14ac:dyDescent="0.35">
      <c r="A493" s="1">
        <v>31</v>
      </c>
      <c r="B493" s="1" t="s">
        <v>1874</v>
      </c>
      <c r="C493" s="1">
        <v>25</v>
      </c>
      <c r="D493" s="1">
        <v>0.75272567099999999</v>
      </c>
      <c r="E493" s="3">
        <v>0.65300000000000002</v>
      </c>
      <c r="F493" s="1">
        <v>0.552626375</v>
      </c>
      <c r="G493" s="1">
        <v>0.16791055899999999</v>
      </c>
      <c r="H493" s="1">
        <v>0.41034658400000001</v>
      </c>
      <c r="I493" s="1">
        <v>0.134103528</v>
      </c>
      <c r="J493" s="3">
        <v>5.96E-2</v>
      </c>
      <c r="K493" s="3">
        <v>3.1600000000000003E-2</v>
      </c>
      <c r="L493" s="3">
        <v>1.37E-2</v>
      </c>
      <c r="M493" s="1">
        <v>756</v>
      </c>
      <c r="N493" s="1">
        <v>756</v>
      </c>
      <c r="O493" s="4">
        <v>404245.61</v>
      </c>
      <c r="P493" s="3">
        <v>0.21099999999999999</v>
      </c>
      <c r="Q493" s="3">
        <v>0.12</v>
      </c>
      <c r="R493" s="3">
        <v>1.89E-2</v>
      </c>
      <c r="S493" s="3">
        <v>8.7599999999999997E-2</v>
      </c>
      <c r="T493" s="3">
        <v>7.28E-3</v>
      </c>
      <c r="U493" s="3">
        <v>2.5499999999999998E-2</v>
      </c>
      <c r="V493" s="1">
        <v>2.3660000000000001</v>
      </c>
      <c r="X493" s="1" t="s">
        <v>1874</v>
      </c>
      <c r="Z493" s="1" t="s">
        <v>197</v>
      </c>
      <c r="AA493" s="1" t="s">
        <v>84</v>
      </c>
      <c r="AB493" s="1" t="s">
        <v>1875</v>
      </c>
      <c r="AC493" s="1">
        <v>1</v>
      </c>
      <c r="AD493" s="1">
        <v>1</v>
      </c>
      <c r="AE493" s="1">
        <v>1</v>
      </c>
      <c r="AF493" s="1">
        <v>0</v>
      </c>
      <c r="AG493" s="1" t="s">
        <v>1876</v>
      </c>
      <c r="AH493" s="1" t="s">
        <v>125</v>
      </c>
      <c r="AI493" s="5">
        <v>41204</v>
      </c>
      <c r="AK493" s="1" t="s">
        <v>1875</v>
      </c>
      <c r="AM493" s="1" t="s">
        <v>43</v>
      </c>
      <c r="AN493">
        <v>0.34095830902882701</v>
      </c>
      <c r="AO493">
        <v>6.0141787109258202E-3</v>
      </c>
      <c r="AP493" s="1" t="str">
        <f>VLOOKUP(AK493,Sheet2!A:F,4,FALSE)</f>
        <v>urinary_tract</v>
      </c>
      <c r="AT493">
        <v>0</v>
      </c>
      <c r="AU493">
        <v>2.1185509147926902E-2</v>
      </c>
      <c r="AV493">
        <v>2</v>
      </c>
      <c r="AZ493" s="1">
        <f t="shared" si="24"/>
        <v>0</v>
      </c>
      <c r="BA493" s="10" t="e">
        <f>LOG(AZ494, 2)</f>
        <v>#DIV/0!</v>
      </c>
      <c r="CE493" s="2"/>
    </row>
    <row r="494" spans="1:83" x14ac:dyDescent="0.35">
      <c r="A494" s="1">
        <v>24</v>
      </c>
      <c r="B494" s="1" t="s">
        <v>1340</v>
      </c>
      <c r="C494" s="1">
        <v>75</v>
      </c>
      <c r="D494" s="1">
        <v>0.80601003199999999</v>
      </c>
      <c r="E494" s="3">
        <v>0.68</v>
      </c>
      <c r="F494" s="1">
        <v>0.55341344199999998</v>
      </c>
      <c r="G494" s="1">
        <v>0.42991291700000001</v>
      </c>
      <c r="H494" s="1">
        <v>0.39900393899999997</v>
      </c>
      <c r="I494" s="1">
        <v>0.346707979</v>
      </c>
      <c r="J494" s="1">
        <v>0.22350299700000001</v>
      </c>
      <c r="K494" s="1">
        <v>0.15266626999999999</v>
      </c>
      <c r="L494" s="1">
        <v>0.126974002</v>
      </c>
      <c r="M494" s="1">
        <v>757</v>
      </c>
      <c r="N494" s="1">
        <v>757</v>
      </c>
      <c r="O494" s="4">
        <v>110407.17</v>
      </c>
      <c r="P494" s="3">
        <v>0.28799999999999998</v>
      </c>
      <c r="Q494" s="3">
        <v>0.17199999999999999</v>
      </c>
      <c r="R494" s="3">
        <v>7.8100000000000003E-2</v>
      </c>
      <c r="S494" s="3">
        <v>0.12</v>
      </c>
      <c r="T494" s="3">
        <v>4.4999999999999998E-2</v>
      </c>
      <c r="U494" s="3">
        <v>7.4999999999999997E-2</v>
      </c>
      <c r="V494" s="1">
        <v>3.0710000000000002</v>
      </c>
      <c r="X494" s="1" t="s">
        <v>1341</v>
      </c>
      <c r="Y494" s="1" t="s">
        <v>1341</v>
      </c>
      <c r="Z494" s="1" t="s">
        <v>34</v>
      </c>
      <c r="AA494" s="1" t="s">
        <v>35</v>
      </c>
      <c r="AB494" s="1" t="s">
        <v>1342</v>
      </c>
      <c r="AC494" s="1">
        <v>1</v>
      </c>
      <c r="AD494" s="1">
        <v>0</v>
      </c>
      <c r="AE494" s="1">
        <v>1</v>
      </c>
      <c r="AF494" s="1">
        <v>1</v>
      </c>
      <c r="AG494" s="1" t="s">
        <v>1343</v>
      </c>
      <c r="AH494" s="1" t="s">
        <v>351</v>
      </c>
      <c r="AI494" s="5">
        <v>41179</v>
      </c>
      <c r="AK494" s="1" t="s">
        <v>1342</v>
      </c>
      <c r="AM494" s="1" t="s">
        <v>56</v>
      </c>
      <c r="AN494">
        <v>0.249564921769339</v>
      </c>
      <c r="AO494">
        <v>0</v>
      </c>
      <c r="AP494" s="1" t="str">
        <f>VLOOKUP(AK494,Sheet2!A:F,4,FALSE)</f>
        <v>lung</v>
      </c>
      <c r="AT494">
        <v>0.51015440428544601</v>
      </c>
      <c r="AU494">
        <v>0</v>
      </c>
      <c r="AV494">
        <v>1</v>
      </c>
      <c r="AZ494" s="1" t="e">
        <f t="shared" si="24"/>
        <v>#DIV/0!</v>
      </c>
      <c r="BA494" s="10" t="e">
        <f>LOG(AZ495, 2)</f>
        <v>#NUM!</v>
      </c>
      <c r="CE494" s="2"/>
    </row>
    <row r="495" spans="1:83" x14ac:dyDescent="0.35">
      <c r="A495" s="1">
        <v>47</v>
      </c>
      <c r="B495" s="1" t="s">
        <v>496</v>
      </c>
      <c r="C495" s="1">
        <v>225</v>
      </c>
      <c r="D495" s="1">
        <v>0.76984021999999996</v>
      </c>
      <c r="E495" s="3">
        <v>0.7</v>
      </c>
      <c r="F495" s="1">
        <v>0.63083330900000001</v>
      </c>
      <c r="G495" s="1">
        <v>0.62540682400000003</v>
      </c>
      <c r="H495" s="1">
        <v>0.57244530299999996</v>
      </c>
      <c r="I495" s="1">
        <v>0.528869229</v>
      </c>
      <c r="J495" s="1">
        <v>0.57281552999999996</v>
      </c>
      <c r="K495" s="1">
        <v>0.42479567600000001</v>
      </c>
      <c r="L495" s="1">
        <v>0.39767606799999999</v>
      </c>
      <c r="M495" s="1">
        <v>759</v>
      </c>
      <c r="N495" s="1">
        <v>701</v>
      </c>
      <c r="O495" s="4">
        <v>280933.71000000002</v>
      </c>
      <c r="P495" s="3">
        <v>0.36699999999999999</v>
      </c>
      <c r="Q495" s="3">
        <v>0.249</v>
      </c>
      <c r="R495" s="3">
        <v>0.20699999999999999</v>
      </c>
      <c r="S495" s="3">
        <v>0.17699999999999999</v>
      </c>
      <c r="T495" s="3">
        <v>0.13200000000000001</v>
      </c>
      <c r="U495" s="3">
        <v>0.14499999999999999</v>
      </c>
      <c r="V495" s="1">
        <v>4.1680000000000001</v>
      </c>
      <c r="X495" s="1" t="s">
        <v>497</v>
      </c>
      <c r="Y495" s="1" t="s">
        <v>497</v>
      </c>
      <c r="Z495" s="1" t="s">
        <v>39</v>
      </c>
      <c r="AA495" s="1" t="s">
        <v>35</v>
      </c>
      <c r="AB495" s="1" t="s">
        <v>498</v>
      </c>
      <c r="AC495" s="1">
        <v>1</v>
      </c>
      <c r="AD495" s="1">
        <v>1</v>
      </c>
      <c r="AE495" s="1">
        <v>1</v>
      </c>
      <c r="AF495" s="1">
        <v>1</v>
      </c>
      <c r="AG495" s="1" t="s">
        <v>499</v>
      </c>
      <c r="AH495" s="1" t="s">
        <v>500</v>
      </c>
      <c r="AI495" s="5">
        <v>41263</v>
      </c>
      <c r="AK495" s="1" t="s">
        <v>498</v>
      </c>
      <c r="AM495" s="1" t="s">
        <v>43</v>
      </c>
      <c r="AN495">
        <v>0.12653334823213599</v>
      </c>
      <c r="AO495">
        <v>0</v>
      </c>
      <c r="AP495" s="1" t="str">
        <f>VLOOKUP(AK495,Sheet2!A:F,4,FALSE)</f>
        <v>breast</v>
      </c>
      <c r="AT495">
        <v>0</v>
      </c>
      <c r="AU495">
        <v>1.49499149343847E-2</v>
      </c>
      <c r="AV495">
        <v>2</v>
      </c>
      <c r="AZ495" s="1">
        <f t="shared" si="24"/>
        <v>0</v>
      </c>
      <c r="CE495" s="2"/>
    </row>
    <row r="496" spans="1:83" x14ac:dyDescent="0.35">
      <c r="A496" s="1">
        <v>47</v>
      </c>
      <c r="B496" s="1" t="s">
        <v>2214</v>
      </c>
      <c r="C496" s="1">
        <v>225</v>
      </c>
      <c r="D496" s="1">
        <v>0.67819979100000005</v>
      </c>
      <c r="E496" s="3">
        <v>0.47299999999999998</v>
      </c>
      <c r="F496" s="1">
        <v>0.26848244199999999</v>
      </c>
      <c r="G496" s="1">
        <v>0.21247651100000001</v>
      </c>
      <c r="H496" s="1">
        <v>0.14274457500000001</v>
      </c>
      <c r="I496" s="3">
        <v>9.3899999999999997E-2</v>
      </c>
      <c r="J496" s="3">
        <v>9.0200000000000002E-2</v>
      </c>
      <c r="K496" s="3">
        <v>5.1900000000000002E-2</v>
      </c>
      <c r="L496" s="3">
        <v>3.9E-2</v>
      </c>
      <c r="M496" s="1">
        <v>760</v>
      </c>
      <c r="N496" s="1">
        <v>706</v>
      </c>
      <c r="O496" s="4">
        <v>85769.55</v>
      </c>
      <c r="P496" s="3">
        <v>0.14099999999999999</v>
      </c>
      <c r="Q496" s="3">
        <v>7.3700000000000002E-2</v>
      </c>
      <c r="R496" s="3">
        <v>2.9499999999999998E-2</v>
      </c>
      <c r="S496" s="3">
        <v>3.8100000000000002E-2</v>
      </c>
      <c r="T496" s="3">
        <v>1.46E-2</v>
      </c>
      <c r="U496" s="3">
        <v>2.4199999999999999E-2</v>
      </c>
      <c r="V496" s="1">
        <v>1.673</v>
      </c>
      <c r="X496" s="1" t="s">
        <v>2214</v>
      </c>
      <c r="Z496" s="1" t="s">
        <v>52</v>
      </c>
      <c r="AA496" s="1" t="s">
        <v>35</v>
      </c>
      <c r="AB496" s="1" t="s">
        <v>2215</v>
      </c>
      <c r="AC496" s="1">
        <v>1</v>
      </c>
      <c r="AD496" s="1">
        <v>1</v>
      </c>
      <c r="AE496" s="1">
        <v>1</v>
      </c>
      <c r="AF496" s="1">
        <v>1</v>
      </c>
      <c r="AG496" s="1" t="s">
        <v>2216</v>
      </c>
      <c r="AH496" s="1" t="s">
        <v>87</v>
      </c>
      <c r="AI496" s="5">
        <v>41263</v>
      </c>
      <c r="AK496" s="1" t="s">
        <v>2215</v>
      </c>
      <c r="AM496" s="1" t="s">
        <v>56</v>
      </c>
      <c r="AN496">
        <v>0.547536922808045</v>
      </c>
      <c r="AO496">
        <v>0</v>
      </c>
      <c r="AP496" s="1" t="str">
        <f>VLOOKUP(AK496,Sheet2!A:F,4,FALSE)</f>
        <v>large_intestine</v>
      </c>
      <c r="AT496">
        <v>0.14552717746400901</v>
      </c>
      <c r="AU496">
        <v>0</v>
      </c>
      <c r="AV496">
        <v>2</v>
      </c>
      <c r="AZ496" s="1" t="e">
        <f t="shared" si="24"/>
        <v>#DIV/0!</v>
      </c>
      <c r="CE496" s="2"/>
    </row>
    <row r="497" spans="1:83" x14ac:dyDescent="0.35">
      <c r="A497" s="1">
        <v>28</v>
      </c>
      <c r="B497" s="1" t="s">
        <v>868</v>
      </c>
      <c r="C497" s="1">
        <v>25</v>
      </c>
      <c r="D497" s="1">
        <v>0.96115274399999995</v>
      </c>
      <c r="E497" s="3">
        <v>0.85399999999999998</v>
      </c>
      <c r="F497" s="1">
        <v>0.74760187199999995</v>
      </c>
      <c r="G497" s="1">
        <v>0.47117201399999997</v>
      </c>
      <c r="H497" s="1">
        <v>0.496914674</v>
      </c>
      <c r="I497" s="1">
        <v>0.39106428300000001</v>
      </c>
      <c r="J497" s="1">
        <v>0.243559409</v>
      </c>
      <c r="K497" s="3">
        <v>6.5699999999999995E-2</v>
      </c>
      <c r="L497" s="3">
        <v>9.4000000000000004E-3</v>
      </c>
      <c r="M497" s="1">
        <v>761</v>
      </c>
      <c r="N497" s="1">
        <v>761</v>
      </c>
      <c r="O497" s="4">
        <v>717535.36</v>
      </c>
      <c r="P497" s="3">
        <v>0.35599999999999998</v>
      </c>
      <c r="Q497" s="3">
        <v>0.20100000000000001</v>
      </c>
      <c r="R497" s="3">
        <v>6.4199999999999993E-2</v>
      </c>
      <c r="S497" s="3">
        <v>0.14299999999999999</v>
      </c>
      <c r="T497" s="3">
        <v>1.21E-2</v>
      </c>
      <c r="U497" s="3">
        <v>8.3500000000000005E-2</v>
      </c>
      <c r="V497" s="1">
        <v>3.613</v>
      </c>
      <c r="X497" s="1" t="s">
        <v>868</v>
      </c>
      <c r="Z497" s="1" t="s">
        <v>92</v>
      </c>
      <c r="AA497" s="1" t="s">
        <v>84</v>
      </c>
      <c r="AB497" s="1" t="s">
        <v>869</v>
      </c>
      <c r="AC497" s="1">
        <v>1</v>
      </c>
      <c r="AD497" s="1">
        <v>1</v>
      </c>
      <c r="AE497" s="1">
        <v>1</v>
      </c>
      <c r="AF497" s="1">
        <v>1</v>
      </c>
      <c r="AG497" s="1" t="s">
        <v>870</v>
      </c>
      <c r="AH497" s="1" t="s">
        <v>65</v>
      </c>
      <c r="AI497" s="5">
        <v>41193</v>
      </c>
      <c r="AK497" s="1" t="s">
        <v>869</v>
      </c>
      <c r="AM497" s="1" t="s">
        <v>56</v>
      </c>
      <c r="AN497">
        <v>0.10669062733706899</v>
      </c>
      <c r="AO497">
        <v>2.26178277682831E-2</v>
      </c>
      <c r="AP497" s="1" t="str">
        <f>VLOOKUP(AK497,Sheet2!A:F,4,FALSE)</f>
        <v>central_nervous_system</v>
      </c>
      <c r="AT497">
        <v>1.48229883079631E-2</v>
      </c>
      <c r="AU497">
        <v>4.3464251105375398E-2</v>
      </c>
      <c r="AV497">
        <v>2</v>
      </c>
      <c r="AZ497" s="1">
        <f t="shared" si="24"/>
        <v>0.34103862210868469</v>
      </c>
      <c r="BA497" s="10" t="e">
        <f t="shared" ref="BA497:BA520" si="26">LOG(AZ498, 2)</f>
        <v>#DIV/0!</v>
      </c>
      <c r="CE497" s="2"/>
    </row>
    <row r="498" spans="1:83" x14ac:dyDescent="0.35">
      <c r="A498" s="1">
        <v>35</v>
      </c>
      <c r="B498" s="1" t="s">
        <v>1441</v>
      </c>
      <c r="C498" s="1">
        <v>225</v>
      </c>
      <c r="D498" s="1">
        <v>0.89462907899999999</v>
      </c>
      <c r="E498" s="3">
        <v>0.75700000000000001</v>
      </c>
      <c r="F498" s="1">
        <v>0.61984225100000001</v>
      </c>
      <c r="G498" s="1">
        <v>0.30252674499999999</v>
      </c>
      <c r="H498" s="1">
        <v>0.36375736800000003</v>
      </c>
      <c r="I498" s="1">
        <v>0.19923407400000001</v>
      </c>
      <c r="J498" s="1">
        <v>0.161252746</v>
      </c>
      <c r="K498" s="3">
        <v>9.4700000000000006E-2</v>
      </c>
      <c r="L498" s="3">
        <v>7.85E-2</v>
      </c>
      <c r="M498" s="1">
        <v>763</v>
      </c>
      <c r="N498" s="1">
        <v>763</v>
      </c>
      <c r="O498" s="4">
        <v>684309.3</v>
      </c>
      <c r="P498" s="3">
        <v>0.27</v>
      </c>
      <c r="Q498" s="3">
        <v>0.13800000000000001</v>
      </c>
      <c r="R498" s="3">
        <v>5.3100000000000001E-2</v>
      </c>
      <c r="S498" s="3">
        <v>9.06E-2</v>
      </c>
      <c r="T498" s="3">
        <v>2.7900000000000001E-2</v>
      </c>
      <c r="U498" s="3">
        <v>4.7399999999999998E-2</v>
      </c>
      <c r="V498" s="1">
        <v>2.9169999999999998</v>
      </c>
      <c r="X498" s="1" t="s">
        <v>1442</v>
      </c>
      <c r="Y498" s="1" t="s">
        <v>1442</v>
      </c>
      <c r="Z498" s="1" t="s">
        <v>163</v>
      </c>
      <c r="AA498" s="1" t="s">
        <v>84</v>
      </c>
      <c r="AB498" s="1" t="s">
        <v>1443</v>
      </c>
      <c r="AC498" s="1">
        <v>1</v>
      </c>
      <c r="AD498" s="1">
        <v>1</v>
      </c>
      <c r="AE498" s="1">
        <v>1</v>
      </c>
      <c r="AF498" s="1">
        <v>1</v>
      </c>
      <c r="AG498" s="1" t="s">
        <v>1444</v>
      </c>
      <c r="AH498" s="1" t="s">
        <v>42</v>
      </c>
      <c r="AI498" s="5">
        <v>41162</v>
      </c>
      <c r="AK498" s="1" t="s">
        <v>1443</v>
      </c>
      <c r="AM498" s="1" t="s">
        <v>43</v>
      </c>
      <c r="AN498">
        <v>0.23904472568445201</v>
      </c>
      <c r="AO498">
        <v>1.23028026594586E-2</v>
      </c>
      <c r="AP498" s="1" t="str">
        <f>VLOOKUP(AK498,Sheet2!A:F,4,FALSE)</f>
        <v>pancreas</v>
      </c>
      <c r="AT498">
        <v>0.28256645818831</v>
      </c>
      <c r="AU498">
        <v>0</v>
      </c>
      <c r="AV498">
        <v>2</v>
      </c>
      <c r="AZ498" s="1" t="e">
        <f t="shared" si="24"/>
        <v>#DIV/0!</v>
      </c>
      <c r="BA498" s="10" t="e">
        <f t="shared" si="26"/>
        <v>#DIV/0!</v>
      </c>
      <c r="CE498" s="2"/>
    </row>
    <row r="499" spans="1:83" x14ac:dyDescent="0.35">
      <c r="A499" s="1">
        <v>4</v>
      </c>
      <c r="B499" s="1" t="s">
        <v>918</v>
      </c>
      <c r="C499" s="1">
        <v>225</v>
      </c>
      <c r="D499" s="1">
        <v>0.94573149899999998</v>
      </c>
      <c r="E499" s="3">
        <v>0.84</v>
      </c>
      <c r="F499" s="1">
        <v>0.734160013</v>
      </c>
      <c r="G499" s="1">
        <v>0.19919746899999999</v>
      </c>
      <c r="H499" s="1">
        <v>0.51398899399999998</v>
      </c>
      <c r="I499" s="1">
        <v>0.48107731999999997</v>
      </c>
      <c r="J499" s="1">
        <v>0.31835018199999998</v>
      </c>
      <c r="K499" s="1">
        <v>0.19360475099999999</v>
      </c>
      <c r="L499" s="3">
        <v>9.9199999999999997E-2</v>
      </c>
      <c r="M499" s="1">
        <v>764</v>
      </c>
      <c r="N499" s="1">
        <v>764</v>
      </c>
      <c r="O499" s="4">
        <v>420899.73</v>
      </c>
      <c r="P499" s="3">
        <v>0.27300000000000002</v>
      </c>
      <c r="Q499" s="3">
        <v>0.14799999999999999</v>
      </c>
      <c r="R499" s="3">
        <v>0.106</v>
      </c>
      <c r="S499" s="3">
        <v>0.16</v>
      </c>
      <c r="T499" s="3">
        <v>4.7100000000000003E-2</v>
      </c>
      <c r="U499" s="3">
        <v>0.105</v>
      </c>
      <c r="V499" s="1">
        <v>3.5390000000000001</v>
      </c>
      <c r="X499" s="1" t="s">
        <v>918</v>
      </c>
      <c r="Z499" s="1" t="s">
        <v>197</v>
      </c>
      <c r="AA499" s="1" t="s">
        <v>84</v>
      </c>
      <c r="AB499" s="1" t="s">
        <v>919</v>
      </c>
      <c r="AC499" s="1">
        <v>1</v>
      </c>
      <c r="AD499" s="1">
        <v>1</v>
      </c>
      <c r="AE499" s="1">
        <v>1</v>
      </c>
      <c r="AF499" s="1">
        <v>0</v>
      </c>
      <c r="AG499" s="1" t="s">
        <v>920</v>
      </c>
      <c r="AH499" s="1" t="s">
        <v>65</v>
      </c>
      <c r="AI499" s="5">
        <v>41074</v>
      </c>
      <c r="AK499" s="1" t="s">
        <v>919</v>
      </c>
      <c r="AM499" s="1" t="s">
        <v>43</v>
      </c>
      <c r="AN499">
        <v>0.20445993312435201</v>
      </c>
      <c r="AO499">
        <v>0</v>
      </c>
      <c r="AP499" s="1" t="str">
        <f>VLOOKUP(AK499,Sheet2!A:F,4,FALSE)</f>
        <v>urinary_tract</v>
      </c>
      <c r="AT499">
        <v>0.31904483347919999</v>
      </c>
      <c r="AU499">
        <v>0</v>
      </c>
      <c r="AV499">
        <v>2</v>
      </c>
      <c r="AZ499" s="1" t="e">
        <f t="shared" si="24"/>
        <v>#DIV/0!</v>
      </c>
      <c r="BA499" s="10">
        <f t="shared" si="26"/>
        <v>2.8337428600996204</v>
      </c>
      <c r="CE499" s="2"/>
    </row>
    <row r="500" spans="1:83" x14ac:dyDescent="0.35">
      <c r="A500" s="1">
        <v>37</v>
      </c>
      <c r="B500" s="1" t="s">
        <v>1790</v>
      </c>
      <c r="C500" s="1">
        <v>75</v>
      </c>
      <c r="D500" s="1">
        <v>0.81259006</v>
      </c>
      <c r="E500" s="3">
        <v>0.63300000000000001</v>
      </c>
      <c r="F500" s="1">
        <v>0.45319496500000001</v>
      </c>
      <c r="G500" s="1">
        <v>0.38552151899999998</v>
      </c>
      <c r="H500" s="1">
        <v>0.289886808</v>
      </c>
      <c r="I500" s="1">
        <v>0.180407912</v>
      </c>
      <c r="J500" s="1">
        <v>0.11862609</v>
      </c>
      <c r="K500" s="3">
        <v>4.65E-2</v>
      </c>
      <c r="L500" s="3">
        <v>1.95E-2</v>
      </c>
      <c r="M500" s="1">
        <v>769</v>
      </c>
      <c r="N500" s="1">
        <v>769</v>
      </c>
      <c r="O500" s="4">
        <v>413454.67</v>
      </c>
      <c r="P500" s="3">
        <v>0.245</v>
      </c>
      <c r="Q500" s="3">
        <v>0.14000000000000001</v>
      </c>
      <c r="R500" s="3">
        <v>3.4299999999999997E-2</v>
      </c>
      <c r="S500" s="3">
        <v>7.5700000000000003E-2</v>
      </c>
      <c r="T500" s="3">
        <v>1.06E-2</v>
      </c>
      <c r="U500" s="3">
        <v>3.9300000000000002E-2</v>
      </c>
      <c r="V500" s="1">
        <v>2.4830000000000001</v>
      </c>
      <c r="X500" s="1" t="s">
        <v>1791</v>
      </c>
      <c r="Y500" s="1" t="s">
        <v>1791</v>
      </c>
      <c r="Z500" s="1" t="s">
        <v>229</v>
      </c>
      <c r="AA500" s="1" t="s">
        <v>84</v>
      </c>
      <c r="AB500" s="1" t="s">
        <v>1792</v>
      </c>
      <c r="AC500" s="1">
        <v>1</v>
      </c>
      <c r="AD500" s="1">
        <v>1</v>
      </c>
      <c r="AE500" s="1">
        <v>1</v>
      </c>
      <c r="AF500" s="1">
        <v>1</v>
      </c>
      <c r="AG500" s="1" t="s">
        <v>1793</v>
      </c>
      <c r="AH500" s="1" t="s">
        <v>42</v>
      </c>
      <c r="AI500" s="5">
        <v>41158</v>
      </c>
      <c r="AK500" s="1" t="s">
        <v>1792</v>
      </c>
      <c r="AM500" s="1" t="s">
        <v>56</v>
      </c>
      <c r="AN500">
        <v>0.33397957513369902</v>
      </c>
      <c r="AO500">
        <v>1.6512352626099601E-3</v>
      </c>
      <c r="AP500" s="1" t="str">
        <f>VLOOKUP(AK500,Sheet2!A:F,4,FALSE)</f>
        <v>oesophagus</v>
      </c>
      <c r="AT500">
        <v>0.298887042349742</v>
      </c>
      <c r="AU500">
        <v>4.1924267811816303E-2</v>
      </c>
      <c r="AV500">
        <v>2</v>
      </c>
      <c r="AZ500" s="1">
        <f t="shared" si="24"/>
        <v>7.1292131729370611</v>
      </c>
      <c r="BA500" s="10" t="e">
        <f t="shared" si="26"/>
        <v>#DIV/0!</v>
      </c>
      <c r="CE500" s="2"/>
    </row>
    <row r="501" spans="1:83" x14ac:dyDescent="0.35">
      <c r="A501" s="1">
        <v>12</v>
      </c>
      <c r="B501" s="1" t="s">
        <v>1061</v>
      </c>
      <c r="C501" s="1">
        <v>225</v>
      </c>
      <c r="D501" s="1">
        <v>0.98133234700000005</v>
      </c>
      <c r="E501" s="3">
        <v>0.83299999999999996</v>
      </c>
      <c r="F501" s="1">
        <v>0.68551450199999997</v>
      </c>
      <c r="G501" s="1">
        <v>0.50003631100000001</v>
      </c>
      <c r="H501" s="1">
        <v>0.42142840799999998</v>
      </c>
      <c r="I501" s="1">
        <v>0.27344014500000002</v>
      </c>
      <c r="J501" s="1">
        <v>0.13352182600000001</v>
      </c>
      <c r="K501" s="3">
        <v>7.3300000000000004E-2</v>
      </c>
      <c r="L501" s="3">
        <v>4.1200000000000001E-2</v>
      </c>
      <c r="M501" s="1">
        <v>765</v>
      </c>
      <c r="N501" s="1">
        <v>765</v>
      </c>
      <c r="O501" s="4">
        <v>441394.21</v>
      </c>
      <c r="P501" s="3">
        <v>0.34699999999999998</v>
      </c>
      <c r="Q501" s="3">
        <v>0.191</v>
      </c>
      <c r="R501" s="3">
        <v>4.2900000000000001E-2</v>
      </c>
      <c r="S501" s="3">
        <v>0.112</v>
      </c>
      <c r="T501" s="3">
        <v>1.84E-2</v>
      </c>
      <c r="U501" s="3">
        <v>5.3499999999999999E-2</v>
      </c>
      <c r="V501" s="1">
        <v>3.3679999999999999</v>
      </c>
      <c r="X501" s="1" t="s">
        <v>1062</v>
      </c>
      <c r="Y501" s="1" t="s">
        <v>1062</v>
      </c>
      <c r="Z501" s="1" t="s">
        <v>229</v>
      </c>
      <c r="AA501" s="1" t="s">
        <v>84</v>
      </c>
      <c r="AB501" s="1" t="s">
        <v>1063</v>
      </c>
      <c r="AC501" s="1">
        <v>1</v>
      </c>
      <c r="AD501" s="1">
        <v>1</v>
      </c>
      <c r="AE501" s="1">
        <v>1</v>
      </c>
      <c r="AF501" s="1">
        <v>1</v>
      </c>
      <c r="AG501" s="1" t="s">
        <v>1064</v>
      </c>
      <c r="AH501" s="1" t="s">
        <v>42</v>
      </c>
      <c r="AI501" s="5">
        <v>41109</v>
      </c>
      <c r="AK501" s="1" t="s">
        <v>1063</v>
      </c>
      <c r="AN501">
        <v>0.102683412060794</v>
      </c>
      <c r="AO501">
        <v>3.3122550940851002E-2</v>
      </c>
      <c r="AP501" s="1" t="str">
        <f>VLOOKUP(AK501,Sheet2!A:F,4,FALSE)</f>
        <v>oesophagus</v>
      </c>
      <c r="AT501">
        <v>0.15425561839545501</v>
      </c>
      <c r="AU501">
        <v>0</v>
      </c>
      <c r="AV501">
        <v>2</v>
      </c>
      <c r="AZ501" s="1" t="e">
        <f t="shared" si="24"/>
        <v>#DIV/0!</v>
      </c>
      <c r="BA501" s="10" t="e">
        <f t="shared" si="26"/>
        <v>#DIV/0!</v>
      </c>
      <c r="CE501" s="2"/>
    </row>
    <row r="502" spans="1:83" s="6" customFormat="1" x14ac:dyDescent="0.35">
      <c r="A502" s="1">
        <v>39</v>
      </c>
      <c r="B502" s="1" t="s">
        <v>1768</v>
      </c>
      <c r="C502" s="1">
        <v>75</v>
      </c>
      <c r="D502" s="1">
        <v>0.46812222199999998</v>
      </c>
      <c r="E502" s="3">
        <v>0.60299999999999998</v>
      </c>
      <c r="F502" s="1">
        <v>0.73747526699999999</v>
      </c>
      <c r="G502" s="1">
        <v>0.34656300200000001</v>
      </c>
      <c r="H502" s="1">
        <v>0.29047620000000002</v>
      </c>
      <c r="I502" s="1">
        <v>0.15288837999999999</v>
      </c>
      <c r="J502" s="1">
        <v>0.111483785</v>
      </c>
      <c r="K502" s="3">
        <v>1.43E-2</v>
      </c>
      <c r="L502" s="3">
        <v>4.6800000000000001E-3</v>
      </c>
      <c r="M502" s="1">
        <v>766</v>
      </c>
      <c r="N502" s="1">
        <v>766</v>
      </c>
      <c r="O502" s="4">
        <v>666858.43000000005</v>
      </c>
      <c r="P502" s="3">
        <v>0.317</v>
      </c>
      <c r="Q502" s="3">
        <v>0.13200000000000001</v>
      </c>
      <c r="R502" s="3">
        <v>2.6100000000000002E-2</v>
      </c>
      <c r="S502" s="3">
        <v>7.1400000000000005E-2</v>
      </c>
      <c r="T502" s="3">
        <v>3.0599999999999998E-3</v>
      </c>
      <c r="U502" s="3">
        <v>3.4799999999999998E-2</v>
      </c>
      <c r="V502" s="1">
        <v>2.5019999999999998</v>
      </c>
      <c r="W502" s="1"/>
      <c r="X502" s="1" t="s">
        <v>1769</v>
      </c>
      <c r="Y502" s="1" t="s">
        <v>1769</v>
      </c>
      <c r="Z502" s="1" t="s">
        <v>229</v>
      </c>
      <c r="AA502" s="1" t="s">
        <v>84</v>
      </c>
      <c r="AB502" s="1" t="s">
        <v>1770</v>
      </c>
      <c r="AC502" s="1">
        <v>1</v>
      </c>
      <c r="AD502" s="1">
        <v>1</v>
      </c>
      <c r="AE502" s="1">
        <v>1</v>
      </c>
      <c r="AF502" s="1">
        <v>1</v>
      </c>
      <c r="AG502" s="1" t="s">
        <v>1771</v>
      </c>
      <c r="AH502" s="1" t="s">
        <v>42</v>
      </c>
      <c r="AI502" s="5">
        <v>41228</v>
      </c>
      <c r="AJ502" s="1"/>
      <c r="AK502" s="1" t="s">
        <v>1770</v>
      </c>
      <c r="AL502" s="1"/>
      <c r="AM502" s="1"/>
      <c r="AN502">
        <v>0.35187908766855303</v>
      </c>
      <c r="AO502">
        <v>0</v>
      </c>
      <c r="AP502" s="1" t="str">
        <f>VLOOKUP(AK502,Sheet2!A:F,4,FALSE)</f>
        <v>oesophagus</v>
      </c>
      <c r="AT502">
        <v>0.118502341648444</v>
      </c>
      <c r="AU502">
        <v>0</v>
      </c>
      <c r="AV502">
        <v>2</v>
      </c>
      <c r="AW502"/>
      <c r="AX502"/>
      <c r="AY502"/>
      <c r="AZ502" s="1" t="e">
        <f t="shared" si="24"/>
        <v>#DIV/0!</v>
      </c>
      <c r="BA502" s="10">
        <f t="shared" si="26"/>
        <v>2.5902357879127438</v>
      </c>
    </row>
    <row r="503" spans="1:83" x14ac:dyDescent="0.35">
      <c r="A503" s="1">
        <v>43</v>
      </c>
      <c r="B503" s="1" t="s">
        <v>2077</v>
      </c>
      <c r="C503" s="1">
        <v>25</v>
      </c>
      <c r="D503" s="1">
        <v>0.47806449000000001</v>
      </c>
      <c r="E503" s="3">
        <v>0.51700000000000002</v>
      </c>
      <c r="F503" s="1">
        <v>0.55543346000000005</v>
      </c>
      <c r="G503" s="1">
        <v>0.240752403</v>
      </c>
      <c r="H503" s="1">
        <v>0.23118434500000001</v>
      </c>
      <c r="I503" s="1">
        <v>0.11957501800000001</v>
      </c>
      <c r="J503" s="3">
        <v>8.1299999999999997E-2</v>
      </c>
      <c r="K503" s="3">
        <v>3.44E-2</v>
      </c>
      <c r="L503" s="3">
        <v>1.43E-2</v>
      </c>
      <c r="M503" s="1">
        <v>767</v>
      </c>
      <c r="N503" s="1">
        <v>744</v>
      </c>
      <c r="O503" s="4">
        <v>244667.89</v>
      </c>
      <c r="P503" s="3">
        <v>0.23300000000000001</v>
      </c>
      <c r="Q503" s="3">
        <v>9.7900000000000001E-2</v>
      </c>
      <c r="R503" s="3">
        <v>2.4E-2</v>
      </c>
      <c r="S503" s="3">
        <v>5.6500000000000002E-2</v>
      </c>
      <c r="T503" s="3">
        <v>7.8399999999999997E-3</v>
      </c>
      <c r="U503" s="3">
        <v>2.64E-2</v>
      </c>
      <c r="V503" s="1">
        <v>2.028</v>
      </c>
      <c r="X503" s="1" t="s">
        <v>2078</v>
      </c>
      <c r="Y503" s="1" t="s">
        <v>2079</v>
      </c>
      <c r="Z503" s="1" t="s">
        <v>1424</v>
      </c>
      <c r="AA503" s="1" t="s">
        <v>35</v>
      </c>
      <c r="AB503" s="1" t="s">
        <v>2080</v>
      </c>
      <c r="AC503" s="1">
        <v>1</v>
      </c>
      <c r="AD503" s="1">
        <v>1</v>
      </c>
      <c r="AE503" s="1">
        <v>1</v>
      </c>
      <c r="AF503" s="1">
        <v>1</v>
      </c>
      <c r="AG503" s="1" t="s">
        <v>2081</v>
      </c>
      <c r="AH503" s="1" t="s">
        <v>65</v>
      </c>
      <c r="AI503" s="5">
        <v>41246</v>
      </c>
      <c r="AK503" s="1" t="s">
        <v>2080</v>
      </c>
      <c r="AM503" s="1" t="s">
        <v>43</v>
      </c>
      <c r="AN503">
        <v>0.45583365329018899</v>
      </c>
      <c r="AO503">
        <v>0</v>
      </c>
      <c r="AP503" s="1" t="str">
        <f>VLOOKUP(AK503,Sheet2!A:F,4,FALSE)</f>
        <v>soft_tissue</v>
      </c>
      <c r="AT503">
        <v>0.19160996151731</v>
      </c>
      <c r="AU503">
        <v>3.1818479012227799E-2</v>
      </c>
      <c r="AV503">
        <v>2</v>
      </c>
      <c r="AZ503" s="1">
        <f t="shared" si="24"/>
        <v>6.0219711144481343</v>
      </c>
      <c r="BA503" s="10">
        <f t="shared" si="26"/>
        <v>4.8652349389110912</v>
      </c>
      <c r="CE503" s="2"/>
    </row>
    <row r="504" spans="1:83" x14ac:dyDescent="0.35">
      <c r="A504" s="1">
        <v>47</v>
      </c>
      <c r="B504" s="1" t="s">
        <v>804</v>
      </c>
      <c r="C504" s="1">
        <v>75</v>
      </c>
      <c r="D504" s="1">
        <v>0.83532934700000006</v>
      </c>
      <c r="E504" s="3">
        <v>0.74399999999999999</v>
      </c>
      <c r="F504" s="1">
        <v>0.65358474</v>
      </c>
      <c r="G504" s="1">
        <v>0.61035984099999996</v>
      </c>
      <c r="H504" s="1">
        <v>0.52229340599999996</v>
      </c>
      <c r="I504" s="1">
        <v>0.48062907599999999</v>
      </c>
      <c r="J504" s="1">
        <v>0.34359651000000002</v>
      </c>
      <c r="K504" s="1">
        <v>0.113880592</v>
      </c>
      <c r="L504" s="3">
        <v>3.6799999999999999E-2</v>
      </c>
      <c r="M504" s="1">
        <v>916</v>
      </c>
      <c r="N504" s="1">
        <v>717</v>
      </c>
      <c r="O504" s="4">
        <v>480240.44</v>
      </c>
      <c r="P504" s="3">
        <v>0.37</v>
      </c>
      <c r="Q504" s="3">
        <v>0.23499999999999999</v>
      </c>
      <c r="R504" s="3">
        <v>9.4899999999999998E-2</v>
      </c>
      <c r="S504" s="3">
        <v>0.161</v>
      </c>
      <c r="T504" s="3">
        <v>2.4299999999999999E-2</v>
      </c>
      <c r="U504" s="3">
        <v>0.108</v>
      </c>
      <c r="V504" s="1">
        <v>3.6629999999999998</v>
      </c>
      <c r="X504" s="1" t="s">
        <v>805</v>
      </c>
      <c r="Y504" s="1" t="s">
        <v>805</v>
      </c>
      <c r="Z504" s="1" t="s">
        <v>229</v>
      </c>
      <c r="AA504" s="1" t="s">
        <v>35</v>
      </c>
      <c r="AB504" s="1" t="s">
        <v>806</v>
      </c>
      <c r="AC504" s="1">
        <v>1</v>
      </c>
      <c r="AD504" s="1">
        <v>1</v>
      </c>
      <c r="AE504" s="1">
        <v>1</v>
      </c>
      <c r="AF504" s="1">
        <v>1</v>
      </c>
      <c r="AG504" s="1" t="s">
        <v>807</v>
      </c>
      <c r="AH504" s="1" t="s">
        <v>42</v>
      </c>
      <c r="AI504" s="5">
        <v>41263</v>
      </c>
      <c r="AK504" s="1" t="s">
        <v>806</v>
      </c>
      <c r="AN504">
        <v>0.15277117124315401</v>
      </c>
      <c r="AO504">
        <v>7.5165737672734604E-3</v>
      </c>
      <c r="AP504" s="1" t="str">
        <f>VLOOKUP(AK504,Sheet2!A:F,4,FALSE)</f>
        <v>oesophagus</v>
      </c>
      <c r="AT504">
        <v>0.31341918069703401</v>
      </c>
      <c r="AU504">
        <v>1.07533533917714E-2</v>
      </c>
      <c r="AV504">
        <v>2</v>
      </c>
      <c r="AZ504" s="1">
        <f t="shared" si="24"/>
        <v>29.146180663686387</v>
      </c>
      <c r="BA504" s="10">
        <f t="shared" si="26"/>
        <v>2.8234737433967818</v>
      </c>
      <c r="CE504" s="2"/>
    </row>
    <row r="505" spans="1:83" x14ac:dyDescent="0.35">
      <c r="A505" s="1">
        <v>42</v>
      </c>
      <c r="B505" s="1" t="s">
        <v>1589</v>
      </c>
      <c r="C505" s="1">
        <v>225</v>
      </c>
      <c r="D505" s="1">
        <v>0.82933485500000004</v>
      </c>
      <c r="E505" s="3">
        <v>0.71399999999999997</v>
      </c>
      <c r="F505" s="1">
        <v>0.5983176</v>
      </c>
      <c r="G505" s="1">
        <v>0.31365141800000002</v>
      </c>
      <c r="H505" s="1">
        <v>0.29406884900000002</v>
      </c>
      <c r="I505" s="1">
        <v>0.20729323899999999</v>
      </c>
      <c r="J505" s="1">
        <v>0.145300597</v>
      </c>
      <c r="K505" s="3">
        <v>8.6800000000000002E-2</v>
      </c>
      <c r="L505" s="3">
        <v>7.51E-2</v>
      </c>
      <c r="M505" s="1">
        <v>768</v>
      </c>
      <c r="N505" s="1">
        <v>768</v>
      </c>
      <c r="O505" s="4">
        <v>215895.59</v>
      </c>
      <c r="P505" s="3">
        <v>0.26700000000000002</v>
      </c>
      <c r="Q505" s="3">
        <v>0.126</v>
      </c>
      <c r="R505" s="3">
        <v>4.82E-2</v>
      </c>
      <c r="S505" s="3">
        <v>8.0699999999999994E-2</v>
      </c>
      <c r="T505" s="3">
        <v>2.5999999999999999E-2</v>
      </c>
      <c r="U505" s="3">
        <v>4.6399999999999997E-2</v>
      </c>
      <c r="V505" s="1">
        <v>2.7559999999999998</v>
      </c>
      <c r="X505" s="1" t="s">
        <v>1590</v>
      </c>
      <c r="Y505" s="1" t="s">
        <v>1590</v>
      </c>
      <c r="Z505" s="1" t="s">
        <v>229</v>
      </c>
      <c r="AA505" s="1" t="s">
        <v>35</v>
      </c>
      <c r="AB505" s="1" t="s">
        <v>1591</v>
      </c>
      <c r="AC505" s="1">
        <v>1</v>
      </c>
      <c r="AD505" s="1">
        <v>1</v>
      </c>
      <c r="AE505" s="1">
        <v>1</v>
      </c>
      <c r="AF505" s="1">
        <v>0</v>
      </c>
      <c r="AG505" s="1" t="s">
        <v>1592</v>
      </c>
      <c r="AH505" s="1" t="s">
        <v>42</v>
      </c>
      <c r="AI505" s="5">
        <v>41239</v>
      </c>
      <c r="AK505" s="1" t="s">
        <v>1591</v>
      </c>
      <c r="AM505" s="1" t="s">
        <v>43</v>
      </c>
      <c r="AN505">
        <v>0.28707221748645601</v>
      </c>
      <c r="AO505">
        <v>5.1716332481878298E-3</v>
      </c>
      <c r="AP505" s="1" t="str">
        <f>VLOOKUP(AK505,Sheet2!A:F,4,FALSE)</f>
        <v>oesophagus</v>
      </c>
      <c r="AT505">
        <v>0.187614297296507</v>
      </c>
      <c r="AU505">
        <v>2.6504257504889099E-2</v>
      </c>
      <c r="AV505">
        <v>2</v>
      </c>
      <c r="AZ505" s="1">
        <f t="shared" si="24"/>
        <v>7.0786475441501722</v>
      </c>
      <c r="BA505" s="10">
        <f t="shared" si="26"/>
        <v>3.0436279696524213</v>
      </c>
      <c r="CE505" s="2"/>
    </row>
    <row r="506" spans="1:83" x14ac:dyDescent="0.35">
      <c r="A506" s="1">
        <v>12</v>
      </c>
      <c r="B506" s="1" t="s">
        <v>1650</v>
      </c>
      <c r="C506" s="1">
        <v>225</v>
      </c>
      <c r="D506" s="1">
        <v>0.82604077200000003</v>
      </c>
      <c r="E506" s="3">
        <v>0.70299999999999996</v>
      </c>
      <c r="F506" s="1">
        <v>0.58068114199999998</v>
      </c>
      <c r="G506" s="1">
        <v>0.31211106</v>
      </c>
      <c r="H506" s="1">
        <v>0.216720043</v>
      </c>
      <c r="I506" s="1">
        <v>0.19583029900000001</v>
      </c>
      <c r="J506" s="1">
        <v>0.18766873000000001</v>
      </c>
      <c r="K506" s="3">
        <v>7.7499999999999999E-2</v>
      </c>
      <c r="L506" s="3">
        <v>3.1199999999999999E-2</v>
      </c>
      <c r="M506" s="1">
        <v>917</v>
      </c>
      <c r="N506" s="1">
        <v>917</v>
      </c>
      <c r="O506" s="4">
        <v>404572.52</v>
      </c>
      <c r="P506" s="3">
        <v>0.26100000000000001</v>
      </c>
      <c r="Q506" s="3">
        <v>0.11</v>
      </c>
      <c r="R506" s="3">
        <v>5.5E-2</v>
      </c>
      <c r="S506" s="3">
        <v>6.6400000000000001E-2</v>
      </c>
      <c r="T506" s="3">
        <v>1.7500000000000002E-2</v>
      </c>
      <c r="U506" s="3">
        <v>5.04E-2</v>
      </c>
      <c r="V506" s="1">
        <v>2.6629999999999998</v>
      </c>
      <c r="X506" s="1" t="s">
        <v>1651</v>
      </c>
      <c r="Y506" s="1" t="s">
        <v>1651</v>
      </c>
      <c r="Z506" s="1" t="s">
        <v>229</v>
      </c>
      <c r="AA506" s="1" t="s">
        <v>84</v>
      </c>
      <c r="AB506" s="1" t="s">
        <v>1652</v>
      </c>
      <c r="AC506" s="1">
        <v>1</v>
      </c>
      <c r="AD506" s="1">
        <v>1</v>
      </c>
      <c r="AE506" s="1">
        <v>1</v>
      </c>
      <c r="AF506" s="1">
        <v>1</v>
      </c>
      <c r="AG506" s="1" t="s">
        <v>1653</v>
      </c>
      <c r="AH506" s="1" t="s">
        <v>42</v>
      </c>
      <c r="AI506" s="5">
        <v>41113</v>
      </c>
      <c r="AK506" s="1" t="s">
        <v>1652</v>
      </c>
      <c r="AN506">
        <v>0.292782757579582</v>
      </c>
      <c r="AO506">
        <v>8.9733556596169294E-3</v>
      </c>
      <c r="AP506" s="1" t="str">
        <f>VLOOKUP(AK506,Sheet2!A:F,4,FALSE)</f>
        <v>oesophagus</v>
      </c>
      <c r="AT506">
        <v>0.14904988226843899</v>
      </c>
      <c r="AU506">
        <v>1.8076249321404801E-2</v>
      </c>
      <c r="AV506">
        <v>2</v>
      </c>
      <c r="AZ506" s="1">
        <f t="shared" si="24"/>
        <v>8.2456199634258827</v>
      </c>
      <c r="BA506" s="10" t="e">
        <f t="shared" si="26"/>
        <v>#DIV/0!</v>
      </c>
      <c r="CE506" s="2"/>
    </row>
    <row r="507" spans="1:83" x14ac:dyDescent="0.35">
      <c r="A507" s="1">
        <v>13</v>
      </c>
      <c r="B507" s="1" t="s">
        <v>1114</v>
      </c>
      <c r="C507" s="1">
        <v>75</v>
      </c>
      <c r="D507" s="1">
        <v>0.87678918400000005</v>
      </c>
      <c r="E507" s="3">
        <v>0.753</v>
      </c>
      <c r="F507" s="1">
        <v>0.62853569899999995</v>
      </c>
      <c r="G507" s="1">
        <v>0.57996147300000001</v>
      </c>
      <c r="H507" s="1">
        <v>0.43938248000000002</v>
      </c>
      <c r="I507" s="1">
        <v>0.32258600500000001</v>
      </c>
      <c r="J507" s="1">
        <v>0.19919614799999999</v>
      </c>
      <c r="K507" s="3">
        <v>5.8500000000000003E-2</v>
      </c>
      <c r="L507" s="3">
        <v>2.06E-2</v>
      </c>
      <c r="M507" s="1">
        <v>773</v>
      </c>
      <c r="N507" s="1">
        <v>773</v>
      </c>
      <c r="O507" s="4">
        <v>350056.61</v>
      </c>
      <c r="P507" s="3">
        <v>0.35299999999999998</v>
      </c>
      <c r="Q507" s="3">
        <v>0.21199999999999999</v>
      </c>
      <c r="R507" s="3">
        <v>5.3499999999999999E-2</v>
      </c>
      <c r="S507" s="3">
        <v>0.123</v>
      </c>
      <c r="T507" s="3">
        <v>1.2699999999999999E-2</v>
      </c>
      <c r="U507" s="3">
        <v>6.8599999999999994E-2</v>
      </c>
      <c r="V507" s="1">
        <v>3.319</v>
      </c>
      <c r="X507" s="1" t="s">
        <v>1115</v>
      </c>
      <c r="Y507" s="1" t="s">
        <v>1115</v>
      </c>
      <c r="Z507" s="1" t="s">
        <v>229</v>
      </c>
      <c r="AA507" s="1" t="s">
        <v>84</v>
      </c>
      <c r="AB507" s="1" t="s">
        <v>1116</v>
      </c>
      <c r="AC507" s="1">
        <v>1</v>
      </c>
      <c r="AD507" s="1">
        <v>1</v>
      </c>
      <c r="AE507" s="1">
        <v>1</v>
      </c>
      <c r="AF507" s="1">
        <v>1</v>
      </c>
      <c r="AG507" s="1" t="s">
        <v>1117</v>
      </c>
      <c r="AH507" s="1" t="s">
        <v>42</v>
      </c>
      <c r="AI507" s="5">
        <v>41113</v>
      </c>
      <c r="AK507" s="1" t="s">
        <v>1116</v>
      </c>
      <c r="AN507">
        <v>0.16306193965341501</v>
      </c>
      <c r="AO507">
        <v>1.5378452908964901E-2</v>
      </c>
      <c r="AP507" s="1" t="str">
        <f>VLOOKUP(AK507,Sheet2!A:F,4,FALSE)</f>
        <v>oesophagus</v>
      </c>
      <c r="AT507">
        <v>0.28948338802103302</v>
      </c>
      <c r="AU507">
        <v>0</v>
      </c>
      <c r="AV507">
        <v>2</v>
      </c>
      <c r="AZ507" s="1" t="e">
        <f t="shared" si="24"/>
        <v>#DIV/0!</v>
      </c>
      <c r="BA507" s="10" t="e">
        <f t="shared" si="26"/>
        <v>#NUM!</v>
      </c>
      <c r="CE507" s="2"/>
    </row>
    <row r="508" spans="1:83" x14ac:dyDescent="0.35">
      <c r="A508" s="1">
        <v>38</v>
      </c>
      <c r="B508" s="1" t="s">
        <v>2331</v>
      </c>
      <c r="C508" s="1">
        <v>225</v>
      </c>
      <c r="D508" s="1">
        <v>0.59750890000000001</v>
      </c>
      <c r="E508" s="3">
        <v>0.44</v>
      </c>
      <c r="F508" s="1">
        <v>0.28179048800000001</v>
      </c>
      <c r="G508" s="1">
        <v>0.12744167200000001</v>
      </c>
      <c r="H508" s="1">
        <v>0.108229742</v>
      </c>
      <c r="I508" s="3">
        <v>5.6099999999999997E-2</v>
      </c>
      <c r="J508" s="3">
        <v>3.5799999999999998E-2</v>
      </c>
      <c r="K508" s="3">
        <v>1.8800000000000001E-2</v>
      </c>
      <c r="L508" s="3">
        <v>1.49E-2</v>
      </c>
      <c r="M508" s="1">
        <v>772</v>
      </c>
      <c r="N508" s="1">
        <v>772</v>
      </c>
      <c r="O508" s="4">
        <v>223238.71</v>
      </c>
      <c r="P508" s="3">
        <v>0.12</v>
      </c>
      <c r="Q508" s="3">
        <v>4.8899999999999999E-2</v>
      </c>
      <c r="R508" s="3">
        <v>1.1299999999999999E-2</v>
      </c>
      <c r="S508" s="3">
        <v>2.6499999999999999E-2</v>
      </c>
      <c r="T508" s="3">
        <v>5.4299999999999999E-3</v>
      </c>
      <c r="U508" s="3">
        <v>1.21E-2</v>
      </c>
      <c r="V508" s="1">
        <v>1.3979999999999999</v>
      </c>
      <c r="X508" s="1" t="s">
        <v>2332</v>
      </c>
      <c r="Y508" s="1" t="s">
        <v>2333</v>
      </c>
      <c r="Z508" s="1" t="s">
        <v>1424</v>
      </c>
      <c r="AA508" s="1" t="s">
        <v>84</v>
      </c>
      <c r="AB508" s="1" t="s">
        <v>2334</v>
      </c>
      <c r="AC508" s="1">
        <v>1</v>
      </c>
      <c r="AD508" s="1">
        <v>1</v>
      </c>
      <c r="AE508" s="1">
        <v>1</v>
      </c>
      <c r="AF508" s="1">
        <v>1</v>
      </c>
      <c r="AG508" s="1" t="s">
        <v>2335</v>
      </c>
      <c r="AH508" s="1" t="s">
        <v>72</v>
      </c>
      <c r="AI508" s="5">
        <v>41221</v>
      </c>
      <c r="AK508" s="1" t="s">
        <v>2334</v>
      </c>
      <c r="AM508" s="1" t="s">
        <v>43</v>
      </c>
      <c r="AN508">
        <v>0.64053424521080304</v>
      </c>
      <c r="AO508">
        <v>0</v>
      </c>
      <c r="AP508" s="1" t="str">
        <f>VLOOKUP(AK508,Sheet2!A:F,4,FALSE)</f>
        <v>soft_tissue</v>
      </c>
      <c r="AT508">
        <v>0</v>
      </c>
      <c r="AU508">
        <v>7.2485806118103194E-2</v>
      </c>
      <c r="AV508">
        <v>2</v>
      </c>
      <c r="AZ508" s="1">
        <f t="shared" si="24"/>
        <v>0</v>
      </c>
      <c r="BA508" s="10">
        <f t="shared" si="26"/>
        <v>2.0635377476301198</v>
      </c>
      <c r="CE508" s="2"/>
    </row>
    <row r="509" spans="1:83" x14ac:dyDescent="0.35">
      <c r="A509" s="1">
        <v>13</v>
      </c>
      <c r="B509" s="1" t="s">
        <v>1474</v>
      </c>
      <c r="C509" s="1">
        <v>225</v>
      </c>
      <c r="D509" s="1">
        <v>0.77969297199999998</v>
      </c>
      <c r="E509" s="3">
        <v>0.67100000000000004</v>
      </c>
      <c r="F509" s="1">
        <v>0.56151021999999995</v>
      </c>
      <c r="G509" s="1">
        <v>0.467951228</v>
      </c>
      <c r="H509" s="1">
        <v>0.39631786099999999</v>
      </c>
      <c r="I509" s="1">
        <v>0.241276042</v>
      </c>
      <c r="J509" s="1">
        <v>0.15376337300000001</v>
      </c>
      <c r="K509" s="3">
        <v>6.9800000000000001E-2</v>
      </c>
      <c r="L509" s="3">
        <v>2.8799999999999999E-2</v>
      </c>
      <c r="M509" s="1">
        <v>774</v>
      </c>
      <c r="N509" s="1">
        <v>774</v>
      </c>
      <c r="O509" s="4">
        <v>482217.14</v>
      </c>
      <c r="P509" s="3">
        <v>0.30099999999999999</v>
      </c>
      <c r="Q509" s="3">
        <v>0.17899999999999999</v>
      </c>
      <c r="R509" s="3">
        <v>4.6399999999999997E-2</v>
      </c>
      <c r="S509" s="3">
        <v>0.10299999999999999</v>
      </c>
      <c r="T509" s="3">
        <v>1.5900000000000001E-2</v>
      </c>
      <c r="U509" s="3">
        <v>5.1999999999999998E-2</v>
      </c>
      <c r="V509" s="1">
        <v>2.8820000000000001</v>
      </c>
      <c r="X509" s="1" t="s">
        <v>1475</v>
      </c>
      <c r="Y509" s="1" t="s">
        <v>1475</v>
      </c>
      <c r="Z509" s="1" t="s">
        <v>229</v>
      </c>
      <c r="AA509" s="1" t="s">
        <v>84</v>
      </c>
      <c r="AB509" s="1" t="s">
        <v>1476</v>
      </c>
      <c r="AC509" s="1">
        <v>1</v>
      </c>
      <c r="AD509" s="1">
        <v>1</v>
      </c>
      <c r="AE509" s="1">
        <v>1</v>
      </c>
      <c r="AF509" s="1">
        <v>1</v>
      </c>
      <c r="AG509" s="1" t="s">
        <v>1477</v>
      </c>
      <c r="AH509" s="1" t="s">
        <v>42</v>
      </c>
      <c r="AI509" s="5">
        <v>41113</v>
      </c>
      <c r="AK509" s="1" t="s">
        <v>1476</v>
      </c>
      <c r="AN509">
        <v>0.26613094606178</v>
      </c>
      <c r="AO509">
        <v>3.26818581806145E-3</v>
      </c>
      <c r="AP509" s="1" t="str">
        <f>VLOOKUP(AK509,Sheet2!A:F,4,FALSE)</f>
        <v>oesophagus</v>
      </c>
      <c r="AT509">
        <v>0.30281509590787398</v>
      </c>
      <c r="AU509">
        <v>7.2442055147741297E-2</v>
      </c>
      <c r="AV509">
        <v>2</v>
      </c>
      <c r="AZ509" s="1">
        <f t="shared" si="24"/>
        <v>4.1801008446033245</v>
      </c>
      <c r="BA509" s="10" t="e">
        <f t="shared" si="26"/>
        <v>#DIV/0!</v>
      </c>
      <c r="CE509" s="2"/>
    </row>
    <row r="510" spans="1:83" x14ac:dyDescent="0.35">
      <c r="A510" s="1">
        <v>12</v>
      </c>
      <c r="B510" s="1" t="s">
        <v>1971</v>
      </c>
      <c r="C510" s="1">
        <v>75</v>
      </c>
      <c r="D510" s="1">
        <v>0.77348798799999996</v>
      </c>
      <c r="E510" s="3">
        <v>0.60399999999999998</v>
      </c>
      <c r="F510" s="1">
        <v>0.43400156299999998</v>
      </c>
      <c r="G510" s="1">
        <v>0.31538322299999999</v>
      </c>
      <c r="H510" s="1">
        <v>0.223806749</v>
      </c>
      <c r="I510" s="1">
        <v>0.180072597</v>
      </c>
      <c r="J510" s="3">
        <v>6.7299999999999999E-2</v>
      </c>
      <c r="K510" s="3">
        <v>2.81E-2</v>
      </c>
      <c r="L510" s="3">
        <v>1.37E-2</v>
      </c>
      <c r="M510" s="1">
        <v>775</v>
      </c>
      <c r="N510" s="1">
        <v>775</v>
      </c>
      <c r="O510" s="4">
        <v>490867.95</v>
      </c>
      <c r="P510" s="3">
        <v>0.219</v>
      </c>
      <c r="Q510" s="3">
        <v>0.112</v>
      </c>
      <c r="R510" s="3">
        <v>1.9800000000000002E-2</v>
      </c>
      <c r="S510" s="3">
        <v>6.5000000000000002E-2</v>
      </c>
      <c r="T510" s="3">
        <v>6.7200000000000003E-3</v>
      </c>
      <c r="U510" s="3">
        <v>3.2500000000000001E-2</v>
      </c>
      <c r="V510" s="1">
        <v>2.2309999999999999</v>
      </c>
      <c r="X510" s="1" t="s">
        <v>1972</v>
      </c>
      <c r="Y510" s="1" t="s">
        <v>1972</v>
      </c>
      <c r="Z510" s="1" t="s">
        <v>229</v>
      </c>
      <c r="AA510" s="1" t="s">
        <v>84</v>
      </c>
      <c r="AB510" s="1" t="s">
        <v>1973</v>
      </c>
      <c r="AC510" s="1">
        <v>1</v>
      </c>
      <c r="AD510" s="1">
        <v>1</v>
      </c>
      <c r="AE510" s="1">
        <v>1</v>
      </c>
      <c r="AF510" s="1">
        <v>1</v>
      </c>
      <c r="AG510" s="1" t="s">
        <v>1974</v>
      </c>
      <c r="AH510" s="1" t="s">
        <v>42</v>
      </c>
      <c r="AI510" s="5">
        <v>41109</v>
      </c>
      <c r="AK510" s="1" t="s">
        <v>1973</v>
      </c>
      <c r="AM510" s="1" t="s">
        <v>56</v>
      </c>
      <c r="AN510">
        <v>0.38238779828867597</v>
      </c>
      <c r="AO510">
        <v>1.01635770150267E-3</v>
      </c>
      <c r="AP510" s="1" t="str">
        <f>VLOOKUP(AK510,Sheet2!A:F,4,FALSE)</f>
        <v>oesophagus</v>
      </c>
      <c r="AT510">
        <v>0.22148089782430799</v>
      </c>
      <c r="AU510">
        <v>0</v>
      </c>
      <c r="AV510">
        <v>2</v>
      </c>
      <c r="AZ510" s="1" t="e">
        <f t="shared" si="24"/>
        <v>#DIV/0!</v>
      </c>
      <c r="BA510" s="10" t="e">
        <f t="shared" si="26"/>
        <v>#DIV/0!</v>
      </c>
      <c r="CE510" s="2"/>
    </row>
    <row r="511" spans="1:83" x14ac:dyDescent="0.35">
      <c r="A511" s="1">
        <v>34</v>
      </c>
      <c r="B511" s="1" t="s">
        <v>1470</v>
      </c>
      <c r="C511" s="1">
        <v>225</v>
      </c>
      <c r="D511" s="1">
        <v>0.63364583699999999</v>
      </c>
      <c r="E511" s="3">
        <v>0.64300000000000002</v>
      </c>
      <c r="F511" s="1">
        <v>0.65160335400000002</v>
      </c>
      <c r="G511" s="1">
        <v>0.38097725100000002</v>
      </c>
      <c r="H511" s="1">
        <v>0.366128803</v>
      </c>
      <c r="I511" s="1">
        <v>0.28364725699999999</v>
      </c>
      <c r="J511" s="1">
        <v>0.191644597</v>
      </c>
      <c r="K511" s="1">
        <v>0.13036277499999999</v>
      </c>
      <c r="L511" s="1">
        <v>0.11649791600000001</v>
      </c>
      <c r="M511" s="1">
        <v>918</v>
      </c>
      <c r="N511" s="1">
        <v>918</v>
      </c>
      <c r="O511" s="4">
        <v>182049.99</v>
      </c>
      <c r="P511" s="3">
        <v>0.30199999999999999</v>
      </c>
      <c r="Q511" s="3">
        <v>0.155</v>
      </c>
      <c r="R511" s="3">
        <v>6.6799999999999998E-2</v>
      </c>
      <c r="S511" s="3">
        <v>0.105</v>
      </c>
      <c r="T511" s="3">
        <v>3.9699999999999999E-2</v>
      </c>
      <c r="U511" s="3">
        <v>6.25E-2</v>
      </c>
      <c r="V511" s="1">
        <v>2.8940000000000001</v>
      </c>
      <c r="X511" s="1" t="s">
        <v>1471</v>
      </c>
      <c r="Y511" s="1" t="s">
        <v>1471</v>
      </c>
      <c r="Z511" s="1" t="s">
        <v>92</v>
      </c>
      <c r="AA511" s="1" t="s">
        <v>84</v>
      </c>
      <c r="AB511" s="1" t="s">
        <v>1472</v>
      </c>
      <c r="AC511" s="1">
        <v>1</v>
      </c>
      <c r="AD511" s="1">
        <v>1</v>
      </c>
      <c r="AE511" s="1">
        <v>1</v>
      </c>
      <c r="AF511" s="1">
        <v>1</v>
      </c>
      <c r="AG511" s="1" t="s">
        <v>1473</v>
      </c>
      <c r="AH511" s="1" t="s">
        <v>585</v>
      </c>
      <c r="AI511" s="5">
        <v>41214</v>
      </c>
      <c r="AK511" s="1" t="s">
        <v>1472</v>
      </c>
      <c r="AN511">
        <v>0.27981442106263099</v>
      </c>
      <c r="AO511">
        <v>0</v>
      </c>
      <c r="AP511" s="1" t="str">
        <f>VLOOKUP(AK511,Sheet2!A:F,4,FALSE)</f>
        <v>central_nervous_system</v>
      </c>
      <c r="AT511">
        <v>0.35230530283518902</v>
      </c>
      <c r="AU511">
        <v>0</v>
      </c>
      <c r="AV511">
        <v>2</v>
      </c>
      <c r="AZ511" s="1" t="e">
        <f t="shared" si="24"/>
        <v>#DIV/0!</v>
      </c>
      <c r="BA511" s="10" t="e">
        <f t="shared" si="26"/>
        <v>#DIV/0!</v>
      </c>
      <c r="CE511" s="2"/>
    </row>
    <row r="512" spans="1:83" x14ac:dyDescent="0.35">
      <c r="A512" s="1">
        <v>41</v>
      </c>
      <c r="B512" s="1" t="s">
        <v>772</v>
      </c>
      <c r="C512" s="1">
        <v>75</v>
      </c>
      <c r="D512" s="1">
        <v>0.92722605800000002</v>
      </c>
      <c r="E512" s="3">
        <v>0.89800000000000002</v>
      </c>
      <c r="F512" s="1">
        <v>0.86906809500000004</v>
      </c>
      <c r="G512" s="1">
        <v>0.59302083800000005</v>
      </c>
      <c r="H512" s="1">
        <v>0.44709706399999999</v>
      </c>
      <c r="I512" s="1">
        <v>0.31270682500000002</v>
      </c>
      <c r="J512" s="1">
        <v>0.10136796200000001</v>
      </c>
      <c r="K512" s="3">
        <v>3.6299999999999999E-2</v>
      </c>
      <c r="L512" s="3">
        <v>1.46E-2</v>
      </c>
      <c r="M512" s="1">
        <v>781</v>
      </c>
      <c r="N512" s="1">
        <v>781</v>
      </c>
      <c r="O512" s="4">
        <v>1317315.76</v>
      </c>
      <c r="P512" s="3">
        <v>0.42799999999999999</v>
      </c>
      <c r="Q512" s="3">
        <v>0.216</v>
      </c>
      <c r="R512" s="3">
        <v>2.86E-2</v>
      </c>
      <c r="S512" s="3">
        <v>0.122</v>
      </c>
      <c r="T512" s="3">
        <v>8.2000000000000007E-3</v>
      </c>
      <c r="U512" s="3">
        <v>5.45E-2</v>
      </c>
      <c r="V512" s="1">
        <v>3.698</v>
      </c>
      <c r="X512" s="1" t="s">
        <v>773</v>
      </c>
      <c r="Y512" s="1" t="s">
        <v>773</v>
      </c>
      <c r="Z512" s="1" t="s">
        <v>213</v>
      </c>
      <c r="AA512" s="1" t="s">
        <v>84</v>
      </c>
      <c r="AB512" s="1" t="s">
        <v>774</v>
      </c>
      <c r="AC512" s="1">
        <v>1</v>
      </c>
      <c r="AD512" s="1">
        <v>1</v>
      </c>
      <c r="AE512" s="1">
        <v>1</v>
      </c>
      <c r="AF512" s="1">
        <v>0</v>
      </c>
      <c r="AG512" s="1" t="s">
        <v>775</v>
      </c>
      <c r="AH512" s="1" t="s">
        <v>776</v>
      </c>
      <c r="AI512" s="5">
        <v>41232</v>
      </c>
      <c r="AK512" s="1" t="s">
        <v>774</v>
      </c>
      <c r="AM512" s="1" t="s">
        <v>43</v>
      </c>
      <c r="AN512">
        <v>8.8325568130285508E-3</v>
      </c>
      <c r="AO512">
        <v>4.92083624754137E-2</v>
      </c>
      <c r="AP512" s="1" t="str">
        <f>VLOOKUP(AK512,Sheet2!A:F,4,FALSE)</f>
        <v>ovary</v>
      </c>
      <c r="AT512">
        <v>0.230739942128661</v>
      </c>
      <c r="AU512">
        <v>0</v>
      </c>
      <c r="AV512">
        <v>2</v>
      </c>
      <c r="AZ512" s="1" t="e">
        <f t="shared" si="24"/>
        <v>#DIV/0!</v>
      </c>
      <c r="BA512" s="10">
        <f t="shared" si="26"/>
        <v>5.962600162219637</v>
      </c>
      <c r="CE512" s="2"/>
    </row>
    <row r="513" spans="1:83" x14ac:dyDescent="0.35">
      <c r="A513" s="1">
        <v>33</v>
      </c>
      <c r="B513" s="1" t="s">
        <v>2421</v>
      </c>
      <c r="C513" s="1">
        <v>75</v>
      </c>
      <c r="D513" s="1">
        <v>0.56000898799999999</v>
      </c>
      <c r="E513" s="3">
        <v>0.34699999999999998</v>
      </c>
      <c r="F513" s="1">
        <v>0.13385651700000001</v>
      </c>
      <c r="G513" s="3">
        <v>6.2199999999999998E-2</v>
      </c>
      <c r="H513" s="3">
        <v>3.85E-2</v>
      </c>
      <c r="I513" s="3">
        <v>2.1000000000000001E-2</v>
      </c>
      <c r="J513" s="3">
        <v>1.6799999999999999E-2</v>
      </c>
      <c r="K513" s="3">
        <v>1.3899999999999999E-2</v>
      </c>
      <c r="L513" s="3">
        <v>1.37E-2</v>
      </c>
      <c r="M513" s="1">
        <v>782</v>
      </c>
      <c r="N513" s="1">
        <v>782</v>
      </c>
      <c r="O513" s="4">
        <v>736299.45</v>
      </c>
      <c r="P513" s="3">
        <v>5.7299999999999997E-2</v>
      </c>
      <c r="Q513" s="3">
        <v>2.0899999999999998E-2</v>
      </c>
      <c r="R513" s="3">
        <v>6.3800000000000003E-3</v>
      </c>
      <c r="S513" s="3">
        <v>9.58E-3</v>
      </c>
      <c r="T513" s="3">
        <v>4.4299999999999999E-3</v>
      </c>
      <c r="U513" s="3">
        <v>4.9800000000000001E-3</v>
      </c>
      <c r="V513" s="1">
        <v>0.94899999999999995</v>
      </c>
      <c r="X513" s="1" t="s">
        <v>2422</v>
      </c>
      <c r="Y513" s="1" t="s">
        <v>2422</v>
      </c>
      <c r="Z513" s="1" t="s">
        <v>213</v>
      </c>
      <c r="AA513" s="1" t="s">
        <v>84</v>
      </c>
      <c r="AB513" s="1" t="s">
        <v>2423</v>
      </c>
      <c r="AC513" s="1">
        <v>1</v>
      </c>
      <c r="AD513" s="1">
        <v>1</v>
      </c>
      <c r="AE513" s="1">
        <v>1</v>
      </c>
      <c r="AF513" s="1">
        <v>1</v>
      </c>
      <c r="AG513" s="1" t="s">
        <v>2424</v>
      </c>
      <c r="AH513" s="1" t="s">
        <v>1377</v>
      </c>
      <c r="AI513" s="5">
        <v>41212</v>
      </c>
      <c r="AK513" s="1" t="s">
        <v>2423</v>
      </c>
      <c r="AM513" s="1" t="s">
        <v>43</v>
      </c>
      <c r="AN513">
        <v>0.69507797789338499</v>
      </c>
      <c r="AO513">
        <v>0.10867253988535799</v>
      </c>
      <c r="AP513" s="1" t="str">
        <f>VLOOKUP(AK513,Sheet2!A:F,4,FALSE)</f>
        <v>ovary</v>
      </c>
      <c r="AT513">
        <v>7.1815906966891205E-2</v>
      </c>
      <c r="AU513">
        <v>1.1515933506943601E-3</v>
      </c>
      <c r="AV513">
        <v>2</v>
      </c>
      <c r="AZ513" s="1">
        <f t="shared" si="24"/>
        <v>62.362210517792043</v>
      </c>
      <c r="BA513" s="10">
        <f t="shared" si="26"/>
        <v>-0.27640209104857894</v>
      </c>
      <c r="CE513" s="2"/>
    </row>
    <row r="514" spans="1:83" x14ac:dyDescent="0.35">
      <c r="A514" s="1">
        <v>31</v>
      </c>
      <c r="B514" s="1" t="s">
        <v>1634</v>
      </c>
      <c r="C514" s="1">
        <v>75</v>
      </c>
      <c r="D514" s="1">
        <v>0.86596429100000005</v>
      </c>
      <c r="E514" s="3">
        <v>0.73299999999999998</v>
      </c>
      <c r="F514" s="1">
        <v>0.60101665199999998</v>
      </c>
      <c r="G514" s="1">
        <v>0.34300647000000001</v>
      </c>
      <c r="H514" s="1">
        <v>0.25413654299999999</v>
      </c>
      <c r="I514" s="1">
        <v>0.18185143500000001</v>
      </c>
      <c r="J514" s="3">
        <v>7.7799999999999994E-2</v>
      </c>
      <c r="K514" s="3">
        <v>3.1099999999999999E-2</v>
      </c>
      <c r="L514" s="3">
        <v>2.8500000000000001E-2</v>
      </c>
      <c r="M514" s="1">
        <v>783</v>
      </c>
      <c r="N514" s="1">
        <v>783</v>
      </c>
      <c r="O514" s="4">
        <v>798638.27</v>
      </c>
      <c r="P514" s="3">
        <v>0.27600000000000002</v>
      </c>
      <c r="Q514" s="3">
        <v>0.124</v>
      </c>
      <c r="R514" s="3">
        <v>2.2599999999999999E-2</v>
      </c>
      <c r="S514" s="3">
        <v>7.0199999999999999E-2</v>
      </c>
      <c r="T514" s="3">
        <v>9.5899999999999996E-3</v>
      </c>
      <c r="U514" s="3">
        <v>3.4200000000000001E-2</v>
      </c>
      <c r="V514" s="1">
        <v>2.6760000000000002</v>
      </c>
      <c r="X514" s="1" t="s">
        <v>1635</v>
      </c>
      <c r="Z514" s="1" t="s">
        <v>83</v>
      </c>
      <c r="AA514" s="1" t="s">
        <v>84</v>
      </c>
      <c r="AB514" s="1" t="s">
        <v>1636</v>
      </c>
      <c r="AC514" s="1">
        <v>1</v>
      </c>
      <c r="AD514" s="1">
        <v>1</v>
      </c>
      <c r="AE514" s="1">
        <v>1</v>
      </c>
      <c r="AF514" s="1">
        <v>1</v>
      </c>
      <c r="AG514" s="1" t="s">
        <v>1637</v>
      </c>
      <c r="AH514" s="1" t="s">
        <v>142</v>
      </c>
      <c r="AI514" s="5">
        <v>41204</v>
      </c>
      <c r="AK514" s="1" t="s">
        <v>1636</v>
      </c>
      <c r="AM514" s="1" t="s">
        <v>56</v>
      </c>
      <c r="AN514">
        <v>0.201023286389763</v>
      </c>
      <c r="AO514">
        <v>3.5534756694482202E-2</v>
      </c>
      <c r="AP514" s="1" t="str">
        <f>VLOOKUP(AK514,Sheet2!A:F,4,FALSE)</f>
        <v>thyroid</v>
      </c>
      <c r="AT514">
        <v>4.7798990074438802E-2</v>
      </c>
      <c r="AU514">
        <v>5.7892731496685002E-2</v>
      </c>
      <c r="AV514">
        <v>2</v>
      </c>
      <c r="AZ514" s="1">
        <f t="shared" si="24"/>
        <v>0.82564751806840941</v>
      </c>
      <c r="BA514" s="10">
        <f t="shared" si="26"/>
        <v>2.6588189007737237</v>
      </c>
      <c r="CE514" s="2"/>
    </row>
    <row r="515" spans="1:83" x14ac:dyDescent="0.35">
      <c r="A515" s="1">
        <v>15</v>
      </c>
      <c r="B515" s="1" t="s">
        <v>801</v>
      </c>
      <c r="C515" s="1">
        <v>225</v>
      </c>
      <c r="D515" s="1">
        <v>0.74646967900000005</v>
      </c>
      <c r="E515" s="3">
        <v>0.68100000000000005</v>
      </c>
      <c r="F515" s="1">
        <v>0.61641380700000004</v>
      </c>
      <c r="G515" s="1">
        <v>0.489941132</v>
      </c>
      <c r="H515" s="1">
        <v>0.45359062500000003</v>
      </c>
      <c r="I515" s="1">
        <v>0.41145209700000002</v>
      </c>
      <c r="J515" s="1">
        <v>0.42272019500000002</v>
      </c>
      <c r="K515" s="1">
        <v>0.38059527500000001</v>
      </c>
      <c r="L515" s="1">
        <v>0.381299</v>
      </c>
      <c r="M515" s="1">
        <v>919</v>
      </c>
      <c r="N515" s="1">
        <v>919</v>
      </c>
      <c r="O515" s="4">
        <v>288769.52</v>
      </c>
      <c r="P515" s="3">
        <v>0.32400000000000001</v>
      </c>
      <c r="Q515" s="3">
        <v>0.19600000000000001</v>
      </c>
      <c r="R515" s="3">
        <v>0.16700000000000001</v>
      </c>
      <c r="S515" s="3">
        <v>0.13900000000000001</v>
      </c>
      <c r="T515" s="3">
        <v>0.123</v>
      </c>
      <c r="U515" s="3">
        <v>0.11</v>
      </c>
      <c r="V515" s="1">
        <v>3.665</v>
      </c>
      <c r="X515" s="1" t="s">
        <v>801</v>
      </c>
      <c r="Z515" s="1" t="s">
        <v>69</v>
      </c>
      <c r="AA515" s="1" t="s">
        <v>84</v>
      </c>
      <c r="AB515" s="1" t="s">
        <v>802</v>
      </c>
      <c r="AC515" s="1">
        <v>1</v>
      </c>
      <c r="AD515" s="1">
        <v>1</v>
      </c>
      <c r="AE515" s="1">
        <v>1</v>
      </c>
      <c r="AF515" s="1">
        <v>1</v>
      </c>
      <c r="AG515" s="1" t="s">
        <v>803</v>
      </c>
      <c r="AH515" s="1" t="s">
        <v>42</v>
      </c>
      <c r="AI515" s="5">
        <v>41120</v>
      </c>
      <c r="AK515" s="1" t="s">
        <v>802</v>
      </c>
      <c r="AN515">
        <v>0.17106339873520099</v>
      </c>
      <c r="AO515">
        <v>0</v>
      </c>
      <c r="AP515" s="1" t="str">
        <f>VLOOKUP(AK515,Sheet2!A:F,4,FALSE)</f>
        <v>kidney</v>
      </c>
      <c r="AT515">
        <v>0.17449458360880701</v>
      </c>
      <c r="AU515">
        <v>2.7631070352874699E-2</v>
      </c>
      <c r="AV515">
        <v>2</v>
      </c>
      <c r="AZ515" s="1">
        <f t="shared" ref="AZ515:AZ543" si="27">AT515/AU515</f>
        <v>6.315158312014244</v>
      </c>
      <c r="BA515" s="10" t="e">
        <f t="shared" si="26"/>
        <v>#DIV/0!</v>
      </c>
      <c r="CE515" s="2"/>
    </row>
    <row r="516" spans="1:83" x14ac:dyDescent="0.35">
      <c r="A516" s="1">
        <v>21</v>
      </c>
      <c r="B516" s="1" t="s">
        <v>784</v>
      </c>
      <c r="C516" s="1">
        <v>75</v>
      </c>
      <c r="D516" s="1">
        <v>1.18984081</v>
      </c>
      <c r="E516" s="3">
        <v>1.04</v>
      </c>
      <c r="F516" s="1">
        <v>0.88419525700000001</v>
      </c>
      <c r="G516" s="1">
        <v>0.48293804600000001</v>
      </c>
      <c r="H516" s="1">
        <v>0.23889164399999999</v>
      </c>
      <c r="I516" s="1">
        <v>0.251499731</v>
      </c>
      <c r="J516" s="1">
        <v>0.113931924</v>
      </c>
      <c r="K516" s="3">
        <v>3.2800000000000003E-2</v>
      </c>
      <c r="L516" s="3">
        <v>1.2500000000000001E-2</v>
      </c>
      <c r="M516" s="1">
        <v>785</v>
      </c>
      <c r="N516" s="1">
        <v>785</v>
      </c>
      <c r="O516" s="4">
        <v>516746.61</v>
      </c>
      <c r="P516" s="3">
        <v>0.4</v>
      </c>
      <c r="Q516" s="3">
        <v>0.15</v>
      </c>
      <c r="R516" s="3">
        <v>3.0499999999999999E-2</v>
      </c>
      <c r="S516" s="3">
        <v>7.8899999999999998E-2</v>
      </c>
      <c r="T516" s="3">
        <v>7.2899999999999996E-3</v>
      </c>
      <c r="U516" s="3">
        <v>4.8099999999999997E-2</v>
      </c>
      <c r="V516" s="1">
        <v>3.6909999999999998</v>
      </c>
      <c r="X516" s="1" t="s">
        <v>785</v>
      </c>
      <c r="Y516" s="1" t="s">
        <v>785</v>
      </c>
      <c r="Z516" s="1" t="s">
        <v>213</v>
      </c>
      <c r="AA516" s="1" t="s">
        <v>35</v>
      </c>
      <c r="AB516" s="1" t="s">
        <v>786</v>
      </c>
      <c r="AC516" s="1">
        <v>1</v>
      </c>
      <c r="AD516" s="1">
        <v>1</v>
      </c>
      <c r="AE516" s="1">
        <v>1</v>
      </c>
      <c r="AF516" s="1">
        <v>1</v>
      </c>
      <c r="AG516" s="1" t="s">
        <v>787</v>
      </c>
      <c r="AH516" s="1" t="s">
        <v>65</v>
      </c>
      <c r="AI516" s="5">
        <v>41144</v>
      </c>
      <c r="AK516" s="1" t="s">
        <v>786</v>
      </c>
      <c r="AM516" s="1" t="s">
        <v>43</v>
      </c>
      <c r="AN516">
        <v>0</v>
      </c>
      <c r="AO516">
        <v>6.5093679240238705E-2</v>
      </c>
      <c r="AP516" s="1" t="str">
        <f>VLOOKUP(AK516,Sheet2!A:F,4,FALSE)</f>
        <v>ovary</v>
      </c>
      <c r="AT516">
        <v>0.21789659475092801</v>
      </c>
      <c r="AU516">
        <v>0</v>
      </c>
      <c r="AV516">
        <v>2</v>
      </c>
      <c r="AZ516" s="1" t="e">
        <f t="shared" si="27"/>
        <v>#DIV/0!</v>
      </c>
      <c r="BA516" s="10" t="e">
        <f t="shared" si="26"/>
        <v>#DIV/0!</v>
      </c>
      <c r="CE516" s="2"/>
    </row>
    <row r="517" spans="1:83" x14ac:dyDescent="0.35">
      <c r="A517" s="1">
        <v>27</v>
      </c>
      <c r="B517" s="1" t="s">
        <v>1294</v>
      </c>
      <c r="C517" s="1">
        <v>225</v>
      </c>
      <c r="D517" s="1">
        <v>0.74041842499999999</v>
      </c>
      <c r="E517" s="3">
        <v>0.70899999999999996</v>
      </c>
      <c r="F517" s="1">
        <v>0.67805241999999999</v>
      </c>
      <c r="G517" s="1">
        <v>0.449029501</v>
      </c>
      <c r="H517" s="1">
        <v>0.42194885500000001</v>
      </c>
      <c r="I517" s="1">
        <v>0.27223288699999998</v>
      </c>
      <c r="J517" s="1">
        <v>0.177810939</v>
      </c>
      <c r="K517" s="1">
        <v>0.11583228499999999</v>
      </c>
      <c r="L517" s="3">
        <v>6.25E-2</v>
      </c>
      <c r="M517" s="1">
        <v>786</v>
      </c>
      <c r="N517" s="1">
        <v>786</v>
      </c>
      <c r="O517" s="4">
        <v>465091.89</v>
      </c>
      <c r="P517" s="3">
        <v>0.33</v>
      </c>
      <c r="Q517" s="3">
        <v>0.18099999999999999</v>
      </c>
      <c r="R517" s="3">
        <v>6.0900000000000003E-2</v>
      </c>
      <c r="S517" s="3">
        <v>0.112</v>
      </c>
      <c r="T517" s="3">
        <v>2.87E-2</v>
      </c>
      <c r="U517" s="3">
        <v>5.9200000000000003E-2</v>
      </c>
      <c r="V517" s="1">
        <v>3.1190000000000002</v>
      </c>
      <c r="X517" s="1" t="s">
        <v>1295</v>
      </c>
      <c r="Y517" s="1" t="s">
        <v>1296</v>
      </c>
      <c r="Z517" s="1" t="s">
        <v>92</v>
      </c>
      <c r="AA517" s="1" t="s">
        <v>84</v>
      </c>
      <c r="AB517" s="1" t="s">
        <v>1297</v>
      </c>
      <c r="AC517" s="1">
        <v>1</v>
      </c>
      <c r="AD517" s="1">
        <v>1</v>
      </c>
      <c r="AE517" s="1">
        <v>1</v>
      </c>
      <c r="AF517" s="1">
        <v>0</v>
      </c>
      <c r="AG517" s="1" t="s">
        <v>1298</v>
      </c>
      <c r="AH517" s="1" t="s">
        <v>72</v>
      </c>
      <c r="AI517" s="5">
        <v>41190</v>
      </c>
      <c r="AK517" s="1" t="s">
        <v>1297</v>
      </c>
      <c r="AL517" s="1" t="s">
        <v>1299</v>
      </c>
      <c r="AM517" s="1" t="s">
        <v>56</v>
      </c>
      <c r="AN517">
        <v>0.244524768108903</v>
      </c>
      <c r="AO517">
        <v>2.1913228192679802E-3</v>
      </c>
      <c r="AP517" s="1" t="str">
        <f>VLOOKUP(AK517,Sheet2!A:F,4,FALSE)</f>
        <v>central_nervous_system</v>
      </c>
      <c r="AT517">
        <v>0.20363434086169199</v>
      </c>
      <c r="AU517">
        <v>0</v>
      </c>
      <c r="AV517">
        <v>2</v>
      </c>
      <c r="AZ517" s="1" t="e">
        <f t="shared" si="27"/>
        <v>#DIV/0!</v>
      </c>
      <c r="BA517" s="10" t="e">
        <f t="shared" si="26"/>
        <v>#DIV/0!</v>
      </c>
      <c r="CE517" s="2"/>
    </row>
    <row r="518" spans="1:83" x14ac:dyDescent="0.35">
      <c r="A518" s="1">
        <v>44</v>
      </c>
      <c r="B518" s="1" t="s">
        <v>875</v>
      </c>
      <c r="C518" s="1">
        <v>75</v>
      </c>
      <c r="D518" s="1">
        <v>1.0326376129999999</v>
      </c>
      <c r="E518" s="3">
        <v>0.84799999999999998</v>
      </c>
      <c r="F518" s="1">
        <v>0.66420876100000004</v>
      </c>
      <c r="G518" s="1">
        <v>0.49602196599999998</v>
      </c>
      <c r="H518" s="1">
        <v>0.49264638199999999</v>
      </c>
      <c r="I518" s="1">
        <v>0.415818309</v>
      </c>
      <c r="J518" s="1">
        <v>0.210797919</v>
      </c>
      <c r="K518" s="3">
        <v>9.11E-2</v>
      </c>
      <c r="L518" s="3">
        <v>4.1099999999999998E-2</v>
      </c>
      <c r="M518" s="1">
        <v>787</v>
      </c>
      <c r="N518" s="1">
        <v>727</v>
      </c>
      <c r="O518" s="4">
        <v>555908.44999999995</v>
      </c>
      <c r="P518" s="3">
        <v>0.33900000000000002</v>
      </c>
      <c r="Q518" s="3">
        <v>0.20499999999999999</v>
      </c>
      <c r="R518" s="3">
        <v>6.2700000000000006E-2</v>
      </c>
      <c r="S518" s="3">
        <v>0.14599999999999999</v>
      </c>
      <c r="T518" s="3">
        <v>2.1299999999999999E-2</v>
      </c>
      <c r="U518" s="3">
        <v>8.2400000000000001E-2</v>
      </c>
      <c r="V518" s="1">
        <v>3.5939999999999999</v>
      </c>
      <c r="X518" s="1" t="s">
        <v>876</v>
      </c>
      <c r="Y518" s="1" t="s">
        <v>877</v>
      </c>
      <c r="Z518" s="1" t="s">
        <v>92</v>
      </c>
      <c r="AA518" s="1" t="s">
        <v>35</v>
      </c>
      <c r="AB518" s="1" t="s">
        <v>878</v>
      </c>
      <c r="AC518" s="1">
        <v>1</v>
      </c>
      <c r="AD518" s="1">
        <v>1</v>
      </c>
      <c r="AE518" s="1">
        <v>1</v>
      </c>
      <c r="AF518" s="1">
        <v>0</v>
      </c>
      <c r="AG518" s="1" t="s">
        <v>879</v>
      </c>
      <c r="AH518" s="1" t="s">
        <v>585</v>
      </c>
      <c r="AI518" s="5">
        <v>41249</v>
      </c>
      <c r="AK518" s="1" t="s">
        <v>878</v>
      </c>
      <c r="AL518" s="1" t="s">
        <v>880</v>
      </c>
      <c r="AM518" s="1" t="s">
        <v>56</v>
      </c>
      <c r="AN518">
        <v>0.11708060747019899</v>
      </c>
      <c r="AO518">
        <v>1.9703321569400301E-2</v>
      </c>
      <c r="AP518" s="1" t="str">
        <f>VLOOKUP(AK518,Sheet2!A:F,4,FALSE)</f>
        <v>central_nervous_system</v>
      </c>
      <c r="AT518">
        <v>0.18062732795977801</v>
      </c>
      <c r="AU518">
        <v>0</v>
      </c>
      <c r="AV518">
        <v>2</v>
      </c>
      <c r="AZ518" s="1" t="e">
        <f t="shared" si="27"/>
        <v>#DIV/0!</v>
      </c>
      <c r="BA518" s="10">
        <f t="shared" si="26"/>
        <v>3.5221531003267983</v>
      </c>
      <c r="CE518" s="2"/>
    </row>
    <row r="519" spans="1:83" x14ac:dyDescent="0.35">
      <c r="A519" s="1">
        <v>6</v>
      </c>
      <c r="B519" s="1" t="s">
        <v>1593</v>
      </c>
      <c r="C519" s="1">
        <v>225</v>
      </c>
      <c r="D519" s="1">
        <v>0.62367852300000004</v>
      </c>
      <c r="E519" s="3">
        <v>0.57499999999999996</v>
      </c>
      <c r="F519" s="1">
        <v>0.52651715399999999</v>
      </c>
      <c r="G519" s="1">
        <v>0.359943081</v>
      </c>
      <c r="H519" s="1">
        <v>0.36717909900000001</v>
      </c>
      <c r="I519" s="1">
        <v>0.289201924</v>
      </c>
      <c r="J519" s="1">
        <v>0.27745012499999999</v>
      </c>
      <c r="K519" s="1">
        <v>0.156531899</v>
      </c>
      <c r="L519" s="1">
        <v>0.16562542799999999</v>
      </c>
      <c r="M519" s="1">
        <v>789</v>
      </c>
      <c r="N519" s="1">
        <v>789</v>
      </c>
      <c r="O519" s="4">
        <v>71955.59</v>
      </c>
      <c r="P519" s="3">
        <v>0.25900000000000001</v>
      </c>
      <c r="Q519" s="3">
        <v>0.151</v>
      </c>
      <c r="R519" s="3">
        <v>9.01E-2</v>
      </c>
      <c r="S519" s="3">
        <v>0.106</v>
      </c>
      <c r="T519" s="3">
        <v>5.1900000000000002E-2</v>
      </c>
      <c r="U519" s="3">
        <v>7.4499999999999997E-2</v>
      </c>
      <c r="V519" s="1">
        <v>2.7549999999999999</v>
      </c>
      <c r="X519" s="1" t="s">
        <v>1594</v>
      </c>
      <c r="Y519" s="1" t="s">
        <v>1594</v>
      </c>
      <c r="Z519" s="1" t="s">
        <v>628</v>
      </c>
      <c r="AA519" s="1" t="s">
        <v>35</v>
      </c>
      <c r="AB519" s="1" t="s">
        <v>1595</v>
      </c>
      <c r="AC519" s="1">
        <v>1</v>
      </c>
      <c r="AD519" s="1">
        <v>1</v>
      </c>
      <c r="AE519" s="1">
        <v>1</v>
      </c>
      <c r="AF519" s="1">
        <v>1</v>
      </c>
      <c r="AG519" s="1" t="s">
        <v>1596</v>
      </c>
      <c r="AH519" s="1" t="s">
        <v>72</v>
      </c>
      <c r="AI519" s="5">
        <v>41081</v>
      </c>
      <c r="AK519" s="1" t="s">
        <v>1595</v>
      </c>
      <c r="AM519" s="1" t="s">
        <v>43</v>
      </c>
      <c r="AN519">
        <v>0.29407545696825299</v>
      </c>
      <c r="AO519">
        <v>0</v>
      </c>
      <c r="AP519" s="1" t="str">
        <f>VLOOKUP(AK519,Sheet2!A:F,4,FALSE)</f>
        <v>bone</v>
      </c>
      <c r="AT519">
        <v>8.9432857133831201E-2</v>
      </c>
      <c r="AU519">
        <v>7.7843682560708302E-3</v>
      </c>
      <c r="AV519">
        <v>2</v>
      </c>
      <c r="AZ519" s="1">
        <f t="shared" si="27"/>
        <v>11.48877522130133</v>
      </c>
      <c r="BA519" s="10" t="e">
        <f t="shared" si="26"/>
        <v>#DIV/0!</v>
      </c>
      <c r="CE519" s="2"/>
    </row>
    <row r="520" spans="1:83" x14ac:dyDescent="0.35">
      <c r="A520" s="1">
        <v>5</v>
      </c>
      <c r="B520" s="1" t="s">
        <v>1316</v>
      </c>
      <c r="C520" s="1">
        <v>75</v>
      </c>
      <c r="D520" s="1">
        <v>0.69454837700000005</v>
      </c>
      <c r="E520" s="3">
        <v>0.57599999999999996</v>
      </c>
      <c r="F520" s="1">
        <v>0.45806108099999998</v>
      </c>
      <c r="G520" s="1">
        <v>0.53085757600000005</v>
      </c>
      <c r="H520" s="1">
        <v>0.40923056099999999</v>
      </c>
      <c r="I520" s="1">
        <v>0.418002755</v>
      </c>
      <c r="J520" s="1">
        <v>0.36520179800000002</v>
      </c>
      <c r="K520" s="1">
        <v>0.21284705400000001</v>
      </c>
      <c r="L520" s="1">
        <v>0.141031621</v>
      </c>
      <c r="M520" s="1">
        <v>790</v>
      </c>
      <c r="N520" s="1">
        <v>790</v>
      </c>
      <c r="P520" s="3">
        <v>0.28899999999999998</v>
      </c>
      <c r="Q520" s="3">
        <v>0.19500000000000001</v>
      </c>
      <c r="R520" s="3">
        <v>0.12</v>
      </c>
      <c r="S520" s="3">
        <v>0.13300000000000001</v>
      </c>
      <c r="T520" s="3">
        <v>5.7000000000000002E-2</v>
      </c>
      <c r="U520" s="3">
        <v>0.10299999999999999</v>
      </c>
      <c r="V520" s="1">
        <v>3.105</v>
      </c>
      <c r="X520" s="1" t="s">
        <v>1317</v>
      </c>
      <c r="Y520" s="1" t="s">
        <v>1318</v>
      </c>
      <c r="Z520" s="1" t="s">
        <v>92</v>
      </c>
      <c r="AA520" s="1" t="s">
        <v>84</v>
      </c>
      <c r="AB520" s="1" t="s">
        <v>1319</v>
      </c>
      <c r="AC520" s="1">
        <v>1</v>
      </c>
      <c r="AD520" s="1">
        <v>1</v>
      </c>
      <c r="AE520" s="1">
        <v>1</v>
      </c>
      <c r="AF520" s="1">
        <v>1</v>
      </c>
      <c r="AG520" s="1" t="s">
        <v>1320</v>
      </c>
      <c r="AH520" s="1" t="s">
        <v>65</v>
      </c>
      <c r="AI520" s="5">
        <v>41078</v>
      </c>
      <c r="AK520" s="1" t="s">
        <v>1319</v>
      </c>
      <c r="AM520" s="1" t="s">
        <v>43</v>
      </c>
      <c r="AN520">
        <v>0.232571610376617</v>
      </c>
      <c r="AO520">
        <v>0</v>
      </c>
      <c r="AP520" s="1" t="str">
        <f>VLOOKUP(AK520,Sheet2!A:F,4,FALSE)</f>
        <v>central_nervous_system</v>
      </c>
      <c r="AT520">
        <v>3.6259842051481202E-2</v>
      </c>
      <c r="AU520">
        <v>0</v>
      </c>
      <c r="AV520">
        <v>2</v>
      </c>
      <c r="AZ520" s="1" t="e">
        <f t="shared" si="27"/>
        <v>#DIV/0!</v>
      </c>
      <c r="BA520" s="10" t="e">
        <f t="shared" si="26"/>
        <v>#DIV/0!</v>
      </c>
      <c r="CE520" s="2"/>
    </row>
    <row r="521" spans="1:83" x14ac:dyDescent="0.35">
      <c r="A521" s="1">
        <v>51</v>
      </c>
      <c r="B521" s="1" t="s">
        <v>1449</v>
      </c>
      <c r="C521" s="1">
        <v>225</v>
      </c>
      <c r="D521" s="1">
        <v>0.87654336300000002</v>
      </c>
      <c r="E521" s="3">
        <v>0.75</v>
      </c>
      <c r="F521" s="1">
        <v>0.62434894399999996</v>
      </c>
      <c r="G521" s="1">
        <v>0.40163311600000001</v>
      </c>
      <c r="H521" s="1">
        <v>0.36105464599999998</v>
      </c>
      <c r="I521" s="1">
        <v>0.183367429</v>
      </c>
      <c r="J521" s="1">
        <v>0.12629479599999999</v>
      </c>
      <c r="K521" s="3">
        <v>4.41E-2</v>
      </c>
      <c r="L521" s="3">
        <v>0.02</v>
      </c>
      <c r="M521" s="1">
        <v>923</v>
      </c>
      <c r="N521" s="1">
        <v>753</v>
      </c>
      <c r="O521" s="4">
        <v>270515.34999999998</v>
      </c>
      <c r="P521" s="3">
        <v>0.3</v>
      </c>
      <c r="Q521" s="3">
        <v>0.158</v>
      </c>
      <c r="R521" s="3">
        <v>3.5400000000000001E-2</v>
      </c>
      <c r="S521" s="3">
        <v>8.7599999999999997E-2</v>
      </c>
      <c r="T521" s="3">
        <v>1.03E-2</v>
      </c>
      <c r="U521" s="3">
        <v>4.07E-2</v>
      </c>
      <c r="V521" s="1">
        <v>2.9140000000000001</v>
      </c>
      <c r="X521" s="1" t="s">
        <v>1450</v>
      </c>
      <c r="Y521" s="1" t="s">
        <v>1450</v>
      </c>
      <c r="Z521" s="1" t="s">
        <v>197</v>
      </c>
      <c r="AA521" s="1" t="s">
        <v>84</v>
      </c>
      <c r="AB521" s="1" t="s">
        <v>1451</v>
      </c>
      <c r="AC521" s="1">
        <v>1</v>
      </c>
      <c r="AD521" s="1">
        <v>0</v>
      </c>
      <c r="AE521" s="1">
        <v>1</v>
      </c>
      <c r="AF521" s="1">
        <v>1</v>
      </c>
      <c r="AG521" s="1" t="s">
        <v>1452</v>
      </c>
      <c r="AH521" s="1" t="s">
        <v>189</v>
      </c>
      <c r="AI521" s="5">
        <v>41288</v>
      </c>
      <c r="AK521" s="1" t="s">
        <v>1451</v>
      </c>
      <c r="AM521" s="1" t="s">
        <v>43</v>
      </c>
      <c r="AN521">
        <v>0.18955291135823299</v>
      </c>
      <c r="AO521">
        <v>2.5779674152334099E-2</v>
      </c>
      <c r="AP521" s="1" t="str">
        <f>VLOOKUP(AK521,Sheet2!A:F,4,FALSE)</f>
        <v>urinary_tract</v>
      </c>
      <c r="AT521">
        <v>9.91726630892759E-2</v>
      </c>
      <c r="AU521">
        <v>0</v>
      </c>
      <c r="AV521">
        <v>2</v>
      </c>
      <c r="AZ521" s="1" t="e">
        <f t="shared" si="27"/>
        <v>#DIV/0!</v>
      </c>
      <c r="CE521" s="2"/>
    </row>
    <row r="522" spans="1:83" x14ac:dyDescent="0.35">
      <c r="A522" s="1">
        <v>42</v>
      </c>
      <c r="B522" s="1" t="s">
        <v>1085</v>
      </c>
      <c r="C522" s="1">
        <v>225</v>
      </c>
      <c r="D522" s="1">
        <v>0.85737297099999998</v>
      </c>
      <c r="E522" s="3">
        <v>0.81799999999999995</v>
      </c>
      <c r="F522" s="1">
        <v>0.77781869800000003</v>
      </c>
      <c r="G522" s="1">
        <v>0.45801172800000001</v>
      </c>
      <c r="H522" s="1">
        <v>0.39649836700000002</v>
      </c>
      <c r="I522" s="1">
        <v>0.341338158</v>
      </c>
      <c r="J522" s="1">
        <v>0.11122649900000001</v>
      </c>
      <c r="K522" s="3">
        <v>7.0199999999999999E-2</v>
      </c>
      <c r="L522" s="3">
        <v>2.6599999999999999E-2</v>
      </c>
      <c r="M522" s="1">
        <v>1001</v>
      </c>
      <c r="N522" s="1">
        <v>1001</v>
      </c>
      <c r="O522" s="4">
        <v>379970.12</v>
      </c>
      <c r="P522" s="3">
        <v>0.36099999999999999</v>
      </c>
      <c r="Q522" s="3">
        <v>0.17699999999999999</v>
      </c>
      <c r="R522" s="3">
        <v>3.7699999999999997E-2</v>
      </c>
      <c r="S522" s="3">
        <v>0.11899999999999999</v>
      </c>
      <c r="T522" s="3">
        <v>1.5599999999999999E-2</v>
      </c>
      <c r="U522" s="3">
        <v>5.9499999999999997E-2</v>
      </c>
      <c r="V522" s="1">
        <v>3.3460000000000001</v>
      </c>
      <c r="X522" s="1" t="s">
        <v>1086</v>
      </c>
      <c r="Y522" s="1" t="s">
        <v>1086</v>
      </c>
      <c r="Z522" s="1" t="s">
        <v>197</v>
      </c>
      <c r="AA522" s="1" t="s">
        <v>35</v>
      </c>
      <c r="AB522" s="1" t="s">
        <v>1087</v>
      </c>
      <c r="AC522" s="1">
        <v>1</v>
      </c>
      <c r="AD522" s="1">
        <v>1</v>
      </c>
      <c r="AE522" s="1">
        <v>1</v>
      </c>
      <c r="AF522" s="1">
        <v>1</v>
      </c>
      <c r="AG522" s="1" t="s">
        <v>1088</v>
      </c>
      <c r="AH522" s="1" t="s">
        <v>1089</v>
      </c>
      <c r="AI522" s="5">
        <v>41239</v>
      </c>
      <c r="AK522" s="1" t="s">
        <v>1087</v>
      </c>
      <c r="AM522" s="1" t="s">
        <v>56</v>
      </c>
      <c r="AN522">
        <v>0.12858692815293901</v>
      </c>
      <c r="AO522">
        <v>2.6125774580101801E-2</v>
      </c>
      <c r="AP522" s="1" t="str">
        <f>VLOOKUP(AK522,Sheet2!A:F,4,FALSE)</f>
        <v>urinary_tract</v>
      </c>
      <c r="AT522">
        <v>0.51820107674235805</v>
      </c>
      <c r="AU522">
        <v>0</v>
      </c>
      <c r="AV522">
        <v>1</v>
      </c>
      <c r="AZ522" s="1" t="e">
        <f t="shared" si="27"/>
        <v>#DIV/0!</v>
      </c>
      <c r="CE522" s="2"/>
    </row>
    <row r="523" spans="1:83" x14ac:dyDescent="0.35">
      <c r="A523" s="1">
        <v>21</v>
      </c>
      <c r="B523" s="1" t="s">
        <v>1193</v>
      </c>
      <c r="C523" s="1">
        <v>25</v>
      </c>
      <c r="D523" s="1">
        <v>0.882857577</v>
      </c>
      <c r="E523" s="3">
        <v>0.83299999999999996</v>
      </c>
      <c r="F523" s="1">
        <v>0.78396834599999998</v>
      </c>
      <c r="G523" s="1">
        <v>0.54349881300000003</v>
      </c>
      <c r="H523" s="1">
        <v>0.28032037100000001</v>
      </c>
      <c r="I523" s="1">
        <v>0.18613416399999999</v>
      </c>
      <c r="J523" s="3">
        <v>9.2600000000000002E-2</v>
      </c>
      <c r="K523" s="3">
        <v>2.2599999999999999E-2</v>
      </c>
      <c r="L523" s="3">
        <v>0.01</v>
      </c>
      <c r="M523" s="1">
        <v>796</v>
      </c>
      <c r="N523" s="1">
        <v>796</v>
      </c>
      <c r="O523" s="4">
        <v>416792.16</v>
      </c>
      <c r="P523" s="3">
        <v>0.38800000000000001</v>
      </c>
      <c r="Q523" s="3">
        <v>0.17100000000000001</v>
      </c>
      <c r="R523" s="3">
        <v>2.3900000000000001E-2</v>
      </c>
      <c r="S523" s="3">
        <v>7.51E-2</v>
      </c>
      <c r="T523" s="3">
        <v>5.2500000000000003E-3</v>
      </c>
      <c r="U523" s="3">
        <v>3.6700000000000003E-2</v>
      </c>
      <c r="V523" s="1">
        <v>3.2309999999999999</v>
      </c>
      <c r="X523" s="1" t="s">
        <v>1194</v>
      </c>
      <c r="Y523" s="1" t="s">
        <v>1194</v>
      </c>
      <c r="Z523" s="1" t="s">
        <v>197</v>
      </c>
      <c r="AA523" s="1" t="s">
        <v>35</v>
      </c>
      <c r="AB523" s="1" t="s">
        <v>1195</v>
      </c>
      <c r="AC523" s="1">
        <v>1</v>
      </c>
      <c r="AD523" s="1">
        <v>1</v>
      </c>
      <c r="AE523" s="1">
        <v>1</v>
      </c>
      <c r="AF523" s="1">
        <v>1</v>
      </c>
      <c r="AG523" s="1" t="s">
        <v>1196</v>
      </c>
      <c r="AH523" s="1" t="s">
        <v>65</v>
      </c>
      <c r="AI523" s="5">
        <v>41144</v>
      </c>
      <c r="AK523" s="1" t="s">
        <v>1195</v>
      </c>
      <c r="AM523" s="1" t="s">
        <v>56</v>
      </c>
      <c r="AN523">
        <v>4.8371959499716302E-2</v>
      </c>
      <c r="AO523">
        <v>5.7675426607192E-2</v>
      </c>
      <c r="AP523" s="1" t="str">
        <f>VLOOKUP(AK523,Sheet2!A:F,4,FALSE)</f>
        <v>urinary_tract</v>
      </c>
      <c r="AT523">
        <v>0.19111330354438899</v>
      </c>
      <c r="AU523">
        <v>0</v>
      </c>
      <c r="AV523">
        <v>2</v>
      </c>
      <c r="AZ523" s="1" t="e">
        <f t="shared" si="27"/>
        <v>#DIV/0!</v>
      </c>
      <c r="CE523" s="2"/>
    </row>
    <row r="524" spans="1:83" x14ac:dyDescent="0.35">
      <c r="A524" s="1">
        <v>45</v>
      </c>
      <c r="B524" s="1" t="s">
        <v>2313</v>
      </c>
      <c r="C524" s="1">
        <v>75</v>
      </c>
      <c r="D524" s="1">
        <v>0.50266549900000002</v>
      </c>
      <c r="E524" s="3">
        <v>0.42699999999999999</v>
      </c>
      <c r="F524" s="1">
        <v>0.350567664</v>
      </c>
      <c r="G524" s="3">
        <v>8.1900000000000001E-2</v>
      </c>
      <c r="H524" s="1">
        <v>0.15785629700000001</v>
      </c>
      <c r="I524" s="1">
        <v>0.115483012</v>
      </c>
      <c r="J524" s="3">
        <v>3.8100000000000002E-2</v>
      </c>
      <c r="K524" s="3">
        <v>2.4E-2</v>
      </c>
      <c r="L524" s="3">
        <v>3.1300000000000001E-2</v>
      </c>
      <c r="M524" s="1">
        <v>1177</v>
      </c>
      <c r="N524" s="1">
        <v>758</v>
      </c>
      <c r="O524" s="4">
        <v>443328.25</v>
      </c>
      <c r="P524" s="3">
        <v>0.126</v>
      </c>
      <c r="Q524" s="3">
        <v>4.9799999999999997E-2</v>
      </c>
      <c r="R524" s="3">
        <v>1.29E-2</v>
      </c>
      <c r="S524" s="3">
        <v>4.3999999999999997E-2</v>
      </c>
      <c r="T524" s="3">
        <v>8.8999999999999999E-3</v>
      </c>
      <c r="U524" s="3">
        <v>2.0199999999999999E-2</v>
      </c>
      <c r="V524" s="1">
        <v>1.4510000000000001</v>
      </c>
      <c r="X524" s="1" t="s">
        <v>2314</v>
      </c>
      <c r="Y524" s="1" t="s">
        <v>2314</v>
      </c>
      <c r="Z524" s="1" t="s">
        <v>69</v>
      </c>
      <c r="AA524" s="1" t="s">
        <v>35</v>
      </c>
      <c r="AC524" s="1">
        <v>0</v>
      </c>
      <c r="AD524" s="1">
        <v>0</v>
      </c>
      <c r="AE524" s="1">
        <v>0</v>
      </c>
      <c r="AF524" s="1">
        <v>0</v>
      </c>
      <c r="AG524" s="1" t="s">
        <v>2315</v>
      </c>
      <c r="AH524" s="1" t="s">
        <v>37</v>
      </c>
      <c r="AI524" s="5">
        <v>41253</v>
      </c>
      <c r="AN524">
        <v>0.650595081493203</v>
      </c>
      <c r="AO524">
        <v>0</v>
      </c>
      <c r="AP524" s="1" t="e">
        <f>VLOOKUP(AK524,Sheet2!A:F,4,FALSE)</f>
        <v>#N/A</v>
      </c>
      <c r="AT524">
        <v>0.28888220054012098</v>
      </c>
      <c r="AU524">
        <v>0</v>
      </c>
      <c r="AV524">
        <v>2</v>
      </c>
      <c r="AZ524" s="1" t="e">
        <f t="shared" si="27"/>
        <v>#DIV/0!</v>
      </c>
      <c r="CE524" s="2"/>
    </row>
    <row r="525" spans="1:83" x14ac:dyDescent="0.35">
      <c r="A525" s="1">
        <v>43</v>
      </c>
      <c r="B525" s="1" t="s">
        <v>284</v>
      </c>
      <c r="C525" s="1">
        <v>225</v>
      </c>
      <c r="D525" s="1">
        <v>0.93108800800000002</v>
      </c>
      <c r="E525" s="3">
        <v>0.86699999999999999</v>
      </c>
      <c r="F525" s="1">
        <v>0.80253511499999997</v>
      </c>
      <c r="G525" s="1">
        <v>0.75085464199999996</v>
      </c>
      <c r="H525" s="1">
        <v>0.66117376500000002</v>
      </c>
      <c r="I525" s="1">
        <v>0.53524755899999998</v>
      </c>
      <c r="J525" s="1">
        <v>0.49091622299999998</v>
      </c>
      <c r="K525" s="1">
        <v>0.44515032300000001</v>
      </c>
      <c r="L525" s="1">
        <v>0.39241424699999999</v>
      </c>
      <c r="M525" s="1">
        <v>797</v>
      </c>
      <c r="N525" s="1">
        <v>779</v>
      </c>
      <c r="O525" s="4">
        <v>51779.53</v>
      </c>
      <c r="P525" s="3">
        <v>0.45400000000000001</v>
      </c>
      <c r="Q525" s="3">
        <v>0.29299999999999998</v>
      </c>
      <c r="R525" s="3">
        <v>0.19400000000000001</v>
      </c>
      <c r="S525" s="3">
        <v>0.193</v>
      </c>
      <c r="T525" s="3">
        <v>0.13500000000000001</v>
      </c>
      <c r="U525" s="3">
        <v>0.13500000000000001</v>
      </c>
      <c r="V525" s="1">
        <v>4.7850000000000001</v>
      </c>
      <c r="X525" s="1" t="s">
        <v>285</v>
      </c>
      <c r="Y525" s="1" t="s">
        <v>285</v>
      </c>
      <c r="Z525" s="1" t="s">
        <v>286</v>
      </c>
      <c r="AA525" s="1" t="s">
        <v>35</v>
      </c>
      <c r="AB525" s="1" t="s">
        <v>287</v>
      </c>
      <c r="AC525" s="1">
        <v>1</v>
      </c>
      <c r="AD525" s="1">
        <v>1</v>
      </c>
      <c r="AE525" s="1">
        <v>1</v>
      </c>
      <c r="AF525" s="1">
        <v>1</v>
      </c>
      <c r="AG525" s="1" t="s">
        <v>288</v>
      </c>
      <c r="AH525" s="1" t="s">
        <v>72</v>
      </c>
      <c r="AI525" s="5">
        <v>41246</v>
      </c>
      <c r="AK525" s="1" t="s">
        <v>287</v>
      </c>
      <c r="AM525" s="1" t="s">
        <v>56</v>
      </c>
      <c r="AN525">
        <v>0.10556310689342401</v>
      </c>
      <c r="AO525">
        <v>0</v>
      </c>
      <c r="AP525" s="1" t="str">
        <f>VLOOKUP(AK525,Sheet2!A:F,4,FALSE)</f>
        <v>prostate</v>
      </c>
      <c r="AT525">
        <v>0.39673664512075602</v>
      </c>
      <c r="AU525">
        <v>0</v>
      </c>
      <c r="AV525">
        <v>2</v>
      </c>
      <c r="AZ525" s="1" t="e">
        <f t="shared" si="27"/>
        <v>#DIV/0!</v>
      </c>
      <c r="CE525" s="2"/>
    </row>
    <row r="526" spans="1:83" x14ac:dyDescent="0.35">
      <c r="A526" s="1">
        <v>1</v>
      </c>
      <c r="B526" s="1" t="s">
        <v>394</v>
      </c>
      <c r="C526" s="1">
        <v>75</v>
      </c>
      <c r="D526" s="1">
        <v>0.89632814199999999</v>
      </c>
      <c r="E526" s="3">
        <v>0.86399999999999999</v>
      </c>
      <c r="F526" s="1">
        <v>0.83094226400000004</v>
      </c>
      <c r="G526" s="1">
        <v>0.70488624600000005</v>
      </c>
      <c r="H526" s="1">
        <v>0.67116231999999998</v>
      </c>
      <c r="I526" s="1">
        <v>0.488641306</v>
      </c>
      <c r="J526" s="1">
        <v>0.47915644200000002</v>
      </c>
      <c r="K526" s="1">
        <v>0.207017005</v>
      </c>
      <c r="L526" s="3">
        <v>3.56E-2</v>
      </c>
      <c r="M526" s="1">
        <v>798</v>
      </c>
      <c r="N526" s="1">
        <v>798</v>
      </c>
      <c r="O526" s="4">
        <v>1228418.53</v>
      </c>
      <c r="P526" s="3">
        <v>0.44900000000000001</v>
      </c>
      <c r="Q526" s="3">
        <v>0.28599999999999998</v>
      </c>
      <c r="R526" s="3">
        <v>0.14199999999999999</v>
      </c>
      <c r="S526" s="3">
        <v>0.187</v>
      </c>
      <c r="T526" s="3">
        <v>3.9100000000000003E-2</v>
      </c>
      <c r="U526" s="3">
        <v>0.127</v>
      </c>
      <c r="V526" s="1">
        <v>4.4119999999999999</v>
      </c>
      <c r="X526" s="1" t="s">
        <v>395</v>
      </c>
      <c r="Y526" s="1" t="s">
        <v>395</v>
      </c>
      <c r="Z526" s="1" t="s">
        <v>197</v>
      </c>
      <c r="AA526" s="1" t="s">
        <v>84</v>
      </c>
      <c r="AB526" s="1" t="s">
        <v>396</v>
      </c>
      <c r="AC526" s="1">
        <v>1</v>
      </c>
      <c r="AD526" s="1">
        <v>1</v>
      </c>
      <c r="AE526" s="1">
        <v>1</v>
      </c>
      <c r="AF526" s="1">
        <v>1</v>
      </c>
      <c r="AG526" s="1" t="s">
        <v>397</v>
      </c>
      <c r="AH526" s="1" t="s">
        <v>42</v>
      </c>
      <c r="AI526" s="5">
        <v>41064</v>
      </c>
      <c r="AK526" s="1" t="s">
        <v>396</v>
      </c>
      <c r="AM526" s="1" t="s">
        <v>56</v>
      </c>
      <c r="AN526">
        <v>5.7070445682435203E-2</v>
      </c>
      <c r="AO526">
        <v>1.6326237104876601E-2</v>
      </c>
      <c r="AP526" s="1" t="str">
        <f>VLOOKUP(AK526,Sheet2!A:F,4,FALSE)</f>
        <v>urinary_tract</v>
      </c>
      <c r="AT526">
        <v>0.853432313930513</v>
      </c>
      <c r="AU526">
        <v>0</v>
      </c>
      <c r="AV526">
        <v>1</v>
      </c>
      <c r="AZ526" s="1" t="e">
        <f t="shared" si="27"/>
        <v>#DIV/0!</v>
      </c>
      <c r="CE526" s="2"/>
    </row>
    <row r="527" spans="1:83" x14ac:dyDescent="0.35">
      <c r="A527" s="1">
        <v>25</v>
      </c>
      <c r="B527" s="1" t="s">
        <v>1909</v>
      </c>
      <c r="C527" s="1">
        <v>225</v>
      </c>
      <c r="D527" s="1">
        <v>0.824329007</v>
      </c>
      <c r="E527" s="3">
        <v>0.65200000000000002</v>
      </c>
      <c r="F527" s="1">
        <v>0.47944483500000001</v>
      </c>
      <c r="G527" s="1">
        <v>0.30566906999999999</v>
      </c>
      <c r="H527" s="1">
        <v>0.19859780899999999</v>
      </c>
      <c r="I527" s="1">
        <v>0.13083340700000001</v>
      </c>
      <c r="J527" s="3">
        <v>7.1900000000000006E-2</v>
      </c>
      <c r="K527" s="3">
        <v>3.7600000000000001E-2</v>
      </c>
      <c r="L527" s="3">
        <v>2.5899999999999999E-2</v>
      </c>
      <c r="M527" s="1">
        <v>799</v>
      </c>
      <c r="N527" s="1">
        <v>799</v>
      </c>
      <c r="O527" s="4">
        <v>465202.85</v>
      </c>
      <c r="P527" s="3">
        <v>0.23</v>
      </c>
      <c r="Q527" s="3">
        <v>0.105</v>
      </c>
      <c r="R527" s="3">
        <v>2.2700000000000001E-2</v>
      </c>
      <c r="S527" s="3">
        <v>5.2999999999999999E-2</v>
      </c>
      <c r="T527" s="3">
        <v>1.0200000000000001E-2</v>
      </c>
      <c r="U527" s="3">
        <v>2.6700000000000002E-2</v>
      </c>
      <c r="V527" s="1">
        <v>2.3149999999999999</v>
      </c>
      <c r="X527" s="1" t="s">
        <v>1910</v>
      </c>
      <c r="Z527" s="1" t="s">
        <v>34</v>
      </c>
      <c r="AA527" s="1" t="s">
        <v>35</v>
      </c>
      <c r="AB527" s="1" t="s">
        <v>1911</v>
      </c>
      <c r="AC527" s="1">
        <v>1</v>
      </c>
      <c r="AD527" s="1">
        <v>1</v>
      </c>
      <c r="AE527" s="1">
        <v>1</v>
      </c>
      <c r="AF527" s="1">
        <v>1</v>
      </c>
      <c r="AG527" s="1" t="s">
        <v>1912</v>
      </c>
      <c r="AH527" s="1" t="s">
        <v>585</v>
      </c>
      <c r="AI527" s="5">
        <v>41183</v>
      </c>
      <c r="AK527" s="1" t="s">
        <v>1911</v>
      </c>
      <c r="AM527" s="1" t="s">
        <v>56</v>
      </c>
      <c r="AN527">
        <v>0.30231588547190702</v>
      </c>
      <c r="AO527">
        <v>2.4504826370361402E-2</v>
      </c>
      <c r="AP527" s="1" t="str">
        <f>VLOOKUP(AK527,Sheet2!A:F,4,FALSE)</f>
        <v>lung</v>
      </c>
      <c r="AT527">
        <v>0.41076197446943402</v>
      </c>
      <c r="AU527">
        <v>0</v>
      </c>
      <c r="AV527">
        <v>2</v>
      </c>
      <c r="AZ527" s="1" t="e">
        <f t="shared" si="27"/>
        <v>#DIV/0!</v>
      </c>
      <c r="CE527" s="2"/>
    </row>
    <row r="528" spans="1:83" x14ac:dyDescent="0.35">
      <c r="A528" s="1">
        <v>22</v>
      </c>
      <c r="B528" s="1" t="s">
        <v>2225</v>
      </c>
      <c r="C528" s="1">
        <v>75</v>
      </c>
      <c r="D528" s="1">
        <v>0.52401338900000005</v>
      </c>
      <c r="E528" s="3">
        <v>0.44400000000000001</v>
      </c>
      <c r="F528" s="1">
        <v>0.36492706499999999</v>
      </c>
      <c r="G528" s="1">
        <v>0.183139842</v>
      </c>
      <c r="H528" s="1">
        <v>0.14039586800000001</v>
      </c>
      <c r="I528" s="1">
        <v>0.100816502</v>
      </c>
      <c r="J528" s="3">
        <v>8.7900000000000006E-2</v>
      </c>
      <c r="K528" s="3">
        <v>5.6899999999999999E-2</v>
      </c>
      <c r="L528" s="3">
        <v>3.95E-2</v>
      </c>
      <c r="M528" s="1">
        <v>801</v>
      </c>
      <c r="N528" s="1">
        <v>801</v>
      </c>
      <c r="O528" s="4">
        <v>132154.57999999999</v>
      </c>
      <c r="P528" s="3">
        <v>0.16</v>
      </c>
      <c r="Q528" s="3">
        <v>6.7100000000000007E-2</v>
      </c>
      <c r="R528" s="3">
        <v>3.0099999999999998E-2</v>
      </c>
      <c r="S528" s="3">
        <v>3.8800000000000001E-2</v>
      </c>
      <c r="T528" s="3">
        <v>1.55E-2</v>
      </c>
      <c r="U528" s="3">
        <v>2.4799999999999999E-2</v>
      </c>
      <c r="V528" s="1">
        <v>1.6459999999999999</v>
      </c>
      <c r="X528" s="1" t="s">
        <v>2226</v>
      </c>
      <c r="Y528" s="1" t="s">
        <v>2226</v>
      </c>
      <c r="Z528" s="1" t="s">
        <v>69</v>
      </c>
      <c r="AA528" s="1" t="s">
        <v>35</v>
      </c>
      <c r="AB528" s="1" t="s">
        <v>2227</v>
      </c>
      <c r="AC528" s="1">
        <v>1</v>
      </c>
      <c r="AD528" s="1">
        <v>1</v>
      </c>
      <c r="AE528" s="1">
        <v>1</v>
      </c>
      <c r="AF528" s="1">
        <v>1</v>
      </c>
      <c r="AG528" s="1" t="s">
        <v>2228</v>
      </c>
      <c r="AH528" s="1" t="s">
        <v>42</v>
      </c>
      <c r="AI528" s="5">
        <v>41151</v>
      </c>
      <c r="AK528" s="1" t="s">
        <v>2227</v>
      </c>
      <c r="AM528" s="1" t="s">
        <v>56</v>
      </c>
      <c r="AN528">
        <v>0.58599264690744901</v>
      </c>
      <c r="AO528">
        <v>0</v>
      </c>
      <c r="AP528" s="1" t="str">
        <f>VLOOKUP(AK528,Sheet2!A:F,4,FALSE)</f>
        <v>kidney</v>
      </c>
      <c r="AT528">
        <v>0</v>
      </c>
      <c r="AU528">
        <v>5.5463708637696401E-3</v>
      </c>
      <c r="AV528">
        <v>2</v>
      </c>
      <c r="AZ528" s="1">
        <f t="shared" si="27"/>
        <v>0</v>
      </c>
      <c r="CE528" s="2"/>
    </row>
    <row r="529" spans="1:83" x14ac:dyDescent="0.35">
      <c r="A529" s="1">
        <v>32</v>
      </c>
      <c r="B529" s="1" t="s">
        <v>1478</v>
      </c>
      <c r="C529" s="1">
        <v>75</v>
      </c>
      <c r="D529" s="1">
        <v>0.75013550299999998</v>
      </c>
      <c r="E529" s="3">
        <v>0.70699999999999996</v>
      </c>
      <c r="F529" s="1">
        <v>0.66454076799999995</v>
      </c>
      <c r="G529" s="1">
        <v>0.363409971</v>
      </c>
      <c r="H529" s="1">
        <v>0.32687495599999999</v>
      </c>
      <c r="I529" s="1">
        <v>0.233165029</v>
      </c>
      <c r="J529" s="1">
        <v>0.162575318</v>
      </c>
      <c r="K529" s="3">
        <v>8.5400000000000004E-2</v>
      </c>
      <c r="L529" s="3">
        <v>4.1500000000000002E-2</v>
      </c>
      <c r="M529" s="1">
        <v>802</v>
      </c>
      <c r="N529" s="1">
        <v>802</v>
      </c>
      <c r="O529" s="4">
        <v>326339.7</v>
      </c>
      <c r="P529" s="3">
        <v>0.30099999999999999</v>
      </c>
      <c r="Q529" s="3">
        <v>0.14299999999999999</v>
      </c>
      <c r="R529" s="3">
        <v>5.1499999999999997E-2</v>
      </c>
      <c r="S529" s="3">
        <v>9.01E-2</v>
      </c>
      <c r="T529" s="3">
        <v>2.0400000000000001E-2</v>
      </c>
      <c r="U529" s="3">
        <v>5.1999999999999998E-2</v>
      </c>
      <c r="V529" s="1">
        <v>2.8769999999999998</v>
      </c>
      <c r="X529" s="1" t="s">
        <v>1479</v>
      </c>
      <c r="Y529" s="1" t="s">
        <v>1479</v>
      </c>
      <c r="Z529" s="1" t="s">
        <v>69</v>
      </c>
      <c r="AA529" s="1" t="s">
        <v>84</v>
      </c>
      <c r="AB529" s="1" t="s">
        <v>1480</v>
      </c>
      <c r="AC529" s="1">
        <v>1</v>
      </c>
      <c r="AD529" s="1">
        <v>1</v>
      </c>
      <c r="AE529" s="1">
        <v>1</v>
      </c>
      <c r="AF529" s="1">
        <v>1</v>
      </c>
      <c r="AG529" s="1" t="s">
        <v>1481</v>
      </c>
      <c r="AH529" s="1" t="s">
        <v>65</v>
      </c>
      <c r="AI529" s="5">
        <v>41207</v>
      </c>
      <c r="AK529" s="1" t="s">
        <v>1480</v>
      </c>
      <c r="AN529">
        <v>0.27141035555458198</v>
      </c>
      <c r="AO529">
        <v>4.5627445159916397E-3</v>
      </c>
      <c r="AP529" s="1" t="str">
        <f>VLOOKUP(AK529,Sheet2!A:F,4,FALSE)</f>
        <v>kidney</v>
      </c>
      <c r="AT529">
        <v>0.13759530485260901</v>
      </c>
      <c r="AU529">
        <v>1.0847595562672899E-2</v>
      </c>
      <c r="AV529">
        <v>2</v>
      </c>
      <c r="AZ529" s="1">
        <f t="shared" si="27"/>
        <v>12.684405872033164</v>
      </c>
      <c r="CE529" s="2"/>
    </row>
    <row r="530" spans="1:83" x14ac:dyDescent="0.35">
      <c r="A530" s="1">
        <v>36</v>
      </c>
      <c r="B530" s="1" t="s">
        <v>642</v>
      </c>
      <c r="C530" s="1">
        <v>225</v>
      </c>
      <c r="D530" s="1">
        <v>0.75126922900000004</v>
      </c>
      <c r="E530" s="3">
        <v>0.72399999999999998</v>
      </c>
      <c r="F530" s="1">
        <v>0.69724398499999996</v>
      </c>
      <c r="G530" s="1">
        <v>0.49579997100000001</v>
      </c>
      <c r="H530" s="1">
        <v>0.50570739399999998</v>
      </c>
      <c r="I530" s="1">
        <v>0.47045769900000001</v>
      </c>
      <c r="J530" s="1">
        <v>0.42766090200000001</v>
      </c>
      <c r="K530" s="1">
        <v>0.41445643199999999</v>
      </c>
      <c r="L530" s="1">
        <v>0.35006790700000001</v>
      </c>
      <c r="M530" s="1">
        <v>803</v>
      </c>
      <c r="N530" s="1">
        <v>803</v>
      </c>
      <c r="O530" s="4">
        <v>335711.76</v>
      </c>
      <c r="P530" s="3">
        <v>0.34899999999999998</v>
      </c>
      <c r="Q530" s="3">
        <v>0.20799999999999999</v>
      </c>
      <c r="R530" s="3">
        <v>0.17499999999999999</v>
      </c>
      <c r="S530" s="3">
        <v>0.157</v>
      </c>
      <c r="T530" s="3">
        <v>0.123</v>
      </c>
      <c r="U530" s="3">
        <v>0.11799999999999999</v>
      </c>
      <c r="V530" s="1">
        <v>3.907</v>
      </c>
      <c r="X530" s="1" t="s">
        <v>643</v>
      </c>
      <c r="Y530" s="1" t="s">
        <v>644</v>
      </c>
      <c r="Z530" s="1" t="s">
        <v>62</v>
      </c>
      <c r="AA530" s="1" t="s">
        <v>84</v>
      </c>
      <c r="AB530" s="1" t="s">
        <v>645</v>
      </c>
      <c r="AC530" s="1">
        <v>1</v>
      </c>
      <c r="AD530" s="1">
        <v>1</v>
      </c>
      <c r="AE530" s="1">
        <v>1</v>
      </c>
      <c r="AF530" s="1">
        <v>1</v>
      </c>
      <c r="AG530" s="1" t="s">
        <v>646</v>
      </c>
      <c r="AH530" s="1" t="s">
        <v>65</v>
      </c>
      <c r="AI530" s="5">
        <v>41218</v>
      </c>
      <c r="AK530" s="1" t="s">
        <v>645</v>
      </c>
      <c r="AM530" s="1" t="s">
        <v>43</v>
      </c>
      <c r="AN530">
        <v>0.153461808261804</v>
      </c>
      <c r="AO530">
        <v>0</v>
      </c>
      <c r="AP530" s="1" t="str">
        <f>VLOOKUP(AK530,Sheet2!A:F,4,FALSE)</f>
        <v>skin</v>
      </c>
      <c r="AT530">
        <v>0.166093085847141</v>
      </c>
      <c r="AU530">
        <v>9.6944970927693493E-3</v>
      </c>
      <c r="AV530">
        <v>2</v>
      </c>
      <c r="AZ530" s="1">
        <f t="shared" si="27"/>
        <v>17.132718103657144</v>
      </c>
      <c r="CE530" s="2"/>
    </row>
    <row r="531" spans="1:83" x14ac:dyDescent="0.35">
      <c r="A531" s="1">
        <v>37</v>
      </c>
      <c r="B531" s="1" t="s">
        <v>1197</v>
      </c>
      <c r="C531" s="1">
        <v>225</v>
      </c>
      <c r="D531" s="1">
        <v>0.73624745700000005</v>
      </c>
      <c r="E531" s="3">
        <v>0.69399999999999995</v>
      </c>
      <c r="F531" s="1">
        <v>0.65228805300000003</v>
      </c>
      <c r="G531" s="1">
        <v>0.46850288299999998</v>
      </c>
      <c r="H531" s="1">
        <v>0.39763204699999999</v>
      </c>
      <c r="I531" s="1">
        <v>0.33781153000000003</v>
      </c>
      <c r="J531" s="1">
        <v>0.232177361</v>
      </c>
      <c r="K531" s="1">
        <v>0.190036132</v>
      </c>
      <c r="L531" s="1">
        <v>0.12392008</v>
      </c>
      <c r="M531" s="1">
        <v>1004</v>
      </c>
      <c r="N531" s="1">
        <v>1004</v>
      </c>
      <c r="O531" s="4">
        <v>441082.29</v>
      </c>
      <c r="P531" s="3">
        <v>0.32800000000000001</v>
      </c>
      <c r="Q531" s="3">
        <v>0.18</v>
      </c>
      <c r="R531" s="3">
        <v>8.7599999999999997E-2</v>
      </c>
      <c r="S531" s="3">
        <v>0.11799999999999999</v>
      </c>
      <c r="T531" s="3">
        <v>5.0500000000000003E-2</v>
      </c>
      <c r="U531" s="3">
        <v>7.4999999999999997E-2</v>
      </c>
      <c r="V531" s="1">
        <v>3.2309999999999999</v>
      </c>
      <c r="X531" s="1" t="s">
        <v>1197</v>
      </c>
      <c r="Z531" s="1" t="s">
        <v>62</v>
      </c>
      <c r="AA531" s="1" t="s">
        <v>84</v>
      </c>
      <c r="AB531" s="1" t="s">
        <v>1198</v>
      </c>
      <c r="AC531" s="1">
        <v>1</v>
      </c>
      <c r="AD531" s="1">
        <v>1</v>
      </c>
      <c r="AE531" s="1">
        <v>1</v>
      </c>
      <c r="AF531" s="1">
        <v>1</v>
      </c>
      <c r="AG531" s="1" t="s">
        <v>1199</v>
      </c>
      <c r="AH531" s="1" t="s">
        <v>42</v>
      </c>
      <c r="AI531" s="5">
        <v>41158</v>
      </c>
      <c r="AK531" s="1" t="s">
        <v>1198</v>
      </c>
      <c r="AN531">
        <v>0.23606310746291301</v>
      </c>
      <c r="AO531">
        <v>0</v>
      </c>
      <c r="AP531" s="1" t="str">
        <f>VLOOKUP(AK531,Sheet2!A:F,4,FALSE)</f>
        <v>skin</v>
      </c>
      <c r="AT531">
        <v>0.65320597484213805</v>
      </c>
      <c r="AU531">
        <v>0</v>
      </c>
      <c r="AV531">
        <v>1</v>
      </c>
      <c r="AZ531" s="1" t="e">
        <f t="shared" si="27"/>
        <v>#DIV/0!</v>
      </c>
      <c r="CE531" s="2"/>
    </row>
    <row r="532" spans="1:83" x14ac:dyDescent="0.35">
      <c r="A532" s="1">
        <v>36</v>
      </c>
      <c r="B532" s="1" t="s">
        <v>425</v>
      </c>
      <c r="C532" s="1">
        <v>225</v>
      </c>
      <c r="D532" s="1">
        <v>0.81862254000000001</v>
      </c>
      <c r="E532" s="3">
        <v>0.84899999999999998</v>
      </c>
      <c r="F532" s="1">
        <v>0.87883675999999999</v>
      </c>
      <c r="G532" s="1">
        <v>0.70064046599999996</v>
      </c>
      <c r="H532" s="1">
        <v>0.57921110099999995</v>
      </c>
      <c r="I532" s="1">
        <v>0.48685030800000001</v>
      </c>
      <c r="J532" s="1">
        <v>0.38525404000000002</v>
      </c>
      <c r="K532" s="1">
        <v>0.26060239400000001</v>
      </c>
      <c r="L532" s="1">
        <v>0.19027730000000001</v>
      </c>
      <c r="M532" s="1">
        <v>804</v>
      </c>
      <c r="N532" s="1">
        <v>804</v>
      </c>
      <c r="O532" s="4">
        <v>1160848.42</v>
      </c>
      <c r="P532" s="3">
        <v>0.46200000000000002</v>
      </c>
      <c r="Q532" s="3">
        <v>0.26600000000000001</v>
      </c>
      <c r="R532" s="3">
        <v>0.13400000000000001</v>
      </c>
      <c r="S532" s="3">
        <v>0.17199999999999999</v>
      </c>
      <c r="T532" s="3">
        <v>7.2599999999999998E-2</v>
      </c>
      <c r="U532" s="3">
        <v>0.115</v>
      </c>
      <c r="V532" s="1">
        <v>4.3600000000000003</v>
      </c>
      <c r="X532" s="1" t="s">
        <v>426</v>
      </c>
      <c r="Y532" s="1" t="s">
        <v>427</v>
      </c>
      <c r="Z532" s="1" t="s">
        <v>62</v>
      </c>
      <c r="AA532" s="1" t="s">
        <v>84</v>
      </c>
      <c r="AB532" s="1" t="s">
        <v>428</v>
      </c>
      <c r="AC532" s="1">
        <v>1</v>
      </c>
      <c r="AD532" s="1">
        <v>1</v>
      </c>
      <c r="AE532" s="1">
        <v>1</v>
      </c>
      <c r="AF532" s="1">
        <v>1</v>
      </c>
      <c r="AG532" s="1" t="s">
        <v>429</v>
      </c>
      <c r="AH532" s="1" t="s">
        <v>65</v>
      </c>
      <c r="AI532" s="5">
        <v>41218</v>
      </c>
      <c r="AK532" s="1" t="s">
        <v>428</v>
      </c>
      <c r="AM532" s="1" t="s">
        <v>43</v>
      </c>
      <c r="AN532">
        <v>0.104952072458149</v>
      </c>
      <c r="AO532">
        <v>7.17384584409875E-3</v>
      </c>
      <c r="AP532" s="1" t="str">
        <f>VLOOKUP(AK532,Sheet2!A:F,4,FALSE)</f>
        <v>skin</v>
      </c>
      <c r="AT532">
        <v>0.12727417092208601</v>
      </c>
      <c r="AU532">
        <v>2.6489853776876401E-2</v>
      </c>
      <c r="AV532">
        <v>2</v>
      </c>
      <c r="AZ532" s="1">
        <f t="shared" si="27"/>
        <v>4.8046384851390362</v>
      </c>
      <c r="CE532" s="2"/>
    </row>
    <row r="533" spans="1:83" x14ac:dyDescent="0.35">
      <c r="A533" s="1">
        <v>35</v>
      </c>
      <c r="B533" s="1" t="s">
        <v>2031</v>
      </c>
      <c r="C533" s="1">
        <v>75</v>
      </c>
      <c r="D533" s="1">
        <v>0.63017788699999999</v>
      </c>
      <c r="E533" s="3">
        <v>0.56399999999999995</v>
      </c>
      <c r="F533" s="1">
        <v>0.497451537</v>
      </c>
      <c r="G533" s="1">
        <v>0.20687576799999999</v>
      </c>
      <c r="H533" s="1">
        <v>0.201921719</v>
      </c>
      <c r="I533" s="1">
        <v>0.155883987</v>
      </c>
      <c r="J533" s="1">
        <v>0.106936659</v>
      </c>
      <c r="K533" s="3">
        <v>7.4200000000000002E-2</v>
      </c>
      <c r="L533" s="3">
        <v>6.9599999999999995E-2</v>
      </c>
      <c r="M533" s="1">
        <v>924</v>
      </c>
      <c r="N533" s="1">
        <v>924</v>
      </c>
      <c r="O533" s="4">
        <v>442247.39</v>
      </c>
      <c r="P533" s="3">
        <v>0.20599999999999999</v>
      </c>
      <c r="Q533" s="3">
        <v>8.48E-2</v>
      </c>
      <c r="R533" s="3">
        <v>3.7600000000000001E-2</v>
      </c>
      <c r="S533" s="3">
        <v>5.7599999999999998E-2</v>
      </c>
      <c r="T533" s="3">
        <v>2.3099999999999999E-2</v>
      </c>
      <c r="U533" s="3">
        <v>3.4599999999999999E-2</v>
      </c>
      <c r="V533" s="1">
        <v>2.1230000000000002</v>
      </c>
      <c r="X533" s="1" t="s">
        <v>2032</v>
      </c>
      <c r="Y533" s="1" t="s">
        <v>2032</v>
      </c>
      <c r="Z533" s="1" t="s">
        <v>62</v>
      </c>
      <c r="AA533" s="1" t="s">
        <v>84</v>
      </c>
      <c r="AB533" s="1" t="s">
        <v>2033</v>
      </c>
      <c r="AC533" s="1">
        <v>1</v>
      </c>
      <c r="AD533" s="1">
        <v>1</v>
      </c>
      <c r="AE533" s="1">
        <v>1</v>
      </c>
      <c r="AF533" s="1">
        <v>1</v>
      </c>
      <c r="AG533" s="1" t="s">
        <v>2034</v>
      </c>
      <c r="AH533" s="1" t="s">
        <v>42</v>
      </c>
      <c r="AI533" s="5">
        <v>41158</v>
      </c>
      <c r="AK533" s="1" t="s">
        <v>2033</v>
      </c>
      <c r="AN533">
        <v>0.42904461753953299</v>
      </c>
      <c r="AO533">
        <v>0</v>
      </c>
      <c r="AP533" s="1" t="str">
        <f>VLOOKUP(AK533,Sheet2!A:F,4,FALSE)</f>
        <v>skin</v>
      </c>
      <c r="AT533">
        <v>0.301306557811303</v>
      </c>
      <c r="AU533">
        <v>0</v>
      </c>
      <c r="AV533">
        <v>2</v>
      </c>
      <c r="AZ533" s="1" t="e">
        <f t="shared" si="27"/>
        <v>#DIV/0!</v>
      </c>
      <c r="CE533" s="2"/>
    </row>
    <row r="534" spans="1:83" x14ac:dyDescent="0.35">
      <c r="A534" s="1">
        <v>42</v>
      </c>
      <c r="B534" s="1" t="s">
        <v>1803</v>
      </c>
      <c r="C534" s="1">
        <v>75</v>
      </c>
      <c r="D534" s="1">
        <v>0.47027964999999999</v>
      </c>
      <c r="E534" s="3">
        <v>0.439</v>
      </c>
      <c r="F534" s="1">
        <v>0.40853562399999999</v>
      </c>
      <c r="G534" s="1">
        <v>0.34465904400000003</v>
      </c>
      <c r="H534" s="1">
        <v>0.304149067</v>
      </c>
      <c r="I534" s="1">
        <v>0.28149236599999999</v>
      </c>
      <c r="J534" s="1">
        <v>0.302216227</v>
      </c>
      <c r="K534" s="1">
        <v>0.27230342499999999</v>
      </c>
      <c r="L534" s="1">
        <v>0.26835055899999999</v>
      </c>
      <c r="M534" s="1">
        <v>1009</v>
      </c>
      <c r="N534" s="1">
        <v>1009</v>
      </c>
      <c r="O534" s="4">
        <v>118376.88</v>
      </c>
      <c r="P534" s="3">
        <v>0.22</v>
      </c>
      <c r="Q534" s="3">
        <v>0.13500000000000001</v>
      </c>
      <c r="R534" s="3">
        <v>0.11899999999999999</v>
      </c>
      <c r="S534" s="3">
        <v>9.4299999999999995E-2</v>
      </c>
      <c r="T534" s="3">
        <v>8.6999999999999994E-2</v>
      </c>
      <c r="U534" s="3">
        <v>7.6799999999999993E-2</v>
      </c>
      <c r="V534" s="1">
        <v>2.4689999999999999</v>
      </c>
      <c r="X534" s="1" t="s">
        <v>1804</v>
      </c>
      <c r="Y534" s="1" t="s">
        <v>1804</v>
      </c>
      <c r="Z534" s="1" t="s">
        <v>62</v>
      </c>
      <c r="AA534" s="1" t="s">
        <v>35</v>
      </c>
      <c r="AB534" s="1" t="s">
        <v>1805</v>
      </c>
      <c r="AC534" s="1">
        <v>1</v>
      </c>
      <c r="AD534" s="1">
        <v>1</v>
      </c>
      <c r="AE534" s="1">
        <v>1</v>
      </c>
      <c r="AF534" s="1">
        <v>1</v>
      </c>
      <c r="AG534" s="1" t="s">
        <v>1806</v>
      </c>
      <c r="AH534" s="1" t="s">
        <v>42</v>
      </c>
      <c r="AI534" s="5">
        <v>41239</v>
      </c>
      <c r="AK534" s="1" t="s">
        <v>1805</v>
      </c>
      <c r="AN534">
        <v>0.36390796667602399</v>
      </c>
      <c r="AO534">
        <v>0</v>
      </c>
      <c r="AP534" s="1" t="str">
        <f>VLOOKUP(AK534,Sheet2!A:F,4,FALSE)</f>
        <v>skin</v>
      </c>
      <c r="AT534">
        <v>0.30841514212069898</v>
      </c>
      <c r="AU534">
        <v>0</v>
      </c>
      <c r="AV534">
        <v>2</v>
      </c>
      <c r="AZ534" s="1" t="e">
        <f t="shared" si="27"/>
        <v>#DIV/0!</v>
      </c>
      <c r="CE534" s="2"/>
    </row>
    <row r="535" spans="1:83" x14ac:dyDescent="0.35">
      <c r="A535" s="1">
        <v>42</v>
      </c>
      <c r="B535" s="1" t="s">
        <v>1344</v>
      </c>
      <c r="C535" s="1">
        <v>225</v>
      </c>
      <c r="D535" s="1">
        <v>0.75653951799999997</v>
      </c>
      <c r="E535" s="3">
        <v>0.71099999999999997</v>
      </c>
      <c r="F535" s="1">
        <v>0.66643775699999996</v>
      </c>
      <c r="G535" s="1">
        <v>0.43834337699999998</v>
      </c>
      <c r="H535" s="1">
        <v>0.30936351000000001</v>
      </c>
      <c r="I535" s="1">
        <v>0.20916769099999999</v>
      </c>
      <c r="J535" s="1">
        <v>0.229325894</v>
      </c>
      <c r="K535" s="1">
        <v>0.16567043000000001</v>
      </c>
      <c r="L535" s="1">
        <v>0.10967880200000001</v>
      </c>
      <c r="M535" s="1">
        <v>1007</v>
      </c>
      <c r="N535" s="1">
        <v>1007</v>
      </c>
      <c r="O535" s="4">
        <v>162015.46</v>
      </c>
      <c r="P535" s="3">
        <v>0.32300000000000001</v>
      </c>
      <c r="Q535" s="3">
        <v>0.155</v>
      </c>
      <c r="R535" s="3">
        <v>8.2000000000000003E-2</v>
      </c>
      <c r="S535" s="3">
        <v>8.3500000000000005E-2</v>
      </c>
      <c r="T535" s="3">
        <v>4.4299999999999999E-2</v>
      </c>
      <c r="U535" s="3">
        <v>5.7700000000000001E-2</v>
      </c>
      <c r="V535" s="1">
        <v>3.0710000000000002</v>
      </c>
      <c r="X535" s="1" t="s">
        <v>1344</v>
      </c>
      <c r="Y535" s="1" t="s">
        <v>1345</v>
      </c>
      <c r="Z535" s="1" t="s">
        <v>62</v>
      </c>
      <c r="AA535" s="1" t="s">
        <v>35</v>
      </c>
      <c r="AB535" s="1" t="s">
        <v>1346</v>
      </c>
      <c r="AC535" s="1">
        <v>1</v>
      </c>
      <c r="AD535" s="1">
        <v>1</v>
      </c>
      <c r="AE535" s="1">
        <v>1</v>
      </c>
      <c r="AF535" s="1">
        <v>1</v>
      </c>
      <c r="AG535" s="1" t="s">
        <v>1347</v>
      </c>
      <c r="AH535" s="1" t="s">
        <v>42</v>
      </c>
      <c r="AI535" s="5">
        <v>41239</v>
      </c>
      <c r="AN535">
        <v>0.26675222237699697</v>
      </c>
      <c r="AO535">
        <v>0</v>
      </c>
      <c r="AP535" s="1" t="e">
        <f>VLOOKUP(AK535,Sheet2!A:F,4,FALSE)</f>
        <v>#N/A</v>
      </c>
      <c r="AT535">
        <v>0.39583891783134401</v>
      </c>
      <c r="AU535">
        <v>4.9282563763453101E-2</v>
      </c>
      <c r="AV535">
        <v>2</v>
      </c>
      <c r="AZ535" s="1">
        <f t="shared" si="27"/>
        <v>8.0320277112874088</v>
      </c>
      <c r="CE535" s="2"/>
    </row>
    <row r="536" spans="1:83" x14ac:dyDescent="0.35">
      <c r="A536" s="1">
        <v>12</v>
      </c>
      <c r="B536" s="1" t="s">
        <v>143</v>
      </c>
      <c r="C536" s="1">
        <v>75</v>
      </c>
      <c r="D536" s="1">
        <v>1.0036275109999999</v>
      </c>
      <c r="E536" s="3">
        <v>1.01</v>
      </c>
      <c r="F536" s="1">
        <v>1.0236601279999999</v>
      </c>
      <c r="G536" s="1">
        <v>0.94904398499999998</v>
      </c>
      <c r="H536" s="1">
        <v>0.84737321099999996</v>
      </c>
      <c r="I536" s="1">
        <v>0.58949534100000001</v>
      </c>
      <c r="J536" s="1">
        <v>0.46328803299999999</v>
      </c>
      <c r="K536" s="1">
        <v>0.26244827199999998</v>
      </c>
      <c r="L536" s="3">
        <v>8.2900000000000001E-2</v>
      </c>
      <c r="M536" s="1">
        <v>925</v>
      </c>
      <c r="N536" s="1">
        <v>925</v>
      </c>
      <c r="O536" s="4">
        <v>327820.44</v>
      </c>
      <c r="P536" s="3">
        <v>0.57699999999999996</v>
      </c>
      <c r="Q536" s="3">
        <v>0.373</v>
      </c>
      <c r="R536" s="3">
        <v>0.151</v>
      </c>
      <c r="S536" s="3">
        <v>0.23100000000000001</v>
      </c>
      <c r="T536" s="3">
        <v>5.5599999999999997E-2</v>
      </c>
      <c r="U536" s="3">
        <v>0.13800000000000001</v>
      </c>
      <c r="V536" s="1">
        <v>5.351</v>
      </c>
      <c r="X536" s="1" t="s">
        <v>144</v>
      </c>
      <c r="Y536" s="1" t="s">
        <v>144</v>
      </c>
      <c r="Z536" s="1" t="s">
        <v>145</v>
      </c>
      <c r="AA536" s="1" t="s">
        <v>84</v>
      </c>
      <c r="AB536" s="1" t="s">
        <v>146</v>
      </c>
      <c r="AC536" s="1">
        <v>1</v>
      </c>
      <c r="AD536" s="1">
        <v>1</v>
      </c>
      <c r="AE536" s="1">
        <v>1</v>
      </c>
      <c r="AF536" s="1">
        <v>1</v>
      </c>
      <c r="AG536" s="1" t="s">
        <v>147</v>
      </c>
      <c r="AH536" s="1" t="s">
        <v>42</v>
      </c>
      <c r="AI536" s="5">
        <v>41109</v>
      </c>
      <c r="AK536" s="1" t="s">
        <v>146</v>
      </c>
      <c r="AM536" s="1" t="s">
        <v>56</v>
      </c>
      <c r="AN536">
        <v>0</v>
      </c>
      <c r="AO536">
        <v>1.9048772793531701E-2</v>
      </c>
      <c r="AP536" s="1" t="str">
        <f>VLOOKUP(AK536,Sheet2!A:F,4,FALSE)</f>
        <v>upper_aerodigestive_tract</v>
      </c>
      <c r="AT536">
        <v>0.24109354649379999</v>
      </c>
      <c r="AU536">
        <v>1.1611296189675499E-2</v>
      </c>
      <c r="AV536">
        <v>2</v>
      </c>
      <c r="AZ536" s="1">
        <f t="shared" si="27"/>
        <v>20.763706528145832</v>
      </c>
      <c r="CE536" s="2"/>
    </row>
    <row r="537" spans="1:83" x14ac:dyDescent="0.35">
      <c r="A537" s="1">
        <v>12</v>
      </c>
      <c r="B537" s="1" t="s">
        <v>609</v>
      </c>
      <c r="C537" s="1">
        <v>25</v>
      </c>
      <c r="D537" s="1">
        <v>0.79957138800000005</v>
      </c>
      <c r="E537" s="3">
        <v>0.80300000000000005</v>
      </c>
      <c r="F537" s="1">
        <v>0.80568964799999998</v>
      </c>
      <c r="G537" s="1">
        <v>0.688908203</v>
      </c>
      <c r="H537" s="1">
        <v>0.52533982800000001</v>
      </c>
      <c r="I537" s="1">
        <v>0.55131260900000001</v>
      </c>
      <c r="J537" s="1">
        <v>0.25465980399999999</v>
      </c>
      <c r="K537" s="3">
        <v>9.8900000000000002E-2</v>
      </c>
      <c r="L537" s="3">
        <v>2.6100000000000002E-2</v>
      </c>
      <c r="M537" s="1">
        <v>926</v>
      </c>
      <c r="N537" s="1">
        <v>926</v>
      </c>
      <c r="O537" s="4">
        <v>651388.36</v>
      </c>
      <c r="P537" s="3">
        <v>0.437</v>
      </c>
      <c r="Q537" s="3">
        <v>0.252</v>
      </c>
      <c r="R537" s="3">
        <v>7.3400000000000007E-2</v>
      </c>
      <c r="S537" s="3">
        <v>0.17299999999999999</v>
      </c>
      <c r="T537" s="3">
        <v>2.01E-2</v>
      </c>
      <c r="U537" s="3">
        <v>0.106</v>
      </c>
      <c r="V537" s="1">
        <v>3.9289999999999998</v>
      </c>
      <c r="X537" s="1" t="s">
        <v>610</v>
      </c>
      <c r="Y537" s="1" t="s">
        <v>610</v>
      </c>
      <c r="Z537" s="1" t="s">
        <v>611</v>
      </c>
      <c r="AA537" s="1" t="s">
        <v>84</v>
      </c>
      <c r="AB537" s="1" t="s">
        <v>612</v>
      </c>
      <c r="AC537" s="1">
        <v>1</v>
      </c>
      <c r="AD537" s="1">
        <v>1</v>
      </c>
      <c r="AE537" s="1">
        <v>1</v>
      </c>
      <c r="AF537" s="1">
        <v>1</v>
      </c>
      <c r="AG537" s="1" t="s">
        <v>613</v>
      </c>
      <c r="AH537" s="1" t="s">
        <v>42</v>
      </c>
      <c r="AI537" s="5">
        <v>41109</v>
      </c>
      <c r="AK537" s="1" t="s">
        <v>612</v>
      </c>
      <c r="AM537" s="1" t="s">
        <v>56</v>
      </c>
      <c r="AN537">
        <v>8.90799659781321E-2</v>
      </c>
      <c r="AO537">
        <v>1.7117261020689299E-2</v>
      </c>
      <c r="AP537" s="1" t="str">
        <f>VLOOKUP(AK537,Sheet2!A:F,4,FALSE)</f>
        <v>salivary_gland</v>
      </c>
      <c r="AT537">
        <v>0.30551863148893899</v>
      </c>
      <c r="AU537">
        <v>2.3825445043087101E-2</v>
      </c>
      <c r="AV537">
        <v>2</v>
      </c>
      <c r="AZ537" s="1">
        <f t="shared" si="27"/>
        <v>12.823207748540442</v>
      </c>
      <c r="CE537" s="2"/>
    </row>
    <row r="538" spans="1:83" x14ac:dyDescent="0.35">
      <c r="A538" s="1">
        <v>12</v>
      </c>
      <c r="B538" s="1" t="s">
        <v>634</v>
      </c>
      <c r="C538" s="1">
        <v>25</v>
      </c>
      <c r="D538" s="1">
        <v>1.029548455</v>
      </c>
      <c r="E538" s="3">
        <v>0.92500000000000004</v>
      </c>
      <c r="F538" s="1">
        <v>0.81978554400000003</v>
      </c>
      <c r="G538" s="1">
        <v>0.58678406800000005</v>
      </c>
      <c r="H538" s="1">
        <v>0.44787101899999998</v>
      </c>
      <c r="I538" s="1">
        <v>0.369500834</v>
      </c>
      <c r="J538" s="1">
        <v>0.32036387599999999</v>
      </c>
      <c r="K538" s="3">
        <v>4.1399999999999999E-2</v>
      </c>
      <c r="L538" s="3">
        <v>1.0999999999999999E-2</v>
      </c>
      <c r="M538" s="1">
        <v>927</v>
      </c>
      <c r="N538" s="1">
        <v>927</v>
      </c>
      <c r="O538" s="4">
        <v>799168.44</v>
      </c>
      <c r="P538" s="3">
        <v>0.41099999999999998</v>
      </c>
      <c r="Q538" s="3">
        <v>0.215</v>
      </c>
      <c r="R538" s="3">
        <v>7.51E-2</v>
      </c>
      <c r="S538" s="3">
        <v>0.13200000000000001</v>
      </c>
      <c r="T538" s="3">
        <v>8.4399999999999996E-3</v>
      </c>
      <c r="U538" s="3">
        <v>9.0700000000000003E-2</v>
      </c>
      <c r="V538" s="1">
        <v>3.9119999999999999</v>
      </c>
      <c r="X538" s="1" t="s">
        <v>635</v>
      </c>
      <c r="Y538" s="1" t="s">
        <v>635</v>
      </c>
      <c r="Z538" s="1" t="s">
        <v>145</v>
      </c>
      <c r="AA538" s="1" t="s">
        <v>84</v>
      </c>
      <c r="AB538" s="1" t="s">
        <v>636</v>
      </c>
      <c r="AC538" s="1">
        <v>1</v>
      </c>
      <c r="AD538" s="1">
        <v>1</v>
      </c>
      <c r="AE538" s="1">
        <v>1</v>
      </c>
      <c r="AF538" s="1">
        <v>1</v>
      </c>
      <c r="AG538" s="1" t="s">
        <v>637</v>
      </c>
      <c r="AH538" s="1" t="s">
        <v>42</v>
      </c>
      <c r="AI538" s="5">
        <v>41109</v>
      </c>
      <c r="AK538" s="1" t="s">
        <v>636</v>
      </c>
      <c r="AM538" s="1" t="s">
        <v>56</v>
      </c>
      <c r="AN538">
        <v>3.3048542196435098E-2</v>
      </c>
      <c r="AO538">
        <v>3.6198510353105298E-2</v>
      </c>
      <c r="AP538" s="1" t="str">
        <f>VLOOKUP(AK538,Sheet2!A:F,4,FALSE)</f>
        <v>upper_aerodigestive_tract</v>
      </c>
      <c r="AT538">
        <v>0.23136947028088201</v>
      </c>
      <c r="AU538">
        <v>4.7221745900276703E-2</v>
      </c>
      <c r="AV538">
        <v>2</v>
      </c>
      <c r="AZ538" s="1">
        <f t="shared" si="27"/>
        <v>4.8996382041758917</v>
      </c>
      <c r="CE538" s="2"/>
    </row>
    <row r="539" spans="1:83" x14ac:dyDescent="0.35">
      <c r="A539" s="1">
        <v>14</v>
      </c>
      <c r="B539" s="1" t="s">
        <v>251</v>
      </c>
      <c r="C539" s="1">
        <v>225</v>
      </c>
      <c r="D539" s="1">
        <v>0.95513214199999996</v>
      </c>
      <c r="E539" s="3">
        <v>0.95</v>
      </c>
      <c r="F539" s="1">
        <v>0.94428182000000005</v>
      </c>
      <c r="G539" s="1">
        <v>0.84605356700000001</v>
      </c>
      <c r="H539" s="1">
        <v>0.73113415000000004</v>
      </c>
      <c r="I539" s="1">
        <v>0.561610783</v>
      </c>
      <c r="J539" s="1">
        <v>0.43017960799999999</v>
      </c>
      <c r="K539" s="1">
        <v>0.22989591600000001</v>
      </c>
      <c r="L539" s="1">
        <v>0.114224357</v>
      </c>
      <c r="M539" s="1">
        <v>928</v>
      </c>
      <c r="N539" s="1">
        <v>928</v>
      </c>
      <c r="O539" s="4">
        <v>345056.2</v>
      </c>
      <c r="P539" s="3">
        <v>0.52400000000000002</v>
      </c>
      <c r="Q539" s="3">
        <v>0.32700000000000001</v>
      </c>
      <c r="R539" s="3">
        <v>0.13700000000000001</v>
      </c>
      <c r="S539" s="3">
        <v>0.20799999999999999</v>
      </c>
      <c r="T539" s="3">
        <v>5.5399999999999998E-2</v>
      </c>
      <c r="U539" s="3">
        <v>0.13</v>
      </c>
      <c r="V539" s="1">
        <v>4.9130000000000003</v>
      </c>
      <c r="X539" s="1" t="s">
        <v>252</v>
      </c>
      <c r="Y539" s="1" t="s">
        <v>252</v>
      </c>
      <c r="Z539" s="1" t="s">
        <v>145</v>
      </c>
      <c r="AA539" s="1" t="s">
        <v>84</v>
      </c>
      <c r="AB539" s="1" t="s">
        <v>253</v>
      </c>
      <c r="AC539" s="1">
        <v>1</v>
      </c>
      <c r="AD539" s="1">
        <v>1</v>
      </c>
      <c r="AE539" s="1">
        <v>1</v>
      </c>
      <c r="AF539" s="1">
        <v>1</v>
      </c>
      <c r="AG539" s="1" t="s">
        <v>254</v>
      </c>
      <c r="AH539" s="1" t="s">
        <v>42</v>
      </c>
      <c r="AI539" s="5">
        <v>41116</v>
      </c>
      <c r="AK539" s="1" t="s">
        <v>253</v>
      </c>
      <c r="AM539" s="1" t="s">
        <v>43</v>
      </c>
      <c r="AN539">
        <v>0</v>
      </c>
      <c r="AO539">
        <v>2.2087792293087698E-2</v>
      </c>
      <c r="AP539" s="1" t="str">
        <f>VLOOKUP(AK539,Sheet2!A:F,4,FALSE)</f>
        <v>upper_aerodigestive_tract</v>
      </c>
      <c r="AT539">
        <v>0.10575805172729499</v>
      </c>
      <c r="AU539">
        <v>1.3679453613821E-2</v>
      </c>
      <c r="AV539">
        <v>2</v>
      </c>
      <c r="AZ539" s="1">
        <f t="shared" si="27"/>
        <v>7.7311605209467302</v>
      </c>
      <c r="CE539" s="2"/>
    </row>
    <row r="540" spans="1:83" x14ac:dyDescent="0.35">
      <c r="A540" s="1">
        <v>34</v>
      </c>
      <c r="B540" s="1" t="s">
        <v>750</v>
      </c>
      <c r="C540" s="1">
        <v>225</v>
      </c>
      <c r="D540" s="1">
        <v>1.0551305019999999</v>
      </c>
      <c r="E540" s="3">
        <v>0.91900000000000004</v>
      </c>
      <c r="F540" s="1">
        <v>0.78360663799999997</v>
      </c>
      <c r="G540" s="1">
        <v>0.56019392999999995</v>
      </c>
      <c r="H540" s="1">
        <v>0.45542645500000001</v>
      </c>
      <c r="I540" s="1">
        <v>0.304077765</v>
      </c>
      <c r="J540" s="1">
        <v>0.19513617899999999</v>
      </c>
      <c r="K540" s="3">
        <v>6.83E-2</v>
      </c>
      <c r="L540" s="3">
        <v>3.27E-2</v>
      </c>
      <c r="M540" s="1">
        <v>809</v>
      </c>
      <c r="N540" s="1">
        <v>809</v>
      </c>
      <c r="O540" s="4">
        <v>646982.35</v>
      </c>
      <c r="P540" s="3">
        <v>0.39300000000000002</v>
      </c>
      <c r="Q540" s="3">
        <v>0.21099999999999999</v>
      </c>
      <c r="R540" s="3">
        <v>5.4699999999999999E-2</v>
      </c>
      <c r="S540" s="3">
        <v>0.122</v>
      </c>
      <c r="T540" s="3">
        <v>1.6299999999999999E-2</v>
      </c>
      <c r="U540" s="3">
        <v>6.5699999999999995E-2</v>
      </c>
      <c r="V540" s="1">
        <v>3.7549999999999999</v>
      </c>
      <c r="X540" s="1" t="s">
        <v>751</v>
      </c>
      <c r="Y540" s="1" t="s">
        <v>751</v>
      </c>
      <c r="Z540" s="1" t="s">
        <v>92</v>
      </c>
      <c r="AA540" s="1" t="s">
        <v>84</v>
      </c>
      <c r="AB540" s="1" t="s">
        <v>752</v>
      </c>
      <c r="AC540" s="1">
        <v>1</v>
      </c>
      <c r="AD540" s="1">
        <v>1</v>
      </c>
      <c r="AE540" s="1">
        <v>1</v>
      </c>
      <c r="AF540" s="1">
        <v>1</v>
      </c>
      <c r="AG540" s="1" t="s">
        <v>753</v>
      </c>
      <c r="AH540" s="1" t="s">
        <v>171</v>
      </c>
      <c r="AI540" s="5">
        <v>41214</v>
      </c>
      <c r="AK540" s="1" t="s">
        <v>752</v>
      </c>
      <c r="AM540" s="1" t="s">
        <v>56</v>
      </c>
      <c r="AN540">
        <v>1.8619373835184101E-2</v>
      </c>
      <c r="AO540">
        <v>4.5758039600627097E-2</v>
      </c>
      <c r="AP540" s="1" t="str">
        <f>VLOOKUP(AK540,Sheet2!A:F,4,FALSE)</f>
        <v>central_nervous_system</v>
      </c>
      <c r="AT540">
        <v>0.20582844483388399</v>
      </c>
      <c r="AU540">
        <v>0</v>
      </c>
      <c r="AV540">
        <v>2</v>
      </c>
      <c r="AZ540" s="1" t="e">
        <f t="shared" si="27"/>
        <v>#DIV/0!</v>
      </c>
      <c r="CE540" s="2"/>
    </row>
    <row r="541" spans="1:83" x14ac:dyDescent="0.35">
      <c r="A541" s="1">
        <v>38</v>
      </c>
      <c r="B541" s="1" t="s">
        <v>2201</v>
      </c>
      <c r="C541" s="1">
        <v>25</v>
      </c>
      <c r="D541" s="1">
        <v>0.58748411099999998</v>
      </c>
      <c r="E541" s="3">
        <v>0.48899999999999999</v>
      </c>
      <c r="F541" s="1">
        <v>0.39151406500000002</v>
      </c>
      <c r="G541" s="1">
        <v>0.23143147</v>
      </c>
      <c r="H541" s="1">
        <v>0.17693426200000001</v>
      </c>
      <c r="I541" s="3">
        <v>5.8599999999999999E-2</v>
      </c>
      <c r="J541" s="3">
        <v>2.2200000000000001E-2</v>
      </c>
      <c r="K541" s="3">
        <v>7.0600000000000003E-3</v>
      </c>
      <c r="L541" s="3">
        <v>1.16E-3</v>
      </c>
      <c r="M541" s="1">
        <v>810</v>
      </c>
      <c r="N541" s="1">
        <v>810</v>
      </c>
      <c r="O541" s="4">
        <v>841514.05</v>
      </c>
      <c r="P541" s="3">
        <v>0.182</v>
      </c>
      <c r="Q541" s="3">
        <v>8.4699999999999998E-2</v>
      </c>
      <c r="R541" s="3">
        <v>6.0800000000000003E-3</v>
      </c>
      <c r="S541" s="3">
        <v>3.7900000000000003E-2</v>
      </c>
      <c r="T541" s="3">
        <v>1.32E-3</v>
      </c>
      <c r="U541" s="3">
        <v>1.06E-2</v>
      </c>
      <c r="V541" s="1">
        <v>1.712</v>
      </c>
      <c r="X541" s="1" t="s">
        <v>2201</v>
      </c>
      <c r="Y541" s="1" t="s">
        <v>2202</v>
      </c>
      <c r="Z541" s="1" t="s">
        <v>92</v>
      </c>
      <c r="AA541" s="1" t="s">
        <v>84</v>
      </c>
      <c r="AB541" s="1" t="s">
        <v>2203</v>
      </c>
      <c r="AC541" s="1">
        <v>1</v>
      </c>
      <c r="AD541" s="1">
        <v>1</v>
      </c>
      <c r="AE541" s="1">
        <v>1</v>
      </c>
      <c r="AF541" s="1">
        <v>1</v>
      </c>
      <c r="AG541" s="1" t="s">
        <v>2204</v>
      </c>
      <c r="AH541" s="1" t="s">
        <v>72</v>
      </c>
      <c r="AI541" s="5">
        <v>41221</v>
      </c>
      <c r="AK541" s="1" t="s">
        <v>2203</v>
      </c>
      <c r="AM541" s="1" t="s">
        <v>43</v>
      </c>
      <c r="AN541">
        <v>0.52598368272391605</v>
      </c>
      <c r="AO541">
        <v>0</v>
      </c>
      <c r="AP541" s="1" t="str">
        <f>VLOOKUP(AK541,Sheet2!A:F,4,FALSE)</f>
        <v>central_nervous_system</v>
      </c>
      <c r="AT541">
        <v>0.65070060074464497</v>
      </c>
      <c r="AU541">
        <v>8.8810575391108492E-3</v>
      </c>
      <c r="AV541">
        <v>1</v>
      </c>
      <c r="AZ541" s="1">
        <f t="shared" si="27"/>
        <v>73.268368984105422</v>
      </c>
      <c r="CE541" s="2"/>
    </row>
    <row r="542" spans="1:83" x14ac:dyDescent="0.35">
      <c r="A542" s="1">
        <v>37</v>
      </c>
      <c r="B542" s="1" t="s">
        <v>343</v>
      </c>
      <c r="C542" s="1">
        <v>225</v>
      </c>
      <c r="D542" s="1">
        <v>0.92749231200000004</v>
      </c>
      <c r="E542" s="3">
        <v>0.85699999999999998</v>
      </c>
      <c r="F542" s="1">
        <v>0.78736054099999997</v>
      </c>
      <c r="G542" s="1">
        <v>0.63938070400000002</v>
      </c>
      <c r="H542" s="1">
        <v>0.63438256599999998</v>
      </c>
      <c r="I542" s="1">
        <v>0.50642173999999995</v>
      </c>
      <c r="J542" s="1">
        <v>0.56956239600000003</v>
      </c>
      <c r="K542" s="1">
        <v>0.39735354299999998</v>
      </c>
      <c r="L542" s="1">
        <v>0.36564219999999997</v>
      </c>
      <c r="M542" s="1">
        <v>812</v>
      </c>
      <c r="N542" s="1">
        <v>812</v>
      </c>
      <c r="O542" s="4">
        <v>111010.49</v>
      </c>
      <c r="P542" s="3">
        <v>0.41699999999999998</v>
      </c>
      <c r="Q542" s="3">
        <v>0.26400000000000001</v>
      </c>
      <c r="R542" s="3">
        <v>0.20100000000000001</v>
      </c>
      <c r="S542" s="3">
        <v>0.184</v>
      </c>
      <c r="T542" s="3">
        <v>0.123</v>
      </c>
      <c r="U542" s="3">
        <v>0.14199999999999999</v>
      </c>
      <c r="V542" s="1">
        <v>4.6100000000000003</v>
      </c>
      <c r="X542" s="1" t="s">
        <v>344</v>
      </c>
      <c r="Y542" s="1" t="s">
        <v>344</v>
      </c>
      <c r="Z542" s="1" t="s">
        <v>39</v>
      </c>
      <c r="AA542" s="1" t="s">
        <v>84</v>
      </c>
      <c r="AB542" s="1" t="s">
        <v>345</v>
      </c>
      <c r="AC542" s="1">
        <v>1</v>
      </c>
      <c r="AD542" s="1">
        <v>1</v>
      </c>
      <c r="AE542" s="1">
        <v>1</v>
      </c>
      <c r="AF542" s="1">
        <v>1</v>
      </c>
      <c r="AG542" s="1" t="s">
        <v>346</v>
      </c>
      <c r="AH542" s="1" t="s">
        <v>42</v>
      </c>
      <c r="AI542" s="5">
        <v>41162</v>
      </c>
      <c r="AK542" s="1" t="s">
        <v>345</v>
      </c>
      <c r="AM542" s="1" t="s">
        <v>43</v>
      </c>
      <c r="AN542">
        <v>0.11524406988512299</v>
      </c>
      <c r="AO542">
        <v>0</v>
      </c>
      <c r="AP542" s="1" t="str">
        <f>VLOOKUP(AK542,Sheet2!A:F,4,FALSE)</f>
        <v>breast</v>
      </c>
      <c r="AT542">
        <v>0</v>
      </c>
      <c r="AU542">
        <v>1.8524665684625099E-2</v>
      </c>
      <c r="AV542">
        <v>2</v>
      </c>
      <c r="AZ542" s="1">
        <f t="shared" si="27"/>
        <v>0</v>
      </c>
      <c r="CE542" s="2"/>
    </row>
    <row r="543" spans="1:83" x14ac:dyDescent="0.35">
      <c r="A543" s="1">
        <v>42</v>
      </c>
      <c r="B543" s="1" t="s">
        <v>126</v>
      </c>
      <c r="C543" s="1">
        <v>225</v>
      </c>
      <c r="D543" s="1">
        <v>0.96153944499999999</v>
      </c>
      <c r="E543" s="3">
        <v>0.92800000000000005</v>
      </c>
      <c r="F543" s="1">
        <v>0.89452931499999999</v>
      </c>
      <c r="G543" s="1">
        <v>0.75130905199999998</v>
      </c>
      <c r="H543" s="1">
        <v>0.72116474399999997</v>
      </c>
      <c r="I543" s="1">
        <v>0.68848223600000003</v>
      </c>
      <c r="J543" s="1">
        <v>0.68335628000000004</v>
      </c>
      <c r="K543" s="1">
        <v>0.60970911500000002</v>
      </c>
      <c r="L543" s="1">
        <v>0.63558579299999995</v>
      </c>
      <c r="M543" s="1">
        <v>813</v>
      </c>
      <c r="N543" s="1">
        <v>813</v>
      </c>
      <c r="O543" s="4">
        <v>56499.91</v>
      </c>
      <c r="P543" s="3">
        <v>0.48099999999999998</v>
      </c>
      <c r="Q543" s="3">
        <v>0.30599999999999999</v>
      </c>
      <c r="R543" s="3">
        <v>0.26800000000000002</v>
      </c>
      <c r="S543" s="3">
        <v>0.22700000000000001</v>
      </c>
      <c r="T543" s="3">
        <v>0.2</v>
      </c>
      <c r="U543" s="3">
        <v>0.18</v>
      </c>
      <c r="V543" s="1">
        <v>5.46</v>
      </c>
      <c r="X543" s="1" t="s">
        <v>127</v>
      </c>
      <c r="Y543" s="1" t="s">
        <v>127</v>
      </c>
      <c r="Z543" s="1" t="s">
        <v>39</v>
      </c>
      <c r="AA543" s="1" t="s">
        <v>35</v>
      </c>
      <c r="AB543" s="1" t="s">
        <v>128</v>
      </c>
      <c r="AC543" s="1">
        <v>1</v>
      </c>
      <c r="AD543" s="1">
        <v>1</v>
      </c>
      <c r="AE543" s="1">
        <v>1</v>
      </c>
      <c r="AF543" s="1">
        <v>1</v>
      </c>
      <c r="AG543" s="1" t="s">
        <v>129</v>
      </c>
      <c r="AH543" s="1" t="s">
        <v>42</v>
      </c>
      <c r="AI543" s="5">
        <v>41239</v>
      </c>
      <c r="AK543" s="1" t="s">
        <v>128</v>
      </c>
      <c r="AM543" s="1" t="s">
        <v>43</v>
      </c>
      <c r="AN543">
        <v>6.2070326712394097E-2</v>
      </c>
      <c r="AO543">
        <v>0</v>
      </c>
      <c r="AP543" s="1" t="str">
        <f>VLOOKUP(AK543,Sheet2!A:F,4,FALSE)</f>
        <v>breast</v>
      </c>
      <c r="AT543">
        <v>0.28811785332602902</v>
      </c>
      <c r="AU543">
        <v>0</v>
      </c>
      <c r="AV543">
        <v>2</v>
      </c>
      <c r="AZ543" s="1" t="e">
        <f t="shared" si="27"/>
        <v>#DIV/0!</v>
      </c>
      <c r="CE543" s="2"/>
    </row>
  </sheetData>
  <sortState xmlns:xlrd2="http://schemas.microsoft.com/office/spreadsheetml/2017/richdata2" ref="A2:AP543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0"/>
  <sheetViews>
    <sheetView workbookViewId="0">
      <selection sqref="A1:F1048576"/>
    </sheetView>
  </sheetViews>
  <sheetFormatPr defaultColWidth="10.6640625" defaultRowHeight="15.5" x14ac:dyDescent="0.35"/>
  <cols>
    <col min="4" max="4" width="19.5" customWidth="1"/>
    <col min="5" max="5" width="20.33203125" customWidth="1"/>
    <col min="6" max="6" width="24.6640625" customWidth="1"/>
  </cols>
  <sheetData>
    <row r="1" spans="1:11" x14ac:dyDescent="0.35">
      <c r="A1" t="s">
        <v>725</v>
      </c>
      <c r="C1" t="s">
        <v>43</v>
      </c>
      <c r="D1" t="s">
        <v>728</v>
      </c>
      <c r="E1" t="s">
        <v>729</v>
      </c>
      <c r="F1" t="s">
        <v>58</v>
      </c>
      <c r="G1">
        <v>3.7890000000000001</v>
      </c>
      <c r="J1">
        <f>AVERAGE(J2:J244)</f>
        <v>3.1716913580246917</v>
      </c>
      <c r="K1">
        <f>AVERAGE(K2:K213)</f>
        <v>3.0108490566037722</v>
      </c>
    </row>
    <row r="2" spans="1:11" x14ac:dyDescent="0.35">
      <c r="A2" t="s">
        <v>2219</v>
      </c>
      <c r="C2" t="s">
        <v>43</v>
      </c>
      <c r="D2" t="s">
        <v>728</v>
      </c>
      <c r="E2" t="s">
        <v>729</v>
      </c>
      <c r="F2" t="s">
        <v>58</v>
      </c>
      <c r="G2">
        <v>1.661</v>
      </c>
      <c r="J2">
        <v>3.41</v>
      </c>
      <c r="K2">
        <v>3.7890000000000001</v>
      </c>
    </row>
    <row r="3" spans="1:11" x14ac:dyDescent="0.35">
      <c r="A3" t="s">
        <v>2342</v>
      </c>
      <c r="C3" t="s">
        <v>43</v>
      </c>
      <c r="D3" t="s">
        <v>632</v>
      </c>
      <c r="E3" t="s">
        <v>2057</v>
      </c>
      <c r="F3" t="s">
        <v>58</v>
      </c>
      <c r="G3">
        <v>1.3879999999999999</v>
      </c>
      <c r="J3">
        <v>0.63400000000000001</v>
      </c>
      <c r="K3">
        <v>1.661</v>
      </c>
    </row>
    <row r="4" spans="1:11" x14ac:dyDescent="0.35">
      <c r="A4" t="s">
        <v>2055</v>
      </c>
      <c r="C4" t="s">
        <v>43</v>
      </c>
      <c r="D4" t="s">
        <v>632</v>
      </c>
      <c r="E4" t="s">
        <v>2057</v>
      </c>
      <c r="F4" t="s">
        <v>58</v>
      </c>
      <c r="G4">
        <v>2.09</v>
      </c>
      <c r="J4">
        <v>1.4770000000000001</v>
      </c>
      <c r="K4">
        <v>1.3879999999999999</v>
      </c>
    </row>
    <row r="5" spans="1:11" x14ac:dyDescent="0.35">
      <c r="A5" t="s">
        <v>2338</v>
      </c>
      <c r="C5" t="s">
        <v>43</v>
      </c>
      <c r="D5" t="s">
        <v>632</v>
      </c>
      <c r="E5" t="s">
        <v>633</v>
      </c>
      <c r="F5" t="s">
        <v>58</v>
      </c>
      <c r="G5">
        <v>1.393</v>
      </c>
      <c r="J5">
        <v>0.54500000000000004</v>
      </c>
      <c r="K5">
        <v>2.09</v>
      </c>
    </row>
    <row r="6" spans="1:11" x14ac:dyDescent="0.35">
      <c r="A6" t="s">
        <v>1752</v>
      </c>
      <c r="C6" t="s">
        <v>43</v>
      </c>
      <c r="D6" t="s">
        <v>632</v>
      </c>
      <c r="E6" t="s">
        <v>633</v>
      </c>
      <c r="F6" t="s">
        <v>58</v>
      </c>
      <c r="G6">
        <v>2.5419999999999998</v>
      </c>
      <c r="J6">
        <v>0.77400000000000002</v>
      </c>
      <c r="K6">
        <v>1.393</v>
      </c>
    </row>
    <row r="7" spans="1:11" x14ac:dyDescent="0.35">
      <c r="A7" t="s">
        <v>1595</v>
      </c>
      <c r="C7" t="s">
        <v>43</v>
      </c>
      <c r="D7" t="s">
        <v>632</v>
      </c>
      <c r="E7" t="s">
        <v>633</v>
      </c>
      <c r="F7" t="s">
        <v>58</v>
      </c>
      <c r="G7">
        <v>2.7549999999999999</v>
      </c>
      <c r="J7">
        <v>3.7</v>
      </c>
      <c r="K7">
        <v>2.5419999999999998</v>
      </c>
    </row>
    <row r="8" spans="1:11" x14ac:dyDescent="0.35">
      <c r="A8" t="s">
        <v>158</v>
      </c>
      <c r="C8" t="s">
        <v>43</v>
      </c>
      <c r="D8" t="s">
        <v>44</v>
      </c>
      <c r="E8" t="s">
        <v>45</v>
      </c>
      <c r="F8" t="s">
        <v>46</v>
      </c>
      <c r="G8">
        <v>5.3170000000000002</v>
      </c>
      <c r="J8">
        <v>2.581</v>
      </c>
      <c r="K8">
        <v>2.7549999999999999</v>
      </c>
    </row>
    <row r="9" spans="1:11" x14ac:dyDescent="0.35">
      <c r="A9" t="s">
        <v>498</v>
      </c>
      <c r="C9" t="s">
        <v>43</v>
      </c>
      <c r="D9" t="s">
        <v>44</v>
      </c>
      <c r="E9" t="s">
        <v>45</v>
      </c>
      <c r="F9" t="s">
        <v>46</v>
      </c>
      <c r="G9">
        <v>4.1680000000000001</v>
      </c>
      <c r="J9">
        <v>1.8440000000000001</v>
      </c>
      <c r="K9">
        <v>5.3170000000000002</v>
      </c>
    </row>
    <row r="10" spans="1:11" x14ac:dyDescent="0.35">
      <c r="A10" t="s">
        <v>1354</v>
      </c>
      <c r="B10" t="s">
        <v>1356</v>
      </c>
      <c r="C10" t="s">
        <v>43</v>
      </c>
      <c r="D10" t="s">
        <v>44</v>
      </c>
      <c r="E10" t="s">
        <v>45</v>
      </c>
      <c r="F10" t="s">
        <v>46</v>
      </c>
      <c r="G10">
        <v>3.0670000000000002</v>
      </c>
      <c r="J10">
        <v>1.637</v>
      </c>
      <c r="K10">
        <v>4.1680000000000001</v>
      </c>
    </row>
    <row r="11" spans="1:11" x14ac:dyDescent="0.35">
      <c r="A11" t="s">
        <v>40</v>
      </c>
      <c r="C11" t="s">
        <v>43</v>
      </c>
      <c r="D11" t="s">
        <v>44</v>
      </c>
      <c r="E11" t="s">
        <v>45</v>
      </c>
      <c r="F11" t="s">
        <v>46</v>
      </c>
      <c r="G11">
        <v>6.1879999999999997</v>
      </c>
      <c r="J11">
        <v>3.9140000000000001</v>
      </c>
      <c r="K11">
        <v>3.0670000000000002</v>
      </c>
    </row>
    <row r="12" spans="1:11" x14ac:dyDescent="0.35">
      <c r="A12" t="s">
        <v>128</v>
      </c>
      <c r="C12" t="s">
        <v>43</v>
      </c>
      <c r="D12" t="s">
        <v>44</v>
      </c>
      <c r="E12" t="s">
        <v>45</v>
      </c>
      <c r="F12" t="s">
        <v>46</v>
      </c>
      <c r="G12">
        <v>5.46</v>
      </c>
      <c r="J12">
        <v>2.085</v>
      </c>
      <c r="K12">
        <v>6.1879999999999997</v>
      </c>
    </row>
    <row r="13" spans="1:11" x14ac:dyDescent="0.35">
      <c r="A13" t="s">
        <v>985</v>
      </c>
      <c r="C13" t="s">
        <v>43</v>
      </c>
      <c r="D13" t="s">
        <v>44</v>
      </c>
      <c r="E13" t="s">
        <v>45</v>
      </c>
      <c r="F13" t="s">
        <v>46</v>
      </c>
      <c r="G13">
        <v>3.4870000000000001</v>
      </c>
      <c r="J13">
        <v>2.6179999999999999</v>
      </c>
      <c r="K13">
        <v>5.46</v>
      </c>
    </row>
    <row r="14" spans="1:11" x14ac:dyDescent="0.35">
      <c r="A14" t="s">
        <v>345</v>
      </c>
      <c r="C14" t="s">
        <v>43</v>
      </c>
      <c r="D14" t="s">
        <v>44</v>
      </c>
      <c r="E14" t="s">
        <v>45</v>
      </c>
      <c r="F14" t="s">
        <v>46</v>
      </c>
      <c r="G14">
        <v>4.6100000000000003</v>
      </c>
      <c r="J14">
        <v>3.5939999999999999</v>
      </c>
      <c r="K14">
        <v>3.4870000000000001</v>
      </c>
    </row>
    <row r="15" spans="1:11" x14ac:dyDescent="0.35">
      <c r="A15" t="s">
        <v>277</v>
      </c>
      <c r="C15" t="s">
        <v>43</v>
      </c>
      <c r="D15" t="s">
        <v>44</v>
      </c>
      <c r="E15" t="s">
        <v>45</v>
      </c>
      <c r="F15" t="s">
        <v>46</v>
      </c>
      <c r="G15">
        <v>4.8390000000000004</v>
      </c>
      <c r="J15">
        <v>4.13</v>
      </c>
      <c r="K15">
        <v>4.6100000000000003</v>
      </c>
    </row>
    <row r="16" spans="1:11" x14ac:dyDescent="0.35">
      <c r="A16" t="s">
        <v>1359</v>
      </c>
      <c r="C16" t="s">
        <v>43</v>
      </c>
      <c r="D16" t="s">
        <v>44</v>
      </c>
      <c r="E16" t="s">
        <v>45</v>
      </c>
      <c r="F16" t="s">
        <v>46</v>
      </c>
      <c r="G16">
        <v>3.05</v>
      </c>
      <c r="J16">
        <v>3.1190000000000002</v>
      </c>
      <c r="K16">
        <v>4.8390000000000004</v>
      </c>
    </row>
    <row r="17" spans="1:11" x14ac:dyDescent="0.35">
      <c r="A17" t="s">
        <v>1639</v>
      </c>
      <c r="C17" t="s">
        <v>43</v>
      </c>
      <c r="D17" t="s">
        <v>44</v>
      </c>
      <c r="E17" t="s">
        <v>45</v>
      </c>
      <c r="F17" t="s">
        <v>46</v>
      </c>
      <c r="G17">
        <v>2.6749999999999998</v>
      </c>
      <c r="J17">
        <v>3.38</v>
      </c>
      <c r="K17">
        <v>3.05</v>
      </c>
    </row>
    <row r="18" spans="1:11" x14ac:dyDescent="0.35">
      <c r="A18" t="s">
        <v>309</v>
      </c>
      <c r="C18" t="s">
        <v>43</v>
      </c>
      <c r="D18" t="s">
        <v>44</v>
      </c>
      <c r="E18" t="s">
        <v>45</v>
      </c>
      <c r="F18" t="s">
        <v>46</v>
      </c>
      <c r="G18">
        <v>4.6950000000000003</v>
      </c>
      <c r="J18">
        <v>4.306</v>
      </c>
      <c r="K18">
        <v>2.6749999999999998</v>
      </c>
    </row>
    <row r="19" spans="1:11" x14ac:dyDescent="0.35">
      <c r="A19" t="s">
        <v>2416</v>
      </c>
      <c r="C19" t="s">
        <v>43</v>
      </c>
      <c r="D19" t="s">
        <v>44</v>
      </c>
      <c r="E19" t="s">
        <v>45</v>
      </c>
      <c r="F19" t="s">
        <v>46</v>
      </c>
      <c r="G19">
        <v>1.012</v>
      </c>
      <c r="J19">
        <v>3.9950000000000001</v>
      </c>
      <c r="K19">
        <v>4.6950000000000003</v>
      </c>
    </row>
    <row r="20" spans="1:11" x14ac:dyDescent="0.35">
      <c r="A20" t="s">
        <v>741</v>
      </c>
      <c r="C20" t="s">
        <v>43</v>
      </c>
      <c r="D20" t="s">
        <v>44</v>
      </c>
      <c r="E20" t="s">
        <v>45</v>
      </c>
      <c r="F20" t="s">
        <v>46</v>
      </c>
      <c r="G20">
        <v>3.7759999999999998</v>
      </c>
      <c r="J20">
        <v>3.7549999999999999</v>
      </c>
      <c r="K20">
        <v>1.012</v>
      </c>
    </row>
    <row r="21" spans="1:11" x14ac:dyDescent="0.35">
      <c r="A21" t="s">
        <v>1745</v>
      </c>
      <c r="C21" t="s">
        <v>43</v>
      </c>
      <c r="D21" t="s">
        <v>44</v>
      </c>
      <c r="E21" t="s">
        <v>45</v>
      </c>
      <c r="F21" t="s">
        <v>46</v>
      </c>
      <c r="G21">
        <v>2.573</v>
      </c>
      <c r="J21">
        <v>3.2290000000000001</v>
      </c>
      <c r="K21">
        <v>3.7759999999999998</v>
      </c>
    </row>
    <row r="22" spans="1:11" x14ac:dyDescent="0.35">
      <c r="A22" t="s">
        <v>1148</v>
      </c>
      <c r="C22" t="s">
        <v>43</v>
      </c>
      <c r="D22" t="s">
        <v>44</v>
      </c>
      <c r="E22" t="s">
        <v>45</v>
      </c>
      <c r="F22" t="s">
        <v>1150</v>
      </c>
      <c r="G22">
        <v>3.2650000000000001</v>
      </c>
      <c r="J22">
        <v>3.613</v>
      </c>
      <c r="K22">
        <v>2.573</v>
      </c>
    </row>
    <row r="23" spans="1:11" x14ac:dyDescent="0.35">
      <c r="A23" t="s">
        <v>744</v>
      </c>
      <c r="C23" t="s">
        <v>43</v>
      </c>
      <c r="D23" t="s">
        <v>44</v>
      </c>
      <c r="E23" t="s">
        <v>45</v>
      </c>
      <c r="F23" t="s">
        <v>58</v>
      </c>
      <c r="G23">
        <v>3.7749999999999999</v>
      </c>
      <c r="J23">
        <v>2.7509999999999999</v>
      </c>
      <c r="K23">
        <v>3.2650000000000001</v>
      </c>
    </row>
    <row r="24" spans="1:11" x14ac:dyDescent="0.35">
      <c r="A24" t="s">
        <v>945</v>
      </c>
      <c r="C24" t="s">
        <v>43</v>
      </c>
      <c r="D24" t="s">
        <v>44</v>
      </c>
      <c r="E24" t="s">
        <v>45</v>
      </c>
      <c r="F24" t="s">
        <v>58</v>
      </c>
      <c r="G24">
        <v>3.5209999999999999</v>
      </c>
      <c r="J24">
        <v>5.2990000000000004</v>
      </c>
      <c r="K24">
        <v>3.7749999999999999</v>
      </c>
    </row>
    <row r="25" spans="1:11" x14ac:dyDescent="0.35">
      <c r="A25" t="s">
        <v>107</v>
      </c>
      <c r="C25" t="s">
        <v>43</v>
      </c>
      <c r="D25" t="s">
        <v>44</v>
      </c>
      <c r="E25" t="s">
        <v>45</v>
      </c>
      <c r="F25" t="s">
        <v>58</v>
      </c>
      <c r="G25">
        <v>5.5039999999999996</v>
      </c>
      <c r="J25">
        <v>3.8029999999999999</v>
      </c>
      <c r="K25">
        <v>3.5209999999999999</v>
      </c>
    </row>
    <row r="26" spans="1:11" x14ac:dyDescent="0.35">
      <c r="A26" t="s">
        <v>1112</v>
      </c>
      <c r="C26" t="s">
        <v>43</v>
      </c>
      <c r="D26" t="s">
        <v>44</v>
      </c>
      <c r="E26" t="s">
        <v>45</v>
      </c>
      <c r="F26" t="s">
        <v>58</v>
      </c>
      <c r="G26">
        <v>3.3210000000000002</v>
      </c>
      <c r="J26">
        <v>3.3460000000000001</v>
      </c>
      <c r="K26">
        <v>5.5039999999999996</v>
      </c>
    </row>
    <row r="27" spans="1:11" x14ac:dyDescent="0.35">
      <c r="A27" t="s">
        <v>282</v>
      </c>
      <c r="C27" t="s">
        <v>43</v>
      </c>
      <c r="D27" t="s">
        <v>44</v>
      </c>
      <c r="E27" t="s">
        <v>45</v>
      </c>
      <c r="F27" t="s">
        <v>58</v>
      </c>
      <c r="G27">
        <v>4.7919999999999998</v>
      </c>
      <c r="J27">
        <v>4.5389999999999997</v>
      </c>
      <c r="K27">
        <v>3.3210000000000002</v>
      </c>
    </row>
    <row r="28" spans="1:11" x14ac:dyDescent="0.35">
      <c r="A28" t="s">
        <v>140</v>
      </c>
      <c r="C28" t="s">
        <v>43</v>
      </c>
      <c r="D28" t="s">
        <v>44</v>
      </c>
      <c r="E28" t="s">
        <v>45</v>
      </c>
      <c r="F28" t="s">
        <v>58</v>
      </c>
      <c r="G28">
        <v>5.3520000000000003</v>
      </c>
      <c r="J28">
        <v>2.7229999999999999</v>
      </c>
      <c r="K28">
        <v>4.7919999999999998</v>
      </c>
    </row>
    <row r="29" spans="1:11" x14ac:dyDescent="0.35">
      <c r="A29" t="s">
        <v>848</v>
      </c>
      <c r="C29" t="s">
        <v>43</v>
      </c>
      <c r="D29" t="s">
        <v>44</v>
      </c>
      <c r="E29" t="s">
        <v>45</v>
      </c>
      <c r="F29" t="s">
        <v>58</v>
      </c>
      <c r="G29">
        <v>3.6219999999999999</v>
      </c>
      <c r="J29">
        <v>4.9889999999999999</v>
      </c>
      <c r="K29">
        <v>5.3520000000000003</v>
      </c>
    </row>
    <row r="30" spans="1:11" x14ac:dyDescent="0.35">
      <c r="A30" t="s">
        <v>848</v>
      </c>
      <c r="C30" t="s">
        <v>43</v>
      </c>
      <c r="D30" t="s">
        <v>44</v>
      </c>
      <c r="E30" t="s">
        <v>45</v>
      </c>
      <c r="F30" t="s">
        <v>58</v>
      </c>
      <c r="G30">
        <v>3.6219999999999999</v>
      </c>
      <c r="J30">
        <v>1.7869999999999999</v>
      </c>
      <c r="K30">
        <v>3.6219999999999999</v>
      </c>
    </row>
    <row r="31" spans="1:11" x14ac:dyDescent="0.35">
      <c r="A31" t="s">
        <v>1490</v>
      </c>
      <c r="C31" t="s">
        <v>43</v>
      </c>
      <c r="D31" t="s">
        <v>44</v>
      </c>
      <c r="E31" t="s">
        <v>45</v>
      </c>
      <c r="F31" t="s">
        <v>58</v>
      </c>
      <c r="G31">
        <v>2.87</v>
      </c>
      <c r="J31">
        <v>2.3919999999999999</v>
      </c>
      <c r="K31">
        <v>3.6219999999999999</v>
      </c>
    </row>
    <row r="32" spans="1:11" x14ac:dyDescent="0.35">
      <c r="A32" t="s">
        <v>1699</v>
      </c>
      <c r="C32" t="s">
        <v>43</v>
      </c>
      <c r="D32" t="s">
        <v>44</v>
      </c>
      <c r="E32" t="s">
        <v>45</v>
      </c>
      <c r="F32" t="s">
        <v>58</v>
      </c>
      <c r="G32">
        <v>2.6150000000000002</v>
      </c>
      <c r="J32">
        <v>3.91</v>
      </c>
      <c r="K32">
        <v>2.87</v>
      </c>
    </row>
    <row r="33" spans="1:11" x14ac:dyDescent="0.35">
      <c r="A33" t="s">
        <v>1677</v>
      </c>
      <c r="C33" t="s">
        <v>43</v>
      </c>
      <c r="D33" t="s">
        <v>44</v>
      </c>
      <c r="E33" t="s">
        <v>45</v>
      </c>
      <c r="F33" t="s">
        <v>58</v>
      </c>
      <c r="G33">
        <v>2.6459999999999999</v>
      </c>
      <c r="J33">
        <v>5.6150000000000002</v>
      </c>
      <c r="K33">
        <v>2.6150000000000002</v>
      </c>
    </row>
    <row r="34" spans="1:11" x14ac:dyDescent="0.35">
      <c r="A34" t="s">
        <v>2458</v>
      </c>
      <c r="C34" t="s">
        <v>43</v>
      </c>
      <c r="D34" t="s">
        <v>44</v>
      </c>
      <c r="E34" t="s">
        <v>45</v>
      </c>
      <c r="F34" t="s">
        <v>58</v>
      </c>
      <c r="G34">
        <v>0.755</v>
      </c>
      <c r="J34">
        <v>3.1619999999999999</v>
      </c>
      <c r="K34">
        <v>2.6459999999999999</v>
      </c>
    </row>
    <row r="35" spans="1:11" x14ac:dyDescent="0.35">
      <c r="A35" t="s">
        <v>599</v>
      </c>
      <c r="C35" t="s">
        <v>43</v>
      </c>
      <c r="D35" t="s">
        <v>44</v>
      </c>
      <c r="E35" t="s">
        <v>45</v>
      </c>
      <c r="F35" t="s">
        <v>58</v>
      </c>
      <c r="G35">
        <v>3.9449999999999998</v>
      </c>
      <c r="J35">
        <v>4.7510000000000003</v>
      </c>
      <c r="K35">
        <v>0.755</v>
      </c>
    </row>
    <row r="36" spans="1:11" x14ac:dyDescent="0.35">
      <c r="A36" t="s">
        <v>1224</v>
      </c>
      <c r="C36" t="s">
        <v>43</v>
      </c>
      <c r="D36" t="s">
        <v>44</v>
      </c>
      <c r="E36" t="s">
        <v>45</v>
      </c>
      <c r="F36" t="s">
        <v>58</v>
      </c>
      <c r="G36">
        <v>3.2090000000000001</v>
      </c>
      <c r="J36">
        <v>1.42</v>
      </c>
      <c r="K36">
        <v>3.9449999999999998</v>
      </c>
    </row>
    <row r="37" spans="1:11" x14ac:dyDescent="0.35">
      <c r="A37" t="s">
        <v>300</v>
      </c>
      <c r="C37" t="s">
        <v>43</v>
      </c>
      <c r="D37" t="s">
        <v>95</v>
      </c>
      <c r="E37" t="s">
        <v>96</v>
      </c>
      <c r="F37" t="s">
        <v>302</v>
      </c>
      <c r="G37">
        <v>4.7169999999999996</v>
      </c>
      <c r="J37">
        <v>2.274</v>
      </c>
      <c r="K37">
        <v>3.2090000000000001</v>
      </c>
    </row>
    <row r="38" spans="1:11" x14ac:dyDescent="0.35">
      <c r="A38" t="s">
        <v>1319</v>
      </c>
      <c r="C38" t="s">
        <v>43</v>
      </c>
      <c r="D38" t="s">
        <v>95</v>
      </c>
      <c r="E38" t="s">
        <v>96</v>
      </c>
      <c r="F38" t="s">
        <v>302</v>
      </c>
      <c r="G38">
        <v>3.105</v>
      </c>
      <c r="J38">
        <v>3.7789999999999999</v>
      </c>
      <c r="K38">
        <v>4.7169999999999996</v>
      </c>
    </row>
    <row r="39" spans="1:11" x14ac:dyDescent="0.35">
      <c r="A39" t="s">
        <v>2203</v>
      </c>
      <c r="C39" t="s">
        <v>43</v>
      </c>
      <c r="D39" t="s">
        <v>95</v>
      </c>
      <c r="E39" t="s">
        <v>96</v>
      </c>
      <c r="F39" t="s">
        <v>172</v>
      </c>
      <c r="G39">
        <v>1.712</v>
      </c>
      <c r="J39">
        <v>2.7810000000000001</v>
      </c>
      <c r="K39">
        <v>3.105</v>
      </c>
    </row>
    <row r="40" spans="1:11" x14ac:dyDescent="0.35">
      <c r="A40" t="s">
        <v>1684</v>
      </c>
      <c r="C40" t="s">
        <v>43</v>
      </c>
      <c r="D40" t="s">
        <v>95</v>
      </c>
      <c r="E40" t="s">
        <v>96</v>
      </c>
      <c r="F40" t="s">
        <v>172</v>
      </c>
      <c r="G40">
        <v>2.625</v>
      </c>
      <c r="J40">
        <v>4.9349999999999996</v>
      </c>
      <c r="K40">
        <v>1.712</v>
      </c>
    </row>
    <row r="41" spans="1:11" x14ac:dyDescent="0.35">
      <c r="A41" t="s">
        <v>1288</v>
      </c>
      <c r="C41" t="s">
        <v>43</v>
      </c>
      <c r="D41" t="s">
        <v>95</v>
      </c>
      <c r="E41" t="s">
        <v>96</v>
      </c>
      <c r="F41" t="s">
        <v>172</v>
      </c>
      <c r="G41">
        <v>3.1230000000000002</v>
      </c>
      <c r="J41">
        <v>3.3650000000000002</v>
      </c>
      <c r="K41">
        <v>2.625</v>
      </c>
    </row>
    <row r="42" spans="1:11" x14ac:dyDescent="0.35">
      <c r="A42" t="s">
        <v>2090</v>
      </c>
      <c r="C42" t="s">
        <v>43</v>
      </c>
      <c r="D42" t="s">
        <v>95</v>
      </c>
      <c r="E42" t="s">
        <v>96</v>
      </c>
      <c r="F42" t="s">
        <v>172</v>
      </c>
      <c r="G42">
        <v>1.968</v>
      </c>
      <c r="J42">
        <v>4.43</v>
      </c>
      <c r="K42">
        <v>3.1230000000000002</v>
      </c>
    </row>
    <row r="43" spans="1:11" x14ac:dyDescent="0.35">
      <c r="A43" t="s">
        <v>738</v>
      </c>
      <c r="C43" t="s">
        <v>43</v>
      </c>
      <c r="D43" t="s">
        <v>95</v>
      </c>
      <c r="E43" t="s">
        <v>96</v>
      </c>
      <c r="F43" t="s">
        <v>172</v>
      </c>
      <c r="G43">
        <v>3.7770000000000001</v>
      </c>
      <c r="J43">
        <v>1.6459999999999999</v>
      </c>
      <c r="K43">
        <v>1.968</v>
      </c>
    </row>
    <row r="44" spans="1:11" x14ac:dyDescent="0.35">
      <c r="A44" t="s">
        <v>193</v>
      </c>
      <c r="C44" t="s">
        <v>43</v>
      </c>
      <c r="D44" t="s">
        <v>95</v>
      </c>
      <c r="E44" t="s">
        <v>96</v>
      </c>
      <c r="F44" t="s">
        <v>58</v>
      </c>
      <c r="G44">
        <v>5.242</v>
      </c>
      <c r="J44">
        <v>2.746</v>
      </c>
      <c r="K44">
        <v>3.7770000000000001</v>
      </c>
    </row>
    <row r="45" spans="1:11" x14ac:dyDescent="0.35">
      <c r="A45" t="s">
        <v>579</v>
      </c>
      <c r="C45" t="s">
        <v>43</v>
      </c>
      <c r="D45" t="s">
        <v>95</v>
      </c>
      <c r="E45" t="s">
        <v>96</v>
      </c>
      <c r="F45" t="s">
        <v>58</v>
      </c>
      <c r="G45">
        <v>3.9969999999999999</v>
      </c>
      <c r="J45">
        <v>0.98499999999999999</v>
      </c>
      <c r="K45">
        <v>5.242</v>
      </c>
    </row>
    <row r="46" spans="1:11" x14ac:dyDescent="0.35">
      <c r="A46" t="s">
        <v>895</v>
      </c>
      <c r="C46" t="s">
        <v>43</v>
      </c>
      <c r="D46" t="s">
        <v>95</v>
      </c>
      <c r="E46" t="s">
        <v>897</v>
      </c>
      <c r="F46" t="s">
        <v>58</v>
      </c>
      <c r="G46">
        <v>3.5569999999999999</v>
      </c>
      <c r="J46">
        <v>2.2080000000000002</v>
      </c>
      <c r="K46">
        <v>3.9969999999999999</v>
      </c>
    </row>
    <row r="47" spans="1:11" x14ac:dyDescent="0.35">
      <c r="A47" t="s">
        <v>2074</v>
      </c>
      <c r="C47" t="s">
        <v>43</v>
      </c>
      <c r="D47" t="s">
        <v>275</v>
      </c>
      <c r="E47" t="s">
        <v>45</v>
      </c>
      <c r="F47" t="s">
        <v>80</v>
      </c>
      <c r="G47">
        <v>2.044</v>
      </c>
      <c r="J47">
        <v>1.673</v>
      </c>
      <c r="K47">
        <v>3.5569999999999999</v>
      </c>
    </row>
    <row r="48" spans="1:11" x14ac:dyDescent="0.35">
      <c r="A48" t="s">
        <v>1749</v>
      </c>
      <c r="C48" t="s">
        <v>43</v>
      </c>
      <c r="D48" t="s">
        <v>275</v>
      </c>
      <c r="E48" t="s">
        <v>45</v>
      </c>
      <c r="F48" t="s">
        <v>80</v>
      </c>
      <c r="G48">
        <v>2.5449999999999999</v>
      </c>
      <c r="J48">
        <v>3.1629999999999998</v>
      </c>
      <c r="K48">
        <v>2.044</v>
      </c>
    </row>
    <row r="49" spans="1:11" x14ac:dyDescent="0.35">
      <c r="A49" t="s">
        <v>2293</v>
      </c>
      <c r="C49" t="s">
        <v>43</v>
      </c>
      <c r="D49" t="s">
        <v>275</v>
      </c>
      <c r="E49" t="s">
        <v>45</v>
      </c>
      <c r="F49" t="s">
        <v>80</v>
      </c>
      <c r="G49">
        <v>1.5009999999999999</v>
      </c>
      <c r="J49">
        <v>3.6789999999999998</v>
      </c>
      <c r="K49">
        <v>2.5449999999999999</v>
      </c>
    </row>
    <row r="50" spans="1:11" x14ac:dyDescent="0.35">
      <c r="A50" t="s">
        <v>1350</v>
      </c>
      <c r="C50" t="s">
        <v>43</v>
      </c>
      <c r="D50" t="s">
        <v>275</v>
      </c>
      <c r="E50" t="s">
        <v>45</v>
      </c>
      <c r="F50" t="s">
        <v>80</v>
      </c>
      <c r="G50">
        <v>3.07</v>
      </c>
      <c r="J50">
        <v>0.85099999999999998</v>
      </c>
      <c r="K50">
        <v>1.5009999999999999</v>
      </c>
    </row>
    <row r="51" spans="1:11" x14ac:dyDescent="0.35">
      <c r="A51" t="s">
        <v>1762</v>
      </c>
      <c r="C51" t="s">
        <v>43</v>
      </c>
      <c r="D51" t="s">
        <v>275</v>
      </c>
      <c r="E51" t="s">
        <v>45</v>
      </c>
      <c r="F51" t="s">
        <v>80</v>
      </c>
      <c r="G51">
        <v>2.5270000000000001</v>
      </c>
      <c r="J51">
        <v>1.5309999999999999</v>
      </c>
      <c r="K51">
        <v>3.07</v>
      </c>
    </row>
    <row r="52" spans="1:11" x14ac:dyDescent="0.35">
      <c r="A52" t="s">
        <v>2318</v>
      </c>
      <c r="C52" t="s">
        <v>43</v>
      </c>
      <c r="D52" t="s">
        <v>275</v>
      </c>
      <c r="E52" t="s">
        <v>45</v>
      </c>
      <c r="F52" t="s">
        <v>80</v>
      </c>
      <c r="G52">
        <v>1.444</v>
      </c>
      <c r="J52">
        <v>2.355</v>
      </c>
      <c r="K52">
        <v>2.5270000000000001</v>
      </c>
    </row>
    <row r="53" spans="1:11" x14ac:dyDescent="0.35">
      <c r="A53" t="s">
        <v>2390</v>
      </c>
      <c r="C53" t="s">
        <v>43</v>
      </c>
      <c r="D53" t="s">
        <v>275</v>
      </c>
      <c r="E53" t="s">
        <v>45</v>
      </c>
      <c r="F53" t="s">
        <v>80</v>
      </c>
      <c r="G53">
        <v>1.1830000000000001</v>
      </c>
      <c r="J53">
        <v>5.4850000000000003</v>
      </c>
      <c r="K53">
        <v>1.444</v>
      </c>
    </row>
    <row r="54" spans="1:11" x14ac:dyDescent="0.35">
      <c r="A54" t="s">
        <v>2195</v>
      </c>
      <c r="C54" t="s">
        <v>43</v>
      </c>
      <c r="D54" t="s">
        <v>275</v>
      </c>
      <c r="E54" t="s">
        <v>45</v>
      </c>
      <c r="F54" t="s">
        <v>80</v>
      </c>
      <c r="G54">
        <v>1.718</v>
      </c>
      <c r="J54">
        <v>4.0129999999999999</v>
      </c>
      <c r="K54">
        <v>1.1830000000000001</v>
      </c>
    </row>
    <row r="55" spans="1:11" x14ac:dyDescent="0.35">
      <c r="A55" t="s">
        <v>1624</v>
      </c>
      <c r="C55" t="s">
        <v>43</v>
      </c>
      <c r="D55" t="s">
        <v>275</v>
      </c>
      <c r="E55" t="s">
        <v>45</v>
      </c>
      <c r="F55" t="s">
        <v>80</v>
      </c>
      <c r="G55">
        <v>2.722</v>
      </c>
      <c r="J55">
        <v>2.9740000000000002</v>
      </c>
      <c r="K55">
        <v>1.718</v>
      </c>
    </row>
    <row r="56" spans="1:11" x14ac:dyDescent="0.35">
      <c r="A56" t="s">
        <v>2112</v>
      </c>
      <c r="C56" t="s">
        <v>43</v>
      </c>
      <c r="D56" t="s">
        <v>275</v>
      </c>
      <c r="E56" t="s">
        <v>45</v>
      </c>
      <c r="F56" t="s">
        <v>80</v>
      </c>
      <c r="G56">
        <v>1.9039999999999999</v>
      </c>
      <c r="J56">
        <v>5.6619999999999999</v>
      </c>
      <c r="K56">
        <v>2.722</v>
      </c>
    </row>
    <row r="57" spans="1:11" x14ac:dyDescent="0.35">
      <c r="A57" t="s">
        <v>2223</v>
      </c>
      <c r="C57" t="s">
        <v>43</v>
      </c>
      <c r="D57" t="s">
        <v>275</v>
      </c>
      <c r="E57" t="s">
        <v>45</v>
      </c>
      <c r="F57" t="s">
        <v>80</v>
      </c>
      <c r="G57">
        <v>1.6579999999999999</v>
      </c>
      <c r="J57">
        <v>4.1459999999999999</v>
      </c>
      <c r="K57">
        <v>1.9039999999999999</v>
      </c>
    </row>
    <row r="58" spans="1:11" x14ac:dyDescent="0.35">
      <c r="A58" t="s">
        <v>2394</v>
      </c>
      <c r="C58" t="s">
        <v>43</v>
      </c>
      <c r="D58" t="s">
        <v>275</v>
      </c>
      <c r="E58" t="s">
        <v>45</v>
      </c>
      <c r="F58" t="s">
        <v>80</v>
      </c>
      <c r="G58">
        <v>1.1779999999999999</v>
      </c>
      <c r="J58">
        <v>4.1230000000000002</v>
      </c>
      <c r="K58">
        <v>1.6579999999999999</v>
      </c>
    </row>
    <row r="59" spans="1:11" x14ac:dyDescent="0.35">
      <c r="A59" t="s">
        <v>2400</v>
      </c>
      <c r="C59" t="s">
        <v>43</v>
      </c>
      <c r="D59" t="s">
        <v>275</v>
      </c>
      <c r="E59" t="s">
        <v>45</v>
      </c>
      <c r="F59" t="s">
        <v>80</v>
      </c>
      <c r="G59">
        <v>1.0329999999999999</v>
      </c>
      <c r="J59">
        <v>3.4009999999999998</v>
      </c>
      <c r="K59">
        <v>1.1779999999999999</v>
      </c>
    </row>
    <row r="60" spans="1:11" x14ac:dyDescent="0.35">
      <c r="A60" t="s">
        <v>1565</v>
      </c>
      <c r="C60" t="s">
        <v>43</v>
      </c>
      <c r="D60" t="s">
        <v>275</v>
      </c>
      <c r="E60" t="s">
        <v>45</v>
      </c>
      <c r="F60" t="s">
        <v>80</v>
      </c>
      <c r="G60">
        <v>2.802</v>
      </c>
      <c r="J60">
        <v>2.258</v>
      </c>
      <c r="K60">
        <v>1.0329999999999999</v>
      </c>
    </row>
    <row r="61" spans="1:11" x14ac:dyDescent="0.35">
      <c r="A61" t="s">
        <v>1574</v>
      </c>
      <c r="C61" t="s">
        <v>43</v>
      </c>
      <c r="D61" t="s">
        <v>275</v>
      </c>
      <c r="E61" t="s">
        <v>45</v>
      </c>
      <c r="F61" t="s">
        <v>80</v>
      </c>
      <c r="G61">
        <v>2.7850000000000001</v>
      </c>
      <c r="J61">
        <v>1.607</v>
      </c>
      <c r="K61">
        <v>2.802</v>
      </c>
    </row>
    <row r="62" spans="1:11" x14ac:dyDescent="0.35">
      <c r="A62" t="s">
        <v>1484</v>
      </c>
      <c r="C62" t="s">
        <v>43</v>
      </c>
      <c r="D62" t="s">
        <v>275</v>
      </c>
      <c r="E62" t="s">
        <v>45</v>
      </c>
      <c r="F62" t="s">
        <v>80</v>
      </c>
      <c r="G62">
        <v>2.8759999999999999</v>
      </c>
      <c r="J62">
        <v>5.8479999999999999</v>
      </c>
      <c r="K62">
        <v>2.7850000000000001</v>
      </c>
    </row>
    <row r="63" spans="1:11" x14ac:dyDescent="0.35">
      <c r="A63" t="s">
        <v>1884</v>
      </c>
      <c r="C63" t="s">
        <v>43</v>
      </c>
      <c r="D63" t="s">
        <v>275</v>
      </c>
      <c r="E63" t="s">
        <v>45</v>
      </c>
      <c r="F63" t="s">
        <v>1168</v>
      </c>
      <c r="G63">
        <v>2.3570000000000002</v>
      </c>
      <c r="J63">
        <v>3.4780000000000002</v>
      </c>
      <c r="K63">
        <v>2.8759999999999999</v>
      </c>
    </row>
    <row r="64" spans="1:11" x14ac:dyDescent="0.35">
      <c r="A64" t="s">
        <v>1219</v>
      </c>
      <c r="B64" t="s">
        <v>1221</v>
      </c>
      <c r="C64" t="s">
        <v>43</v>
      </c>
      <c r="D64" t="s">
        <v>275</v>
      </c>
      <c r="E64" t="s">
        <v>45</v>
      </c>
      <c r="F64" t="s">
        <v>1168</v>
      </c>
      <c r="G64">
        <v>3.22</v>
      </c>
      <c r="J64">
        <v>1.7270000000000001</v>
      </c>
      <c r="K64">
        <v>2.3570000000000002</v>
      </c>
    </row>
    <row r="65" spans="1:11" x14ac:dyDescent="0.35">
      <c r="A65" t="s">
        <v>1165</v>
      </c>
      <c r="B65" t="s">
        <v>1167</v>
      </c>
      <c r="C65" t="s">
        <v>43</v>
      </c>
      <c r="D65" t="s">
        <v>275</v>
      </c>
      <c r="E65" t="s">
        <v>45</v>
      </c>
      <c r="F65" t="s">
        <v>1168</v>
      </c>
      <c r="G65">
        <v>3.2549999999999999</v>
      </c>
      <c r="J65">
        <v>2.66</v>
      </c>
      <c r="K65">
        <v>3.22</v>
      </c>
    </row>
    <row r="66" spans="1:11" x14ac:dyDescent="0.35">
      <c r="A66" t="s">
        <v>2379</v>
      </c>
      <c r="C66" t="s">
        <v>43</v>
      </c>
      <c r="D66" t="s">
        <v>275</v>
      </c>
      <c r="E66" t="s">
        <v>45</v>
      </c>
      <c r="F66" t="s">
        <v>1930</v>
      </c>
      <c r="G66">
        <v>1.2210000000000001</v>
      </c>
      <c r="J66">
        <v>2.5139999999999998</v>
      </c>
      <c r="K66">
        <v>3.2549999999999999</v>
      </c>
    </row>
    <row r="67" spans="1:11" x14ac:dyDescent="0.35">
      <c r="A67" t="s">
        <v>273</v>
      </c>
      <c r="C67" t="s">
        <v>43</v>
      </c>
      <c r="D67" t="s">
        <v>275</v>
      </c>
      <c r="E67" t="s">
        <v>45</v>
      </c>
      <c r="F67" t="s">
        <v>58</v>
      </c>
      <c r="G67">
        <v>4.8490000000000002</v>
      </c>
      <c r="J67">
        <v>3.1720000000000002</v>
      </c>
      <c r="K67">
        <v>1.2210000000000001</v>
      </c>
    </row>
    <row r="68" spans="1:11" x14ac:dyDescent="0.35">
      <c r="A68" t="s">
        <v>333</v>
      </c>
      <c r="B68" t="s">
        <v>335</v>
      </c>
      <c r="C68" t="s">
        <v>43</v>
      </c>
      <c r="D68" t="s">
        <v>73</v>
      </c>
      <c r="E68" t="s">
        <v>45</v>
      </c>
      <c r="F68" t="s">
        <v>250</v>
      </c>
      <c r="G68">
        <v>4.6379999999999999</v>
      </c>
      <c r="J68">
        <v>5.2149999999999999</v>
      </c>
      <c r="K68">
        <v>4.8490000000000002</v>
      </c>
    </row>
    <row r="69" spans="1:11" x14ac:dyDescent="0.35">
      <c r="A69" t="s">
        <v>1292</v>
      </c>
      <c r="C69" t="s">
        <v>43</v>
      </c>
      <c r="D69" t="s">
        <v>73</v>
      </c>
      <c r="E69" t="s">
        <v>45</v>
      </c>
      <c r="F69" t="s">
        <v>250</v>
      </c>
      <c r="G69">
        <v>3.1230000000000002</v>
      </c>
      <c r="J69">
        <v>2.165</v>
      </c>
      <c r="K69">
        <v>4.6379999999999999</v>
      </c>
    </row>
    <row r="70" spans="1:11" x14ac:dyDescent="0.35">
      <c r="A70" t="s">
        <v>1632</v>
      </c>
      <c r="C70" t="s">
        <v>43</v>
      </c>
      <c r="D70" t="s">
        <v>73</v>
      </c>
      <c r="E70" t="s">
        <v>45</v>
      </c>
      <c r="F70" t="s">
        <v>74</v>
      </c>
      <c r="G70">
        <v>2.6819999999999999</v>
      </c>
      <c r="J70">
        <v>4.0519999999999996</v>
      </c>
      <c r="K70">
        <v>3.1230000000000002</v>
      </c>
    </row>
    <row r="71" spans="1:11" x14ac:dyDescent="0.35">
      <c r="A71" t="s">
        <v>463</v>
      </c>
      <c r="C71" t="s">
        <v>43</v>
      </c>
      <c r="D71" t="s">
        <v>57</v>
      </c>
      <c r="E71" t="s">
        <v>45</v>
      </c>
      <c r="F71" t="s">
        <v>80</v>
      </c>
      <c r="G71">
        <v>4.2640000000000002</v>
      </c>
      <c r="J71">
        <v>5.492</v>
      </c>
      <c r="K71">
        <v>2.6819999999999999</v>
      </c>
    </row>
    <row r="72" spans="1:11" x14ac:dyDescent="0.35">
      <c r="A72" t="s">
        <v>1234</v>
      </c>
      <c r="C72" t="s">
        <v>43</v>
      </c>
      <c r="D72" t="s">
        <v>57</v>
      </c>
      <c r="E72" t="s">
        <v>45</v>
      </c>
      <c r="F72" t="s">
        <v>80</v>
      </c>
      <c r="G72">
        <v>3.1909999999999998</v>
      </c>
      <c r="J72">
        <v>4.3520000000000003</v>
      </c>
      <c r="K72">
        <v>4.2640000000000002</v>
      </c>
    </row>
    <row r="73" spans="1:11" x14ac:dyDescent="0.35">
      <c r="A73" t="s">
        <v>2117</v>
      </c>
      <c r="B73" t="s">
        <v>2119</v>
      </c>
      <c r="C73" t="s">
        <v>43</v>
      </c>
      <c r="D73" t="s">
        <v>57</v>
      </c>
      <c r="E73" t="s">
        <v>45</v>
      </c>
      <c r="F73" t="s">
        <v>80</v>
      </c>
      <c r="G73">
        <v>1.901</v>
      </c>
      <c r="J73">
        <v>1.9339999999999999</v>
      </c>
      <c r="K73">
        <v>3.1909999999999998</v>
      </c>
    </row>
    <row r="74" spans="1:11" x14ac:dyDescent="0.35">
      <c r="A74" t="s">
        <v>2104</v>
      </c>
      <c r="C74" t="s">
        <v>43</v>
      </c>
      <c r="D74" t="s">
        <v>57</v>
      </c>
      <c r="E74" t="s">
        <v>45</v>
      </c>
      <c r="F74" t="s">
        <v>80</v>
      </c>
      <c r="G74">
        <v>1.9370000000000001</v>
      </c>
      <c r="J74">
        <v>4.3849999999999998</v>
      </c>
      <c r="K74">
        <v>1.901</v>
      </c>
    </row>
    <row r="75" spans="1:11" x14ac:dyDescent="0.35">
      <c r="A75" t="s">
        <v>2259</v>
      </c>
      <c r="C75" t="s">
        <v>43</v>
      </c>
      <c r="D75" t="s">
        <v>57</v>
      </c>
      <c r="E75" t="s">
        <v>45</v>
      </c>
      <c r="F75" t="s">
        <v>80</v>
      </c>
      <c r="G75">
        <v>1.5840000000000001</v>
      </c>
      <c r="J75">
        <v>4.734</v>
      </c>
      <c r="K75">
        <v>1.9370000000000001</v>
      </c>
    </row>
    <row r="76" spans="1:11" x14ac:dyDescent="0.35">
      <c r="A76" t="s">
        <v>677</v>
      </c>
      <c r="C76" t="s">
        <v>43</v>
      </c>
      <c r="D76" t="s">
        <v>57</v>
      </c>
      <c r="E76" t="s">
        <v>45</v>
      </c>
      <c r="F76" t="s">
        <v>80</v>
      </c>
      <c r="G76">
        <v>3.8730000000000002</v>
      </c>
      <c r="J76">
        <v>3.0350000000000001</v>
      </c>
      <c r="K76">
        <v>1.5840000000000001</v>
      </c>
    </row>
    <row r="77" spans="1:11" x14ac:dyDescent="0.35">
      <c r="A77" t="s">
        <v>1334</v>
      </c>
      <c r="C77" t="s">
        <v>43</v>
      </c>
      <c r="D77" t="s">
        <v>57</v>
      </c>
      <c r="E77" t="s">
        <v>45</v>
      </c>
      <c r="F77" t="s">
        <v>80</v>
      </c>
      <c r="G77">
        <v>3.089</v>
      </c>
      <c r="J77">
        <v>3.258</v>
      </c>
      <c r="K77">
        <v>3.8730000000000002</v>
      </c>
    </row>
    <row r="78" spans="1:11" x14ac:dyDescent="0.35">
      <c r="A78" t="s">
        <v>1079</v>
      </c>
      <c r="C78" t="s">
        <v>43</v>
      </c>
      <c r="D78" t="s">
        <v>57</v>
      </c>
      <c r="E78" t="s">
        <v>45</v>
      </c>
      <c r="F78" t="s">
        <v>80</v>
      </c>
      <c r="G78">
        <v>3.355</v>
      </c>
      <c r="J78">
        <v>2.7370000000000001</v>
      </c>
      <c r="K78">
        <v>3.089</v>
      </c>
    </row>
    <row r="79" spans="1:11" x14ac:dyDescent="0.35">
      <c r="A79" t="s">
        <v>1858</v>
      </c>
      <c r="C79" t="s">
        <v>43</v>
      </c>
      <c r="D79" t="s">
        <v>57</v>
      </c>
      <c r="E79" t="s">
        <v>45</v>
      </c>
      <c r="F79" t="s">
        <v>80</v>
      </c>
      <c r="G79">
        <v>2.391</v>
      </c>
      <c r="J79">
        <v>2.8559999999999999</v>
      </c>
      <c r="K79">
        <v>3.355</v>
      </c>
    </row>
    <row r="80" spans="1:11" x14ac:dyDescent="0.35">
      <c r="A80" t="s">
        <v>123</v>
      </c>
      <c r="C80" t="s">
        <v>43</v>
      </c>
      <c r="D80" t="s">
        <v>57</v>
      </c>
      <c r="E80" t="s">
        <v>45</v>
      </c>
      <c r="F80" t="s">
        <v>80</v>
      </c>
      <c r="G80">
        <v>5.4829999999999997</v>
      </c>
      <c r="J80">
        <v>4.5910000000000002</v>
      </c>
      <c r="K80">
        <v>2.391</v>
      </c>
    </row>
    <row r="81" spans="1:11" x14ac:dyDescent="0.35">
      <c r="A81" t="s">
        <v>2325</v>
      </c>
      <c r="C81" t="s">
        <v>43</v>
      </c>
      <c r="D81" t="s">
        <v>57</v>
      </c>
      <c r="E81" t="s">
        <v>45</v>
      </c>
      <c r="F81" t="s">
        <v>80</v>
      </c>
      <c r="G81">
        <v>1.425</v>
      </c>
      <c r="J81">
        <v>3.097</v>
      </c>
      <c r="K81">
        <v>5.4829999999999997</v>
      </c>
    </row>
    <row r="82" spans="1:11" x14ac:dyDescent="0.35">
      <c r="A82" t="s">
        <v>2181</v>
      </c>
      <c r="C82" t="s">
        <v>43</v>
      </c>
      <c r="D82" t="s">
        <v>57</v>
      </c>
      <c r="E82" t="s">
        <v>45</v>
      </c>
      <c r="F82" t="s">
        <v>80</v>
      </c>
      <c r="G82">
        <v>1.728</v>
      </c>
      <c r="J82">
        <v>3.65</v>
      </c>
      <c r="K82">
        <v>1.425</v>
      </c>
    </row>
    <row r="83" spans="1:11" x14ac:dyDescent="0.35">
      <c r="A83" t="s">
        <v>2321</v>
      </c>
      <c r="C83" t="s">
        <v>43</v>
      </c>
      <c r="D83" t="s">
        <v>57</v>
      </c>
      <c r="E83" t="s">
        <v>45</v>
      </c>
      <c r="F83" t="s">
        <v>80</v>
      </c>
      <c r="G83">
        <v>1.4330000000000001</v>
      </c>
      <c r="J83">
        <v>1.625</v>
      </c>
      <c r="K83">
        <v>1.728</v>
      </c>
    </row>
    <row r="84" spans="1:11" x14ac:dyDescent="0.35">
      <c r="A84" t="s">
        <v>181</v>
      </c>
      <c r="B84" t="s">
        <v>183</v>
      </c>
      <c r="C84" t="s">
        <v>43</v>
      </c>
      <c r="D84" t="s">
        <v>57</v>
      </c>
      <c r="E84" t="s">
        <v>45</v>
      </c>
      <c r="F84" t="s">
        <v>58</v>
      </c>
      <c r="G84">
        <v>5.2610000000000001</v>
      </c>
      <c r="J84">
        <v>3.47</v>
      </c>
      <c r="K84">
        <v>1.4330000000000001</v>
      </c>
    </row>
    <row r="85" spans="1:11" x14ac:dyDescent="0.35">
      <c r="A85" t="s">
        <v>1243</v>
      </c>
      <c r="B85" t="s">
        <v>1245</v>
      </c>
      <c r="C85" t="s">
        <v>43</v>
      </c>
      <c r="D85" t="s">
        <v>57</v>
      </c>
      <c r="E85" t="s">
        <v>45</v>
      </c>
      <c r="F85" t="s">
        <v>58</v>
      </c>
      <c r="G85">
        <v>3.1760000000000002</v>
      </c>
      <c r="J85">
        <v>2.4319999999999999</v>
      </c>
      <c r="K85">
        <v>5.2610000000000001</v>
      </c>
    </row>
    <row r="86" spans="1:11" x14ac:dyDescent="0.35">
      <c r="A86" t="s">
        <v>1994</v>
      </c>
      <c r="B86" t="s">
        <v>1996</v>
      </c>
      <c r="C86" t="s">
        <v>43</v>
      </c>
      <c r="D86" t="s">
        <v>57</v>
      </c>
      <c r="E86" t="s">
        <v>45</v>
      </c>
      <c r="F86" t="s">
        <v>58</v>
      </c>
      <c r="G86">
        <v>2.1920000000000002</v>
      </c>
      <c r="J86">
        <v>2.8759999999999999</v>
      </c>
      <c r="K86">
        <v>3.1760000000000002</v>
      </c>
    </row>
    <row r="87" spans="1:11" x14ac:dyDescent="0.35">
      <c r="A87" t="s">
        <v>934</v>
      </c>
      <c r="B87" t="s">
        <v>936</v>
      </c>
      <c r="C87" t="s">
        <v>43</v>
      </c>
      <c r="D87" t="s">
        <v>116</v>
      </c>
      <c r="E87" t="s">
        <v>45</v>
      </c>
      <c r="F87" t="s">
        <v>117</v>
      </c>
      <c r="G87">
        <v>3.5249999999999999</v>
      </c>
      <c r="J87">
        <v>3.4950000000000001</v>
      </c>
      <c r="K87">
        <v>2.1920000000000002</v>
      </c>
    </row>
    <row r="88" spans="1:11" x14ac:dyDescent="0.35">
      <c r="A88" t="s">
        <v>1050</v>
      </c>
      <c r="C88" t="s">
        <v>43</v>
      </c>
      <c r="D88" t="s">
        <v>116</v>
      </c>
      <c r="E88" t="s">
        <v>45</v>
      </c>
      <c r="F88" t="s">
        <v>117</v>
      </c>
      <c r="G88">
        <v>3.3820000000000001</v>
      </c>
      <c r="J88">
        <v>4.875</v>
      </c>
      <c r="K88">
        <v>3.5249999999999999</v>
      </c>
    </row>
    <row r="89" spans="1:11" x14ac:dyDescent="0.35">
      <c r="A89" t="s">
        <v>372</v>
      </c>
      <c r="B89" t="s">
        <v>374</v>
      </c>
      <c r="C89" t="s">
        <v>43</v>
      </c>
      <c r="D89" t="s">
        <v>103</v>
      </c>
      <c r="E89" t="s">
        <v>375</v>
      </c>
      <c r="F89" t="s">
        <v>58</v>
      </c>
      <c r="G89">
        <v>4.4569999999999999</v>
      </c>
      <c r="J89">
        <v>3.9609999999999999</v>
      </c>
      <c r="K89">
        <v>3.3820000000000001</v>
      </c>
    </row>
    <row r="90" spans="1:11" x14ac:dyDescent="0.35">
      <c r="A90" t="s">
        <v>236</v>
      </c>
      <c r="B90" t="s">
        <v>238</v>
      </c>
      <c r="C90" t="s">
        <v>43</v>
      </c>
      <c r="D90" t="s">
        <v>103</v>
      </c>
      <c r="E90" t="s">
        <v>45</v>
      </c>
      <c r="F90" t="s">
        <v>80</v>
      </c>
      <c r="G90">
        <v>5.0519999999999996</v>
      </c>
      <c r="J90">
        <v>3.9049999999999998</v>
      </c>
      <c r="K90">
        <v>4.4569999999999999</v>
      </c>
    </row>
    <row r="91" spans="1:11" x14ac:dyDescent="0.35">
      <c r="A91" t="s">
        <v>650</v>
      </c>
      <c r="B91" t="s">
        <v>652</v>
      </c>
      <c r="C91" t="s">
        <v>43</v>
      </c>
      <c r="D91" t="s">
        <v>103</v>
      </c>
      <c r="E91" t="s">
        <v>45</v>
      </c>
      <c r="F91" t="s">
        <v>80</v>
      </c>
      <c r="G91">
        <v>3.907</v>
      </c>
      <c r="J91">
        <v>3.81</v>
      </c>
      <c r="K91">
        <v>5.0519999999999996</v>
      </c>
    </row>
    <row r="92" spans="1:11" x14ac:dyDescent="0.35">
      <c r="A92" t="s">
        <v>873</v>
      </c>
      <c r="C92" t="s">
        <v>43</v>
      </c>
      <c r="D92" t="s">
        <v>103</v>
      </c>
      <c r="E92" t="s">
        <v>45</v>
      </c>
      <c r="F92" t="s">
        <v>80</v>
      </c>
      <c r="G92">
        <v>3.6070000000000002</v>
      </c>
      <c r="J92">
        <v>2.3149999999999999</v>
      </c>
      <c r="K92">
        <v>3.907</v>
      </c>
    </row>
    <row r="93" spans="1:11" x14ac:dyDescent="0.35">
      <c r="A93" t="s">
        <v>2284</v>
      </c>
      <c r="B93" t="s">
        <v>2286</v>
      </c>
      <c r="C93" t="s">
        <v>43</v>
      </c>
      <c r="D93" t="s">
        <v>103</v>
      </c>
      <c r="E93" t="s">
        <v>45</v>
      </c>
      <c r="F93" t="s">
        <v>80</v>
      </c>
      <c r="G93">
        <v>1.5129999999999999</v>
      </c>
      <c r="J93">
        <v>3.234</v>
      </c>
      <c r="K93">
        <v>3.6070000000000002</v>
      </c>
    </row>
    <row r="94" spans="1:11" x14ac:dyDescent="0.35">
      <c r="A94" t="s">
        <v>906</v>
      </c>
      <c r="B94" t="s">
        <v>908</v>
      </c>
      <c r="C94" t="s">
        <v>43</v>
      </c>
      <c r="D94" t="s">
        <v>103</v>
      </c>
      <c r="E94" t="s">
        <v>45</v>
      </c>
      <c r="F94" t="s">
        <v>80</v>
      </c>
      <c r="G94">
        <v>3.556</v>
      </c>
      <c r="J94">
        <v>3.1440000000000001</v>
      </c>
      <c r="K94">
        <v>1.5129999999999999</v>
      </c>
    </row>
    <row r="95" spans="1:11" x14ac:dyDescent="0.35">
      <c r="A95" t="s">
        <v>1396</v>
      </c>
      <c r="B95" t="s">
        <v>1398</v>
      </c>
      <c r="C95" t="s">
        <v>43</v>
      </c>
      <c r="D95" t="s">
        <v>103</v>
      </c>
      <c r="E95" t="s">
        <v>45</v>
      </c>
      <c r="F95" t="s">
        <v>80</v>
      </c>
      <c r="G95">
        <v>2.9649999999999999</v>
      </c>
      <c r="J95">
        <v>3.8919999999999999</v>
      </c>
      <c r="K95">
        <v>3.556</v>
      </c>
    </row>
    <row r="96" spans="1:11" x14ac:dyDescent="0.35">
      <c r="A96" t="s">
        <v>1687</v>
      </c>
      <c r="C96" t="s">
        <v>43</v>
      </c>
      <c r="D96" t="s">
        <v>103</v>
      </c>
      <c r="E96" t="s">
        <v>45</v>
      </c>
      <c r="F96" t="s">
        <v>80</v>
      </c>
      <c r="G96">
        <v>2.6240000000000001</v>
      </c>
      <c r="J96">
        <v>3.3079999999999998</v>
      </c>
      <c r="K96">
        <v>2.9649999999999999</v>
      </c>
    </row>
    <row r="97" spans="1:11" x14ac:dyDescent="0.35">
      <c r="A97" t="s">
        <v>1468</v>
      </c>
      <c r="C97" t="s">
        <v>43</v>
      </c>
      <c r="D97" t="s">
        <v>103</v>
      </c>
      <c r="E97" t="s">
        <v>45</v>
      </c>
      <c r="F97" t="s">
        <v>80</v>
      </c>
      <c r="G97">
        <v>2.8959999999999999</v>
      </c>
      <c r="J97">
        <v>4.258</v>
      </c>
      <c r="K97">
        <v>2.6240000000000001</v>
      </c>
    </row>
    <row r="98" spans="1:11" x14ac:dyDescent="0.35">
      <c r="A98" t="s">
        <v>400</v>
      </c>
      <c r="C98" t="s">
        <v>43</v>
      </c>
      <c r="D98" t="s">
        <v>103</v>
      </c>
      <c r="E98" t="s">
        <v>45</v>
      </c>
      <c r="F98" t="s">
        <v>80</v>
      </c>
      <c r="G98">
        <v>4.4080000000000004</v>
      </c>
      <c r="J98">
        <v>3.6930000000000001</v>
      </c>
      <c r="K98">
        <v>2.8959999999999999</v>
      </c>
    </row>
    <row r="99" spans="1:11" x14ac:dyDescent="0.35">
      <c r="A99" t="s">
        <v>2405</v>
      </c>
      <c r="B99" t="s">
        <v>2407</v>
      </c>
      <c r="C99" t="s">
        <v>43</v>
      </c>
      <c r="D99" t="s">
        <v>103</v>
      </c>
      <c r="E99" t="s">
        <v>45</v>
      </c>
      <c r="F99" t="s">
        <v>342</v>
      </c>
      <c r="G99">
        <v>1.0309999999999999</v>
      </c>
      <c r="J99">
        <v>2.3530000000000002</v>
      </c>
      <c r="K99">
        <v>4.4080000000000004</v>
      </c>
    </row>
    <row r="100" spans="1:11" x14ac:dyDescent="0.35">
      <c r="A100" t="s">
        <v>422</v>
      </c>
      <c r="B100" t="s">
        <v>424</v>
      </c>
      <c r="C100" t="s">
        <v>43</v>
      </c>
      <c r="D100" t="s">
        <v>103</v>
      </c>
      <c r="E100" t="s">
        <v>45</v>
      </c>
      <c r="F100" t="s">
        <v>342</v>
      </c>
      <c r="G100">
        <v>4.38</v>
      </c>
      <c r="J100">
        <v>1.7749999999999999</v>
      </c>
      <c r="K100">
        <v>1.0309999999999999</v>
      </c>
    </row>
    <row r="101" spans="1:11" x14ac:dyDescent="0.35">
      <c r="A101" t="s">
        <v>1530</v>
      </c>
      <c r="B101" t="s">
        <v>1533</v>
      </c>
      <c r="C101" t="s">
        <v>43</v>
      </c>
      <c r="D101" t="s">
        <v>103</v>
      </c>
      <c r="E101" t="s">
        <v>45</v>
      </c>
      <c r="F101" t="s">
        <v>317</v>
      </c>
      <c r="G101">
        <v>2.8410000000000002</v>
      </c>
      <c r="J101">
        <v>3.3420000000000001</v>
      </c>
      <c r="K101">
        <v>4.38</v>
      </c>
    </row>
    <row r="102" spans="1:11" x14ac:dyDescent="0.35">
      <c r="A102" t="s">
        <v>1977</v>
      </c>
      <c r="C102" t="s">
        <v>43</v>
      </c>
      <c r="D102" t="s">
        <v>103</v>
      </c>
      <c r="E102" t="s">
        <v>45</v>
      </c>
      <c r="F102" t="s">
        <v>1930</v>
      </c>
      <c r="G102">
        <v>2.2229999999999999</v>
      </c>
      <c r="J102">
        <v>1.8560000000000001</v>
      </c>
      <c r="K102">
        <v>2.8410000000000002</v>
      </c>
    </row>
    <row r="103" spans="1:11" x14ac:dyDescent="0.35">
      <c r="A103" t="s">
        <v>175</v>
      </c>
      <c r="B103" t="s">
        <v>177</v>
      </c>
      <c r="C103" t="s">
        <v>43</v>
      </c>
      <c r="D103" t="s">
        <v>103</v>
      </c>
      <c r="E103" t="s">
        <v>45</v>
      </c>
      <c r="F103" t="s">
        <v>178</v>
      </c>
      <c r="G103">
        <v>5.2809999999999997</v>
      </c>
      <c r="J103">
        <v>2.3860000000000001</v>
      </c>
      <c r="K103">
        <v>2.2229999999999999</v>
      </c>
    </row>
    <row r="104" spans="1:11" x14ac:dyDescent="0.35">
      <c r="A104" t="s">
        <v>476</v>
      </c>
      <c r="B104" t="s">
        <v>479</v>
      </c>
      <c r="C104" t="s">
        <v>43</v>
      </c>
      <c r="D104" t="s">
        <v>103</v>
      </c>
      <c r="E104" t="s">
        <v>45</v>
      </c>
      <c r="F104" t="s">
        <v>155</v>
      </c>
      <c r="G104">
        <v>4.226</v>
      </c>
      <c r="J104">
        <v>1.629</v>
      </c>
      <c r="K104">
        <v>5.2809999999999997</v>
      </c>
    </row>
    <row r="105" spans="1:11" x14ac:dyDescent="0.35">
      <c r="A105" t="s">
        <v>2042</v>
      </c>
      <c r="B105" t="s">
        <v>2044</v>
      </c>
      <c r="C105" t="s">
        <v>43</v>
      </c>
      <c r="D105" t="s">
        <v>103</v>
      </c>
      <c r="E105" t="s">
        <v>45</v>
      </c>
      <c r="F105" t="s">
        <v>155</v>
      </c>
      <c r="G105">
        <v>2.1160000000000001</v>
      </c>
      <c r="J105">
        <v>4.6150000000000002</v>
      </c>
      <c r="K105">
        <v>4.226</v>
      </c>
    </row>
    <row r="106" spans="1:11" x14ac:dyDescent="0.35">
      <c r="A106" t="s">
        <v>1657</v>
      </c>
      <c r="B106" t="s">
        <v>1659</v>
      </c>
      <c r="C106" t="s">
        <v>43</v>
      </c>
      <c r="D106" t="s">
        <v>103</v>
      </c>
      <c r="E106" t="s">
        <v>45</v>
      </c>
      <c r="F106" t="s">
        <v>155</v>
      </c>
      <c r="G106">
        <v>2.6619999999999999</v>
      </c>
      <c r="J106">
        <v>3.907</v>
      </c>
      <c r="K106">
        <v>2.1160000000000001</v>
      </c>
    </row>
    <row r="107" spans="1:11" x14ac:dyDescent="0.35">
      <c r="A107" t="s">
        <v>622</v>
      </c>
      <c r="B107" t="s">
        <v>624</v>
      </c>
      <c r="C107" t="s">
        <v>43</v>
      </c>
      <c r="D107" t="s">
        <v>103</v>
      </c>
      <c r="E107" t="s">
        <v>45</v>
      </c>
      <c r="F107" t="s">
        <v>155</v>
      </c>
      <c r="G107">
        <v>3.915</v>
      </c>
      <c r="J107">
        <v>4.1440000000000001</v>
      </c>
      <c r="K107">
        <v>2.6619999999999999</v>
      </c>
    </row>
    <row r="108" spans="1:11" x14ac:dyDescent="0.35">
      <c r="A108" t="s">
        <v>1783</v>
      </c>
      <c r="B108" t="s">
        <v>1785</v>
      </c>
      <c r="C108" t="s">
        <v>43</v>
      </c>
      <c r="D108" t="s">
        <v>103</v>
      </c>
      <c r="E108" t="s">
        <v>45</v>
      </c>
      <c r="F108" t="s">
        <v>155</v>
      </c>
      <c r="G108">
        <v>2.4969999999999999</v>
      </c>
      <c r="J108">
        <v>2.8530000000000002</v>
      </c>
      <c r="K108">
        <v>3.915</v>
      </c>
    </row>
    <row r="109" spans="1:11" x14ac:dyDescent="0.35">
      <c r="A109" t="s">
        <v>1839</v>
      </c>
      <c r="B109" t="s">
        <v>1841</v>
      </c>
      <c r="C109" t="s">
        <v>43</v>
      </c>
      <c r="D109" t="s">
        <v>103</v>
      </c>
      <c r="E109" t="s">
        <v>45</v>
      </c>
      <c r="F109" t="s">
        <v>155</v>
      </c>
      <c r="G109">
        <v>2.4180000000000001</v>
      </c>
      <c r="J109">
        <v>3.1059999999999999</v>
      </c>
      <c r="K109">
        <v>2.4969999999999999</v>
      </c>
    </row>
    <row r="110" spans="1:11" x14ac:dyDescent="0.35">
      <c r="A110" t="s">
        <v>1103</v>
      </c>
      <c r="B110" t="s">
        <v>1105</v>
      </c>
      <c r="C110" t="s">
        <v>43</v>
      </c>
      <c r="D110" t="s">
        <v>103</v>
      </c>
      <c r="E110" t="s">
        <v>45</v>
      </c>
      <c r="F110" t="s">
        <v>491</v>
      </c>
      <c r="G110">
        <v>3.339</v>
      </c>
      <c r="J110">
        <v>3.0710000000000002</v>
      </c>
      <c r="K110">
        <v>2.4180000000000001</v>
      </c>
    </row>
    <row r="111" spans="1:11" x14ac:dyDescent="0.35">
      <c r="A111" t="s">
        <v>2085</v>
      </c>
      <c r="B111" t="s">
        <v>2087</v>
      </c>
      <c r="C111" t="s">
        <v>43</v>
      </c>
      <c r="D111" t="s">
        <v>103</v>
      </c>
      <c r="E111" t="s">
        <v>45</v>
      </c>
      <c r="F111" t="s">
        <v>491</v>
      </c>
      <c r="G111">
        <v>2</v>
      </c>
      <c r="J111">
        <v>1.2589999999999999</v>
      </c>
      <c r="K111">
        <v>3.339</v>
      </c>
    </row>
    <row r="112" spans="1:11" x14ac:dyDescent="0.35">
      <c r="A112" t="s">
        <v>1184</v>
      </c>
      <c r="B112" t="s">
        <v>1186</v>
      </c>
      <c r="C112" t="s">
        <v>43</v>
      </c>
      <c r="D112" t="s">
        <v>103</v>
      </c>
      <c r="E112" t="s">
        <v>45</v>
      </c>
      <c r="F112" t="s">
        <v>491</v>
      </c>
      <c r="G112">
        <v>3.238</v>
      </c>
      <c r="J112">
        <v>1.8979999999999999</v>
      </c>
      <c r="K112">
        <v>2</v>
      </c>
    </row>
    <row r="113" spans="1:11" x14ac:dyDescent="0.35">
      <c r="A113" t="s">
        <v>2374</v>
      </c>
      <c r="B113" t="s">
        <v>2376</v>
      </c>
      <c r="C113" t="s">
        <v>43</v>
      </c>
      <c r="D113" t="s">
        <v>103</v>
      </c>
      <c r="E113" t="s">
        <v>45</v>
      </c>
      <c r="F113" t="s">
        <v>491</v>
      </c>
      <c r="G113">
        <v>1.2370000000000001</v>
      </c>
      <c r="J113">
        <v>4.6790000000000003</v>
      </c>
      <c r="K113">
        <v>3.238</v>
      </c>
    </row>
    <row r="114" spans="1:11" x14ac:dyDescent="0.35">
      <c r="A114" t="s">
        <v>2267</v>
      </c>
      <c r="C114" t="s">
        <v>43</v>
      </c>
      <c r="D114" t="s">
        <v>103</v>
      </c>
      <c r="E114" t="s">
        <v>45</v>
      </c>
      <c r="F114" t="s">
        <v>491</v>
      </c>
      <c r="G114">
        <v>1.548</v>
      </c>
      <c r="J114">
        <v>2.2810000000000001</v>
      </c>
      <c r="K114">
        <v>1.2370000000000001</v>
      </c>
    </row>
    <row r="115" spans="1:11" x14ac:dyDescent="0.35">
      <c r="A115" t="s">
        <v>2467</v>
      </c>
      <c r="B115" t="s">
        <v>2469</v>
      </c>
      <c r="C115" t="s">
        <v>43</v>
      </c>
      <c r="D115" t="s">
        <v>103</v>
      </c>
      <c r="E115" t="s">
        <v>45</v>
      </c>
      <c r="F115" t="s">
        <v>491</v>
      </c>
      <c r="G115">
        <v>0.69699999999999995</v>
      </c>
      <c r="J115">
        <v>4.0190000000000001</v>
      </c>
      <c r="K115">
        <v>1.548</v>
      </c>
    </row>
    <row r="116" spans="1:11" x14ac:dyDescent="0.35">
      <c r="A116" t="s">
        <v>513</v>
      </c>
      <c r="C116" t="s">
        <v>43</v>
      </c>
      <c r="D116" t="s">
        <v>103</v>
      </c>
      <c r="E116" t="s">
        <v>45</v>
      </c>
      <c r="F116" t="s">
        <v>104</v>
      </c>
      <c r="G116">
        <v>4.1459999999999999</v>
      </c>
      <c r="J116">
        <v>2.6709999999999998</v>
      </c>
      <c r="K116">
        <v>0.69699999999999995</v>
      </c>
    </row>
    <row r="117" spans="1:11" x14ac:dyDescent="0.35">
      <c r="A117" t="s">
        <v>1587</v>
      </c>
      <c r="C117" t="s">
        <v>43</v>
      </c>
      <c r="D117" t="s">
        <v>103</v>
      </c>
      <c r="E117" t="s">
        <v>45</v>
      </c>
      <c r="F117" t="s">
        <v>104</v>
      </c>
      <c r="G117">
        <v>2.77</v>
      </c>
      <c r="J117">
        <v>3.6259999999999999</v>
      </c>
      <c r="K117">
        <v>4.1459999999999999</v>
      </c>
    </row>
    <row r="118" spans="1:11" x14ac:dyDescent="0.35">
      <c r="A118" t="s">
        <v>1521</v>
      </c>
      <c r="C118" t="s">
        <v>43</v>
      </c>
      <c r="D118" t="s">
        <v>103</v>
      </c>
      <c r="E118" t="s">
        <v>45</v>
      </c>
      <c r="F118" t="s">
        <v>104</v>
      </c>
      <c r="G118">
        <v>2.8519999999999999</v>
      </c>
      <c r="J118">
        <v>0.93700000000000006</v>
      </c>
      <c r="K118">
        <v>2.77</v>
      </c>
    </row>
    <row r="119" spans="1:11" x14ac:dyDescent="0.35">
      <c r="A119" t="s">
        <v>1338</v>
      </c>
      <c r="C119" t="s">
        <v>43</v>
      </c>
      <c r="D119" t="s">
        <v>232</v>
      </c>
      <c r="E119" t="s">
        <v>45</v>
      </c>
      <c r="F119" t="s">
        <v>104</v>
      </c>
      <c r="G119">
        <v>3.073</v>
      </c>
      <c r="J119">
        <v>2.5939999999999999</v>
      </c>
      <c r="K119">
        <v>2.8519999999999999</v>
      </c>
    </row>
    <row r="120" spans="1:11" x14ac:dyDescent="0.35">
      <c r="A120" t="s">
        <v>230</v>
      </c>
      <c r="C120" t="s">
        <v>43</v>
      </c>
      <c r="D120" t="s">
        <v>232</v>
      </c>
      <c r="E120" t="s">
        <v>45</v>
      </c>
      <c r="F120" t="s">
        <v>104</v>
      </c>
      <c r="G120">
        <v>5.0590000000000002</v>
      </c>
      <c r="J120">
        <v>2.8690000000000002</v>
      </c>
      <c r="K120">
        <v>3.073</v>
      </c>
    </row>
    <row r="121" spans="1:11" x14ac:dyDescent="0.35">
      <c r="A121" t="s">
        <v>1591</v>
      </c>
      <c r="C121" t="s">
        <v>43</v>
      </c>
      <c r="D121" t="s">
        <v>232</v>
      </c>
      <c r="E121" t="s">
        <v>45</v>
      </c>
      <c r="F121" t="s">
        <v>104</v>
      </c>
      <c r="G121">
        <v>2.7559999999999998</v>
      </c>
      <c r="J121">
        <v>3.1240000000000001</v>
      </c>
      <c r="K121">
        <v>5.0590000000000002</v>
      </c>
    </row>
    <row r="122" spans="1:11" x14ac:dyDescent="0.35">
      <c r="A122" t="s">
        <v>1238</v>
      </c>
      <c r="C122" t="s">
        <v>43</v>
      </c>
      <c r="D122" t="s">
        <v>232</v>
      </c>
      <c r="E122" t="s">
        <v>45</v>
      </c>
      <c r="F122" t="s">
        <v>104</v>
      </c>
      <c r="G122">
        <v>3.1850000000000001</v>
      </c>
      <c r="J122">
        <v>5.3330000000000002</v>
      </c>
      <c r="K122">
        <v>2.7559999999999998</v>
      </c>
    </row>
    <row r="123" spans="1:11" x14ac:dyDescent="0.35">
      <c r="A123" t="s">
        <v>923</v>
      </c>
      <c r="C123" t="s">
        <v>43</v>
      </c>
      <c r="D123" t="s">
        <v>232</v>
      </c>
      <c r="E123" t="s">
        <v>45</v>
      </c>
      <c r="F123" t="s">
        <v>104</v>
      </c>
      <c r="G123">
        <v>3.5390000000000001</v>
      </c>
      <c r="J123">
        <v>3.3839999999999999</v>
      </c>
      <c r="K123">
        <v>3.1850000000000001</v>
      </c>
    </row>
    <row r="124" spans="1:11" x14ac:dyDescent="0.35">
      <c r="A124" t="s">
        <v>2270</v>
      </c>
      <c r="C124" t="s">
        <v>43</v>
      </c>
      <c r="D124" t="s">
        <v>232</v>
      </c>
      <c r="E124" t="s">
        <v>2272</v>
      </c>
      <c r="F124" t="s">
        <v>2273</v>
      </c>
      <c r="G124">
        <v>1.532</v>
      </c>
      <c r="J124">
        <v>2.86</v>
      </c>
      <c r="K124">
        <v>3.5390000000000001</v>
      </c>
    </row>
    <row r="125" spans="1:11" x14ac:dyDescent="0.35">
      <c r="A125" t="s">
        <v>1175</v>
      </c>
      <c r="C125" t="s">
        <v>43</v>
      </c>
      <c r="D125" t="s">
        <v>216</v>
      </c>
      <c r="E125" t="s">
        <v>45</v>
      </c>
      <c r="F125" t="s">
        <v>80</v>
      </c>
      <c r="G125">
        <v>3.2429999999999999</v>
      </c>
      <c r="J125">
        <v>3.4159999999999999</v>
      </c>
      <c r="K125">
        <v>1.532</v>
      </c>
    </row>
    <row r="126" spans="1:11" x14ac:dyDescent="0.35">
      <c r="A126" t="s">
        <v>349</v>
      </c>
      <c r="C126" t="s">
        <v>43</v>
      </c>
      <c r="D126" t="s">
        <v>216</v>
      </c>
      <c r="E126" t="s">
        <v>45</v>
      </c>
      <c r="F126" t="s">
        <v>80</v>
      </c>
      <c r="G126">
        <v>4.6070000000000002</v>
      </c>
      <c r="J126">
        <v>4.2110000000000003</v>
      </c>
      <c r="K126">
        <v>3.2429999999999999</v>
      </c>
    </row>
    <row r="127" spans="1:11" x14ac:dyDescent="0.35">
      <c r="A127" t="s">
        <v>816</v>
      </c>
      <c r="C127" t="s">
        <v>43</v>
      </c>
      <c r="D127" t="s">
        <v>216</v>
      </c>
      <c r="E127" t="s">
        <v>45</v>
      </c>
      <c r="F127" t="s">
        <v>80</v>
      </c>
      <c r="G127">
        <v>3.6389999999999998</v>
      </c>
      <c r="J127">
        <v>2.2959999999999998</v>
      </c>
      <c r="K127">
        <v>4.6070000000000002</v>
      </c>
    </row>
    <row r="128" spans="1:11" x14ac:dyDescent="0.35">
      <c r="A128" t="s">
        <v>1964</v>
      </c>
      <c r="C128" t="s">
        <v>43</v>
      </c>
      <c r="D128" t="s">
        <v>216</v>
      </c>
      <c r="E128" t="s">
        <v>45</v>
      </c>
      <c r="F128" t="s">
        <v>80</v>
      </c>
      <c r="G128">
        <v>2.2410000000000001</v>
      </c>
      <c r="J128">
        <v>2.1840000000000002</v>
      </c>
      <c r="K128">
        <v>3.6389999999999998</v>
      </c>
    </row>
    <row r="129" spans="1:11" x14ac:dyDescent="0.35">
      <c r="A129" t="s">
        <v>2471</v>
      </c>
      <c r="C129" t="s">
        <v>43</v>
      </c>
      <c r="D129" t="s">
        <v>216</v>
      </c>
      <c r="E129" t="s">
        <v>45</v>
      </c>
      <c r="F129" t="s">
        <v>80</v>
      </c>
      <c r="G129">
        <v>0.69699999999999995</v>
      </c>
      <c r="J129">
        <v>1.0209999999999999</v>
      </c>
      <c r="K129">
        <v>2.2410000000000001</v>
      </c>
    </row>
    <row r="130" spans="1:11" x14ac:dyDescent="0.35">
      <c r="A130" t="s">
        <v>1694</v>
      </c>
      <c r="C130" t="s">
        <v>43</v>
      </c>
      <c r="D130" t="s">
        <v>216</v>
      </c>
      <c r="E130" t="s">
        <v>45</v>
      </c>
      <c r="F130" t="s">
        <v>80</v>
      </c>
      <c r="G130">
        <v>2.6160000000000001</v>
      </c>
      <c r="J130">
        <v>3.226</v>
      </c>
      <c r="K130">
        <v>0.69699999999999995</v>
      </c>
    </row>
    <row r="131" spans="1:11" x14ac:dyDescent="0.35">
      <c r="A131" t="s">
        <v>1989</v>
      </c>
      <c r="C131" t="s">
        <v>43</v>
      </c>
      <c r="D131" t="s">
        <v>216</v>
      </c>
      <c r="E131" t="s">
        <v>45</v>
      </c>
      <c r="F131" t="s">
        <v>80</v>
      </c>
      <c r="G131">
        <v>2.2050000000000001</v>
      </c>
      <c r="J131">
        <v>3.8050000000000002</v>
      </c>
      <c r="K131">
        <v>2.6160000000000001</v>
      </c>
    </row>
    <row r="132" spans="1:11" x14ac:dyDescent="0.35">
      <c r="A132" t="s">
        <v>2426</v>
      </c>
      <c r="C132" t="s">
        <v>43</v>
      </c>
      <c r="D132" t="s">
        <v>216</v>
      </c>
      <c r="E132" t="s">
        <v>45</v>
      </c>
      <c r="F132" t="s">
        <v>80</v>
      </c>
      <c r="G132">
        <v>0.94299999999999995</v>
      </c>
      <c r="J132">
        <v>2.9430000000000001</v>
      </c>
      <c r="K132">
        <v>2.2050000000000001</v>
      </c>
    </row>
    <row r="133" spans="1:11" x14ac:dyDescent="0.35">
      <c r="A133" t="s">
        <v>1814</v>
      </c>
      <c r="B133" t="s">
        <v>1816</v>
      </c>
      <c r="C133" t="s">
        <v>43</v>
      </c>
      <c r="D133" t="s">
        <v>216</v>
      </c>
      <c r="E133" t="s">
        <v>45</v>
      </c>
      <c r="F133" t="s">
        <v>80</v>
      </c>
      <c r="G133">
        <v>2.4329999999999998</v>
      </c>
      <c r="J133">
        <v>3.9529999999999998</v>
      </c>
      <c r="K133">
        <v>0.94299999999999995</v>
      </c>
    </row>
    <row r="134" spans="1:11" x14ac:dyDescent="0.35">
      <c r="A134" t="s">
        <v>565</v>
      </c>
      <c r="C134" t="s">
        <v>43</v>
      </c>
      <c r="D134" t="s">
        <v>216</v>
      </c>
      <c r="E134" t="s">
        <v>45</v>
      </c>
      <c r="F134" t="s">
        <v>80</v>
      </c>
      <c r="G134">
        <v>4.032</v>
      </c>
      <c r="J134">
        <v>3.6309999999999998</v>
      </c>
      <c r="K134">
        <v>2.4329999999999998</v>
      </c>
    </row>
    <row r="135" spans="1:11" x14ac:dyDescent="0.35">
      <c r="A135" t="s">
        <v>1231</v>
      </c>
      <c r="C135" t="s">
        <v>43</v>
      </c>
      <c r="D135" t="s">
        <v>216</v>
      </c>
      <c r="E135" t="s">
        <v>45</v>
      </c>
      <c r="F135" t="s">
        <v>80</v>
      </c>
      <c r="G135">
        <v>3.1949999999999998</v>
      </c>
      <c r="J135">
        <v>4.1150000000000002</v>
      </c>
      <c r="K135">
        <v>4.032</v>
      </c>
    </row>
    <row r="136" spans="1:11" x14ac:dyDescent="0.35">
      <c r="A136" t="s">
        <v>1922</v>
      </c>
      <c r="B136" t="s">
        <v>1924</v>
      </c>
      <c r="C136" t="s">
        <v>43</v>
      </c>
      <c r="D136" t="s">
        <v>216</v>
      </c>
      <c r="E136" t="s">
        <v>45</v>
      </c>
      <c r="F136" t="s">
        <v>1925</v>
      </c>
      <c r="G136">
        <v>2.2839999999999998</v>
      </c>
      <c r="J136">
        <v>2.1440000000000001</v>
      </c>
      <c r="K136">
        <v>3.1949999999999998</v>
      </c>
    </row>
    <row r="137" spans="1:11" x14ac:dyDescent="0.35">
      <c r="A137" t="s">
        <v>2423</v>
      </c>
      <c r="C137" t="s">
        <v>43</v>
      </c>
      <c r="D137" t="s">
        <v>216</v>
      </c>
      <c r="E137" t="s">
        <v>45</v>
      </c>
      <c r="F137" t="s">
        <v>705</v>
      </c>
      <c r="G137">
        <v>0.94899999999999995</v>
      </c>
      <c r="J137">
        <v>4.2759999999999998</v>
      </c>
      <c r="K137">
        <v>2.2839999999999998</v>
      </c>
    </row>
    <row r="138" spans="1:11" x14ac:dyDescent="0.35">
      <c r="A138" t="s">
        <v>703</v>
      </c>
      <c r="C138" t="s">
        <v>43</v>
      </c>
      <c r="D138" t="s">
        <v>216</v>
      </c>
      <c r="E138" t="s">
        <v>45</v>
      </c>
      <c r="F138" t="s">
        <v>705</v>
      </c>
      <c r="G138">
        <v>3.8090000000000002</v>
      </c>
      <c r="J138">
        <v>3.52</v>
      </c>
      <c r="K138">
        <v>0.94899999999999995</v>
      </c>
    </row>
    <row r="139" spans="1:11" x14ac:dyDescent="0.35">
      <c r="A139" t="s">
        <v>1008</v>
      </c>
      <c r="C139" t="s">
        <v>43</v>
      </c>
      <c r="D139" t="s">
        <v>216</v>
      </c>
      <c r="E139" t="s">
        <v>45</v>
      </c>
      <c r="F139" t="s">
        <v>705</v>
      </c>
      <c r="G139">
        <v>3.4540000000000002</v>
      </c>
      <c r="J139">
        <v>2.06</v>
      </c>
      <c r="K139">
        <v>3.8090000000000002</v>
      </c>
    </row>
    <row r="140" spans="1:11" x14ac:dyDescent="0.35">
      <c r="A140" t="s">
        <v>1134</v>
      </c>
      <c r="C140" t="s">
        <v>43</v>
      </c>
      <c r="D140" t="s">
        <v>216</v>
      </c>
      <c r="E140" t="s">
        <v>45</v>
      </c>
      <c r="F140" t="s">
        <v>705</v>
      </c>
      <c r="G140">
        <v>3.3050000000000002</v>
      </c>
      <c r="J140">
        <v>5.5170000000000003</v>
      </c>
      <c r="K140">
        <v>3.4540000000000002</v>
      </c>
    </row>
    <row r="141" spans="1:11" x14ac:dyDescent="0.35">
      <c r="A141" t="s">
        <v>1145</v>
      </c>
      <c r="C141" t="s">
        <v>43</v>
      </c>
      <c r="D141" t="s">
        <v>216</v>
      </c>
      <c r="E141" t="s">
        <v>45</v>
      </c>
      <c r="F141" t="s">
        <v>705</v>
      </c>
      <c r="G141">
        <v>3.2650000000000001</v>
      </c>
      <c r="J141">
        <v>3.327</v>
      </c>
      <c r="K141">
        <v>3.3050000000000002</v>
      </c>
    </row>
    <row r="142" spans="1:11" x14ac:dyDescent="0.35">
      <c r="A142" t="s">
        <v>774</v>
      </c>
      <c r="C142" t="s">
        <v>43</v>
      </c>
      <c r="D142" t="s">
        <v>216</v>
      </c>
      <c r="E142" t="s">
        <v>45</v>
      </c>
      <c r="F142" t="s">
        <v>777</v>
      </c>
      <c r="G142">
        <v>3.698</v>
      </c>
      <c r="J142">
        <v>2.258</v>
      </c>
      <c r="K142">
        <v>3.2650000000000001</v>
      </c>
    </row>
    <row r="143" spans="1:11" x14ac:dyDescent="0.35">
      <c r="A143" t="s">
        <v>1375</v>
      </c>
      <c r="C143" t="s">
        <v>43</v>
      </c>
      <c r="D143" t="s">
        <v>216</v>
      </c>
      <c r="E143" t="s">
        <v>45</v>
      </c>
      <c r="F143" t="s">
        <v>1378</v>
      </c>
      <c r="G143">
        <v>3.02</v>
      </c>
      <c r="J143">
        <v>2.258</v>
      </c>
      <c r="K143">
        <v>3.698</v>
      </c>
    </row>
    <row r="144" spans="1:11" x14ac:dyDescent="0.35">
      <c r="A144" t="s">
        <v>2207</v>
      </c>
      <c r="C144" t="s">
        <v>43</v>
      </c>
      <c r="D144" t="s">
        <v>216</v>
      </c>
      <c r="E144" t="s">
        <v>45</v>
      </c>
      <c r="F144" t="s">
        <v>2209</v>
      </c>
      <c r="G144">
        <v>1.706</v>
      </c>
      <c r="J144">
        <v>3.9409999999999998</v>
      </c>
      <c r="K144">
        <v>3.02</v>
      </c>
    </row>
    <row r="145" spans="1:11" x14ac:dyDescent="0.35">
      <c r="A145" t="s">
        <v>1757</v>
      </c>
      <c r="B145" t="s">
        <v>1759</v>
      </c>
      <c r="C145" t="s">
        <v>43</v>
      </c>
      <c r="D145" t="s">
        <v>216</v>
      </c>
      <c r="E145" t="s">
        <v>45</v>
      </c>
      <c r="F145" t="s">
        <v>58</v>
      </c>
      <c r="G145">
        <v>2.5299999999999998</v>
      </c>
      <c r="J145">
        <v>3.5219999999999998</v>
      </c>
      <c r="K145">
        <v>1.706</v>
      </c>
    </row>
    <row r="146" spans="1:11" x14ac:dyDescent="0.35">
      <c r="A146" t="s">
        <v>1538</v>
      </c>
      <c r="C146" t="s">
        <v>43</v>
      </c>
      <c r="D146" t="s">
        <v>216</v>
      </c>
      <c r="E146" t="s">
        <v>45</v>
      </c>
      <c r="F146" t="s">
        <v>58</v>
      </c>
      <c r="G146">
        <v>2.8370000000000002</v>
      </c>
      <c r="J146">
        <v>2.39</v>
      </c>
      <c r="K146">
        <v>2.5299999999999998</v>
      </c>
    </row>
    <row r="147" spans="1:11" x14ac:dyDescent="0.35">
      <c r="A147" t="s">
        <v>843</v>
      </c>
      <c r="C147" t="s">
        <v>43</v>
      </c>
      <c r="D147" t="s">
        <v>216</v>
      </c>
      <c r="E147" t="s">
        <v>45</v>
      </c>
      <c r="F147" t="s">
        <v>58</v>
      </c>
      <c r="G147">
        <v>3.6219999999999999</v>
      </c>
      <c r="J147">
        <v>3.5430000000000001</v>
      </c>
      <c r="K147">
        <v>2.8370000000000002</v>
      </c>
    </row>
    <row r="148" spans="1:11" x14ac:dyDescent="0.35">
      <c r="A148" t="s">
        <v>886</v>
      </c>
      <c r="C148" t="s">
        <v>43</v>
      </c>
      <c r="D148" t="s">
        <v>216</v>
      </c>
      <c r="E148" t="s">
        <v>45</v>
      </c>
      <c r="F148" t="s">
        <v>58</v>
      </c>
      <c r="G148">
        <v>3.581</v>
      </c>
      <c r="J148">
        <v>1.4910000000000001</v>
      </c>
      <c r="K148">
        <v>3.6219999999999999</v>
      </c>
    </row>
    <row r="149" spans="1:11" x14ac:dyDescent="0.35">
      <c r="A149" t="s">
        <v>214</v>
      </c>
      <c r="C149" t="s">
        <v>43</v>
      </c>
      <c r="D149" t="s">
        <v>216</v>
      </c>
      <c r="E149" t="s">
        <v>45</v>
      </c>
      <c r="F149" t="s">
        <v>58</v>
      </c>
      <c r="G149">
        <v>5.1050000000000004</v>
      </c>
      <c r="J149">
        <v>2.4830000000000001</v>
      </c>
      <c r="K149">
        <v>3.581</v>
      </c>
    </row>
    <row r="150" spans="1:11" x14ac:dyDescent="0.35">
      <c r="A150" t="s">
        <v>1936</v>
      </c>
      <c r="C150" t="s">
        <v>43</v>
      </c>
      <c r="D150" t="s">
        <v>216</v>
      </c>
      <c r="E150" t="s">
        <v>45</v>
      </c>
      <c r="F150" t="s">
        <v>58</v>
      </c>
      <c r="G150">
        <v>2.274</v>
      </c>
      <c r="J150">
        <v>3.9039999999999999</v>
      </c>
      <c r="K150">
        <v>5.1050000000000004</v>
      </c>
    </row>
    <row r="151" spans="1:11" x14ac:dyDescent="0.35">
      <c r="A151" t="s">
        <v>691</v>
      </c>
      <c r="C151" t="s">
        <v>43</v>
      </c>
      <c r="D151" t="s">
        <v>216</v>
      </c>
      <c r="E151" t="s">
        <v>45</v>
      </c>
      <c r="F151" t="s">
        <v>58</v>
      </c>
      <c r="G151">
        <v>3.8210000000000002</v>
      </c>
      <c r="J151">
        <v>4.6779999999999999</v>
      </c>
      <c r="K151">
        <v>2.274</v>
      </c>
    </row>
    <row r="152" spans="1:11" x14ac:dyDescent="0.35">
      <c r="A152" t="s">
        <v>2462</v>
      </c>
      <c r="C152" t="s">
        <v>43</v>
      </c>
      <c r="D152" t="s">
        <v>216</v>
      </c>
      <c r="E152" t="s">
        <v>45</v>
      </c>
      <c r="F152" t="s">
        <v>58</v>
      </c>
      <c r="G152">
        <v>0.745</v>
      </c>
      <c r="J152">
        <v>2.8370000000000002</v>
      </c>
      <c r="K152">
        <v>3.8210000000000002</v>
      </c>
    </row>
    <row r="153" spans="1:11" x14ac:dyDescent="0.35">
      <c r="A153" t="s">
        <v>1774</v>
      </c>
      <c r="C153" t="s">
        <v>43</v>
      </c>
      <c r="D153" t="s">
        <v>216</v>
      </c>
      <c r="E153" t="s">
        <v>45</v>
      </c>
      <c r="F153" t="s">
        <v>58</v>
      </c>
      <c r="G153">
        <v>2.5</v>
      </c>
      <c r="J153">
        <v>4.6520000000000001</v>
      </c>
      <c r="K153">
        <v>0.745</v>
      </c>
    </row>
    <row r="154" spans="1:11" x14ac:dyDescent="0.35">
      <c r="A154" t="s">
        <v>2311</v>
      </c>
      <c r="C154" t="s">
        <v>43</v>
      </c>
      <c r="D154" t="s">
        <v>216</v>
      </c>
      <c r="E154" t="s">
        <v>45</v>
      </c>
      <c r="F154" t="s">
        <v>58</v>
      </c>
      <c r="G154">
        <v>1.476</v>
      </c>
      <c r="J154">
        <v>2.2309999999999999</v>
      </c>
      <c r="K154">
        <v>2.5</v>
      </c>
    </row>
    <row r="155" spans="1:11" x14ac:dyDescent="0.35">
      <c r="A155" t="s">
        <v>2212</v>
      </c>
      <c r="C155" t="s">
        <v>43</v>
      </c>
      <c r="D155" t="s">
        <v>216</v>
      </c>
      <c r="E155" t="s">
        <v>45</v>
      </c>
      <c r="F155" t="s">
        <v>970</v>
      </c>
      <c r="G155">
        <v>1.6950000000000001</v>
      </c>
      <c r="J155">
        <v>3.62</v>
      </c>
      <c r="K155">
        <v>1.476</v>
      </c>
    </row>
    <row r="156" spans="1:11" x14ac:dyDescent="0.35">
      <c r="A156" t="s">
        <v>1037</v>
      </c>
      <c r="C156" t="s">
        <v>43</v>
      </c>
      <c r="D156" t="s">
        <v>216</v>
      </c>
      <c r="E156" t="s">
        <v>45</v>
      </c>
      <c r="F156" t="s">
        <v>970</v>
      </c>
      <c r="G156">
        <v>3.391</v>
      </c>
      <c r="J156">
        <v>3.383</v>
      </c>
      <c r="K156">
        <v>1.6950000000000001</v>
      </c>
    </row>
    <row r="157" spans="1:11" x14ac:dyDescent="0.35">
      <c r="A157" t="s">
        <v>967</v>
      </c>
      <c r="C157" t="s">
        <v>43</v>
      </c>
      <c r="D157" t="s">
        <v>216</v>
      </c>
      <c r="E157" t="s">
        <v>45</v>
      </c>
      <c r="F157" t="s">
        <v>970</v>
      </c>
      <c r="G157">
        <v>3.5</v>
      </c>
      <c r="J157">
        <v>3.6160000000000001</v>
      </c>
      <c r="K157">
        <v>3.391</v>
      </c>
    </row>
    <row r="158" spans="1:11" x14ac:dyDescent="0.35">
      <c r="A158" t="s">
        <v>786</v>
      </c>
      <c r="C158" t="s">
        <v>43</v>
      </c>
      <c r="D158" t="s">
        <v>216</v>
      </c>
      <c r="E158" t="s">
        <v>45</v>
      </c>
      <c r="F158" t="s">
        <v>269</v>
      </c>
      <c r="G158">
        <v>3.6909999999999998</v>
      </c>
      <c r="J158">
        <v>5.0910000000000002</v>
      </c>
      <c r="K158">
        <v>3.5</v>
      </c>
    </row>
    <row r="159" spans="1:11" x14ac:dyDescent="0.35">
      <c r="A159" t="s">
        <v>267</v>
      </c>
      <c r="C159" t="s">
        <v>43</v>
      </c>
      <c r="D159" t="s">
        <v>216</v>
      </c>
      <c r="E159" t="s">
        <v>45</v>
      </c>
      <c r="F159" t="s">
        <v>269</v>
      </c>
      <c r="G159">
        <v>4.8559999999999999</v>
      </c>
      <c r="J159">
        <v>3.1440000000000001</v>
      </c>
      <c r="K159">
        <v>3.6909999999999998</v>
      </c>
    </row>
    <row r="160" spans="1:11" x14ac:dyDescent="0.35">
      <c r="A160" t="s">
        <v>2143</v>
      </c>
      <c r="C160" t="s">
        <v>43</v>
      </c>
      <c r="D160" t="s">
        <v>216</v>
      </c>
      <c r="E160" t="s">
        <v>2145</v>
      </c>
      <c r="F160" t="s">
        <v>2146</v>
      </c>
      <c r="G160">
        <v>1.843</v>
      </c>
      <c r="J160">
        <v>1.6120000000000001</v>
      </c>
      <c r="K160">
        <v>4.8559999999999999</v>
      </c>
    </row>
    <row r="161" spans="1:11" x14ac:dyDescent="0.35">
      <c r="A161" t="s">
        <v>367</v>
      </c>
      <c r="C161" t="s">
        <v>43</v>
      </c>
      <c r="D161" t="s">
        <v>166</v>
      </c>
      <c r="E161" t="s">
        <v>45</v>
      </c>
      <c r="F161" t="s">
        <v>46</v>
      </c>
      <c r="G161">
        <v>4.5149999999999997</v>
      </c>
      <c r="J161">
        <v>3.7090000000000001</v>
      </c>
      <c r="K161">
        <v>1.843</v>
      </c>
    </row>
    <row r="162" spans="1:11" x14ac:dyDescent="0.35">
      <c r="A162" t="s">
        <v>1363</v>
      </c>
      <c r="C162" t="s">
        <v>43</v>
      </c>
      <c r="D162" t="s">
        <v>166</v>
      </c>
      <c r="E162" t="s">
        <v>45</v>
      </c>
      <c r="F162" t="s">
        <v>46</v>
      </c>
      <c r="G162">
        <v>3.0470000000000002</v>
      </c>
      <c r="J162">
        <v>3.5569999999999999</v>
      </c>
      <c r="K162">
        <v>4.5149999999999997</v>
      </c>
    </row>
    <row r="163" spans="1:11" x14ac:dyDescent="0.35">
      <c r="A163" t="s">
        <v>1603</v>
      </c>
      <c r="C163" t="s">
        <v>43</v>
      </c>
      <c r="D163" t="s">
        <v>166</v>
      </c>
      <c r="E163" t="s">
        <v>45</v>
      </c>
      <c r="F163" t="s">
        <v>46</v>
      </c>
      <c r="G163">
        <v>2.7509999999999999</v>
      </c>
      <c r="J163">
        <v>2.956</v>
      </c>
      <c r="K163">
        <v>3.0470000000000002</v>
      </c>
    </row>
    <row r="164" spans="1:11" x14ac:dyDescent="0.35">
      <c r="A164" t="s">
        <v>433</v>
      </c>
      <c r="C164" t="s">
        <v>43</v>
      </c>
      <c r="D164" t="s">
        <v>166</v>
      </c>
      <c r="E164" t="s">
        <v>45</v>
      </c>
      <c r="F164" t="s">
        <v>46</v>
      </c>
      <c r="G164">
        <v>4.3529999999999998</v>
      </c>
      <c r="J164">
        <v>3.367</v>
      </c>
      <c r="K164">
        <v>2.7509999999999999</v>
      </c>
    </row>
    <row r="165" spans="1:11" x14ac:dyDescent="0.35">
      <c r="A165" t="s">
        <v>820</v>
      </c>
      <c r="C165" t="s">
        <v>43</v>
      </c>
      <c r="D165" t="s">
        <v>166</v>
      </c>
      <c r="E165" t="s">
        <v>45</v>
      </c>
      <c r="F165" t="s">
        <v>46</v>
      </c>
      <c r="G165">
        <v>3.6389999999999998</v>
      </c>
      <c r="J165">
        <v>2.8479999999999999</v>
      </c>
      <c r="K165">
        <v>4.3529999999999998</v>
      </c>
    </row>
    <row r="166" spans="1:11" x14ac:dyDescent="0.35">
      <c r="A166" t="s">
        <v>1788</v>
      </c>
      <c r="C166" t="s">
        <v>43</v>
      </c>
      <c r="D166" t="s">
        <v>166</v>
      </c>
      <c r="E166" t="s">
        <v>45</v>
      </c>
      <c r="F166" t="s">
        <v>46</v>
      </c>
      <c r="G166">
        <v>2.496</v>
      </c>
      <c r="J166">
        <v>3.226</v>
      </c>
      <c r="K166">
        <v>3.6389999999999998</v>
      </c>
    </row>
    <row r="167" spans="1:11" x14ac:dyDescent="0.35">
      <c r="A167" t="s">
        <v>1948</v>
      </c>
      <c r="C167" t="s">
        <v>43</v>
      </c>
      <c r="D167" t="s">
        <v>166</v>
      </c>
      <c r="E167" t="s">
        <v>45</v>
      </c>
      <c r="F167" t="s">
        <v>46</v>
      </c>
      <c r="G167">
        <v>2.262</v>
      </c>
      <c r="J167">
        <v>3.282</v>
      </c>
      <c r="K167">
        <v>2.496</v>
      </c>
    </row>
    <row r="168" spans="1:11" x14ac:dyDescent="0.35">
      <c r="A168" t="s">
        <v>1960</v>
      </c>
      <c r="C168" t="s">
        <v>43</v>
      </c>
      <c r="D168" t="s">
        <v>166</v>
      </c>
      <c r="E168" t="s">
        <v>45</v>
      </c>
      <c r="F168" t="s">
        <v>58</v>
      </c>
      <c r="G168">
        <v>2.2480000000000002</v>
      </c>
      <c r="J168">
        <v>3.1179999999999999</v>
      </c>
      <c r="K168">
        <v>2.262</v>
      </c>
    </row>
    <row r="169" spans="1:11" x14ac:dyDescent="0.35">
      <c r="A169" t="s">
        <v>1443</v>
      </c>
      <c r="C169" t="s">
        <v>43</v>
      </c>
      <c r="D169" t="s">
        <v>166</v>
      </c>
      <c r="E169" t="s">
        <v>45</v>
      </c>
      <c r="F169" t="s">
        <v>58</v>
      </c>
      <c r="G169">
        <v>2.9169999999999998</v>
      </c>
      <c r="J169">
        <v>3.3479999999999999</v>
      </c>
      <c r="K169">
        <v>2.2480000000000002</v>
      </c>
    </row>
    <row r="170" spans="1:11" x14ac:dyDescent="0.35">
      <c r="A170" t="s">
        <v>928</v>
      </c>
      <c r="C170" t="s">
        <v>43</v>
      </c>
      <c r="D170" t="s">
        <v>166</v>
      </c>
      <c r="E170" t="s">
        <v>45</v>
      </c>
      <c r="F170" t="s">
        <v>58</v>
      </c>
      <c r="G170">
        <v>3.528</v>
      </c>
      <c r="J170">
        <v>5.2439999999999998</v>
      </c>
      <c r="K170">
        <v>2.9169999999999998</v>
      </c>
    </row>
    <row r="171" spans="1:11" x14ac:dyDescent="0.35">
      <c r="A171" t="s">
        <v>210</v>
      </c>
      <c r="C171" t="s">
        <v>43</v>
      </c>
      <c r="D171" t="s">
        <v>166</v>
      </c>
      <c r="E171" t="s">
        <v>45</v>
      </c>
      <c r="F171" t="s">
        <v>58</v>
      </c>
      <c r="G171">
        <v>5.1580000000000004</v>
      </c>
      <c r="J171">
        <v>2.6139999999999999</v>
      </c>
      <c r="K171">
        <v>3.528</v>
      </c>
    </row>
    <row r="172" spans="1:11" x14ac:dyDescent="0.35">
      <c r="A172" t="s">
        <v>1432</v>
      </c>
      <c r="C172" t="s">
        <v>43</v>
      </c>
      <c r="D172" t="s">
        <v>190</v>
      </c>
      <c r="E172" t="s">
        <v>191</v>
      </c>
      <c r="F172" t="s">
        <v>58</v>
      </c>
      <c r="G172">
        <v>2.9359999999999999</v>
      </c>
      <c r="J172">
        <v>1.7769999999999999</v>
      </c>
      <c r="K172">
        <v>5.1580000000000004</v>
      </c>
    </row>
    <row r="173" spans="1:11" x14ac:dyDescent="0.35">
      <c r="A173" t="s">
        <v>443</v>
      </c>
      <c r="C173" t="s">
        <v>43</v>
      </c>
      <c r="D173" t="s">
        <v>66</v>
      </c>
      <c r="E173" t="s">
        <v>67</v>
      </c>
      <c r="F173" t="s">
        <v>58</v>
      </c>
      <c r="G173">
        <v>4.3410000000000002</v>
      </c>
      <c r="J173">
        <v>3.0950000000000002</v>
      </c>
      <c r="K173">
        <v>2.9359999999999999</v>
      </c>
    </row>
    <row r="174" spans="1:11" x14ac:dyDescent="0.35">
      <c r="A174" t="s">
        <v>1778</v>
      </c>
      <c r="C174" t="s">
        <v>43</v>
      </c>
      <c r="D174" t="s">
        <v>66</v>
      </c>
      <c r="E174" t="s">
        <v>67</v>
      </c>
      <c r="F174" t="s">
        <v>58</v>
      </c>
      <c r="G174">
        <v>2.4969999999999999</v>
      </c>
      <c r="J174">
        <v>4.7850000000000001</v>
      </c>
      <c r="K174">
        <v>4.3410000000000002</v>
      </c>
    </row>
    <row r="175" spans="1:11" x14ac:dyDescent="0.35">
      <c r="A175" t="s">
        <v>550</v>
      </c>
      <c r="C175" t="s">
        <v>43</v>
      </c>
      <c r="D175" t="s">
        <v>66</v>
      </c>
      <c r="E175" t="s">
        <v>67</v>
      </c>
      <c r="F175" t="s">
        <v>58</v>
      </c>
      <c r="G175">
        <v>4.1100000000000003</v>
      </c>
      <c r="J175">
        <v>2.41</v>
      </c>
      <c r="K175">
        <v>2.4969999999999999</v>
      </c>
    </row>
    <row r="176" spans="1:11" x14ac:dyDescent="0.35">
      <c r="A176" t="s">
        <v>1214</v>
      </c>
      <c r="C176" t="s">
        <v>43</v>
      </c>
      <c r="D176" t="s">
        <v>66</v>
      </c>
      <c r="E176" t="s">
        <v>67</v>
      </c>
      <c r="F176" t="s">
        <v>58</v>
      </c>
      <c r="G176">
        <v>3.2250000000000001</v>
      </c>
      <c r="J176">
        <v>3.319</v>
      </c>
      <c r="K176">
        <v>4.1100000000000003</v>
      </c>
    </row>
    <row r="177" spans="1:11" x14ac:dyDescent="0.35">
      <c r="A177" t="s">
        <v>1673</v>
      </c>
      <c r="C177" t="s">
        <v>43</v>
      </c>
      <c r="D177" t="s">
        <v>66</v>
      </c>
      <c r="E177" t="s">
        <v>67</v>
      </c>
      <c r="F177" t="s">
        <v>58</v>
      </c>
      <c r="G177">
        <v>2.6579999999999999</v>
      </c>
      <c r="J177">
        <v>2.1419999999999999</v>
      </c>
      <c r="K177">
        <v>3.2250000000000001</v>
      </c>
    </row>
    <row r="178" spans="1:11" x14ac:dyDescent="0.35">
      <c r="A178" t="s">
        <v>494</v>
      </c>
      <c r="C178" t="s">
        <v>43</v>
      </c>
      <c r="D178" t="s">
        <v>66</v>
      </c>
      <c r="E178" t="s">
        <v>67</v>
      </c>
      <c r="F178" t="s">
        <v>58</v>
      </c>
      <c r="G178">
        <v>4.1909999999999998</v>
      </c>
      <c r="J178">
        <v>1.367</v>
      </c>
      <c r="K178">
        <v>2.6579999999999999</v>
      </c>
    </row>
    <row r="179" spans="1:11" x14ac:dyDescent="0.35">
      <c r="A179" t="s">
        <v>428</v>
      </c>
      <c r="C179" t="s">
        <v>43</v>
      </c>
      <c r="D179" t="s">
        <v>66</v>
      </c>
      <c r="E179" t="s">
        <v>67</v>
      </c>
      <c r="F179" t="s">
        <v>58</v>
      </c>
      <c r="G179">
        <v>4.3600000000000003</v>
      </c>
      <c r="J179">
        <v>3.9289999999999998</v>
      </c>
      <c r="K179">
        <v>4.1909999999999998</v>
      </c>
    </row>
    <row r="180" spans="1:11" x14ac:dyDescent="0.35">
      <c r="A180" t="s">
        <v>645</v>
      </c>
      <c r="C180" t="s">
        <v>43</v>
      </c>
      <c r="D180" t="s">
        <v>66</v>
      </c>
      <c r="E180" t="s">
        <v>67</v>
      </c>
      <c r="F180" t="s">
        <v>58</v>
      </c>
      <c r="G180">
        <v>3.907</v>
      </c>
      <c r="J180">
        <v>5.0590000000000002</v>
      </c>
      <c r="K180">
        <v>4.3600000000000003</v>
      </c>
    </row>
    <row r="181" spans="1:11" x14ac:dyDescent="0.35">
      <c r="A181" t="s">
        <v>448</v>
      </c>
      <c r="C181" t="s">
        <v>43</v>
      </c>
      <c r="D181" t="s">
        <v>66</v>
      </c>
      <c r="E181" t="s">
        <v>67</v>
      </c>
      <c r="F181" t="s">
        <v>58</v>
      </c>
      <c r="G181">
        <v>4.3150000000000004</v>
      </c>
      <c r="J181">
        <v>3.5619999999999998</v>
      </c>
      <c r="K181">
        <v>3.907</v>
      </c>
    </row>
    <row r="182" spans="1:11" x14ac:dyDescent="0.35">
      <c r="A182" t="s">
        <v>1306</v>
      </c>
      <c r="C182" t="s">
        <v>43</v>
      </c>
      <c r="D182" t="s">
        <v>66</v>
      </c>
      <c r="E182" t="s">
        <v>67</v>
      </c>
      <c r="F182" t="s">
        <v>58</v>
      </c>
      <c r="G182">
        <v>3.1179999999999999</v>
      </c>
      <c r="J182">
        <v>3.2450000000000001</v>
      </c>
      <c r="K182">
        <v>4.3150000000000004</v>
      </c>
    </row>
    <row r="183" spans="1:11" x14ac:dyDescent="0.35">
      <c r="A183" t="s">
        <v>756</v>
      </c>
      <c r="C183" t="s">
        <v>43</v>
      </c>
      <c r="D183" t="s">
        <v>66</v>
      </c>
      <c r="E183" t="s">
        <v>67</v>
      </c>
      <c r="F183" t="s">
        <v>58</v>
      </c>
      <c r="G183">
        <v>3.73</v>
      </c>
      <c r="J183">
        <v>2.7160000000000002</v>
      </c>
      <c r="K183">
        <v>3.1179999999999999</v>
      </c>
    </row>
    <row r="184" spans="1:11" x14ac:dyDescent="0.35">
      <c r="A184" t="s">
        <v>1720</v>
      </c>
      <c r="C184" t="s">
        <v>43</v>
      </c>
      <c r="D184" t="s">
        <v>66</v>
      </c>
      <c r="E184" t="s">
        <v>67</v>
      </c>
      <c r="F184" t="s">
        <v>58</v>
      </c>
      <c r="G184">
        <v>2.6030000000000002</v>
      </c>
      <c r="J184">
        <v>4.6769999999999996</v>
      </c>
      <c r="K184">
        <v>3.73</v>
      </c>
    </row>
    <row r="185" spans="1:11" x14ac:dyDescent="0.35">
      <c r="A185" t="s">
        <v>2172</v>
      </c>
      <c r="C185" t="s">
        <v>43</v>
      </c>
      <c r="D185" t="s">
        <v>1427</v>
      </c>
      <c r="E185" t="s">
        <v>2174</v>
      </c>
      <c r="F185" t="s">
        <v>58</v>
      </c>
      <c r="G185">
        <v>1.7569999999999999</v>
      </c>
      <c r="J185">
        <v>4.3979999999999997</v>
      </c>
      <c r="K185">
        <v>2.6030000000000002</v>
      </c>
    </row>
    <row r="186" spans="1:11" x14ac:dyDescent="0.35">
      <c r="A186" t="s">
        <v>2094</v>
      </c>
      <c r="C186" t="s">
        <v>43</v>
      </c>
      <c r="D186" t="s">
        <v>1427</v>
      </c>
      <c r="E186" t="s">
        <v>2096</v>
      </c>
      <c r="F186" t="s">
        <v>58</v>
      </c>
      <c r="G186">
        <v>1.9550000000000001</v>
      </c>
      <c r="J186">
        <v>2.819</v>
      </c>
      <c r="K186">
        <v>1.7569999999999999</v>
      </c>
    </row>
    <row r="187" spans="1:11" x14ac:dyDescent="0.35">
      <c r="A187" t="s">
        <v>2450</v>
      </c>
      <c r="C187" t="s">
        <v>43</v>
      </c>
      <c r="D187" t="s">
        <v>1427</v>
      </c>
      <c r="E187" t="s">
        <v>2096</v>
      </c>
      <c r="F187" t="s">
        <v>58</v>
      </c>
      <c r="G187">
        <v>0.80600000000000005</v>
      </c>
      <c r="J187">
        <v>1.946</v>
      </c>
      <c r="K187">
        <v>1.9550000000000001</v>
      </c>
    </row>
    <row r="188" spans="1:11" x14ac:dyDescent="0.35">
      <c r="A188" t="s">
        <v>2446</v>
      </c>
      <c r="C188" t="s">
        <v>43</v>
      </c>
      <c r="D188" t="s">
        <v>1427</v>
      </c>
      <c r="E188" t="s">
        <v>1428</v>
      </c>
      <c r="F188" t="s">
        <v>1945</v>
      </c>
      <c r="G188">
        <v>0.84099999999999997</v>
      </c>
      <c r="J188">
        <v>1.744</v>
      </c>
      <c r="K188">
        <v>0.80600000000000005</v>
      </c>
    </row>
    <row r="189" spans="1:11" x14ac:dyDescent="0.35">
      <c r="A189" t="s">
        <v>1871</v>
      </c>
      <c r="C189" t="s">
        <v>43</v>
      </c>
      <c r="D189" t="s">
        <v>1427</v>
      </c>
      <c r="E189" t="s">
        <v>1428</v>
      </c>
      <c r="F189" t="s">
        <v>1873</v>
      </c>
      <c r="G189">
        <v>2.375</v>
      </c>
      <c r="J189">
        <v>4.3920000000000003</v>
      </c>
      <c r="K189">
        <v>0.84099999999999997</v>
      </c>
    </row>
    <row r="190" spans="1:11" x14ac:dyDescent="0.35">
      <c r="A190" t="s">
        <v>2080</v>
      </c>
      <c r="C190" t="s">
        <v>43</v>
      </c>
      <c r="D190" t="s">
        <v>1427</v>
      </c>
      <c r="E190" t="s">
        <v>1428</v>
      </c>
      <c r="F190" t="s">
        <v>58</v>
      </c>
      <c r="G190">
        <v>2.028</v>
      </c>
      <c r="J190">
        <v>1.276</v>
      </c>
      <c r="K190">
        <v>2.375</v>
      </c>
    </row>
    <row r="191" spans="1:11" x14ac:dyDescent="0.35">
      <c r="A191" t="s">
        <v>2334</v>
      </c>
      <c r="C191" t="s">
        <v>43</v>
      </c>
      <c r="D191" t="s">
        <v>1427</v>
      </c>
      <c r="E191" t="s">
        <v>1428</v>
      </c>
      <c r="F191" t="s">
        <v>58</v>
      </c>
      <c r="G191">
        <v>1.3979999999999999</v>
      </c>
      <c r="J191">
        <v>3.8660000000000001</v>
      </c>
      <c r="K191">
        <v>2.028</v>
      </c>
    </row>
    <row r="192" spans="1:11" x14ac:dyDescent="0.35">
      <c r="A192" t="s">
        <v>1849</v>
      </c>
      <c r="C192" t="s">
        <v>43</v>
      </c>
      <c r="D192" t="s">
        <v>1427</v>
      </c>
      <c r="E192" t="s">
        <v>1851</v>
      </c>
      <c r="F192" t="s">
        <v>58</v>
      </c>
      <c r="G192">
        <v>2.4060000000000001</v>
      </c>
      <c r="J192">
        <v>3.488</v>
      </c>
      <c r="K192">
        <v>1.3979999999999999</v>
      </c>
    </row>
    <row r="193" spans="1:11" x14ac:dyDescent="0.35">
      <c r="A193" t="s">
        <v>2298</v>
      </c>
      <c r="C193" t="s">
        <v>43</v>
      </c>
      <c r="D193" t="s">
        <v>1427</v>
      </c>
      <c r="E193" t="s">
        <v>1851</v>
      </c>
      <c r="F193" t="s">
        <v>58</v>
      </c>
      <c r="G193">
        <v>1.5</v>
      </c>
      <c r="J193">
        <v>3.9329999999999998</v>
      </c>
      <c r="K193">
        <v>2.4060000000000001</v>
      </c>
    </row>
    <row r="194" spans="1:11" x14ac:dyDescent="0.35">
      <c r="A194" t="s">
        <v>2363</v>
      </c>
      <c r="C194" t="s">
        <v>43</v>
      </c>
      <c r="D194" t="s">
        <v>381</v>
      </c>
      <c r="E194" t="s">
        <v>45</v>
      </c>
      <c r="F194" t="s">
        <v>80</v>
      </c>
      <c r="G194">
        <v>1.262</v>
      </c>
      <c r="J194">
        <v>5.702</v>
      </c>
      <c r="K194">
        <v>1.5</v>
      </c>
    </row>
    <row r="195" spans="1:11" x14ac:dyDescent="0.35">
      <c r="A195" t="s">
        <v>953</v>
      </c>
      <c r="C195" t="s">
        <v>43</v>
      </c>
      <c r="D195" t="s">
        <v>381</v>
      </c>
      <c r="E195" t="s">
        <v>45</v>
      </c>
      <c r="F195" t="s">
        <v>721</v>
      </c>
      <c r="G195">
        <v>3.5070000000000001</v>
      </c>
      <c r="J195">
        <v>2.1269999999999998</v>
      </c>
      <c r="K195">
        <v>1.262</v>
      </c>
    </row>
    <row r="196" spans="1:11" x14ac:dyDescent="0.35">
      <c r="A196" t="s">
        <v>719</v>
      </c>
      <c r="C196" t="s">
        <v>43</v>
      </c>
      <c r="D196" t="s">
        <v>381</v>
      </c>
      <c r="E196" t="s">
        <v>45</v>
      </c>
      <c r="F196" t="s">
        <v>721</v>
      </c>
      <c r="G196">
        <v>3.7989999999999999</v>
      </c>
      <c r="J196">
        <v>2.0990000000000002</v>
      </c>
      <c r="K196">
        <v>3.5070000000000001</v>
      </c>
    </row>
    <row r="197" spans="1:11" x14ac:dyDescent="0.35">
      <c r="A197" t="s">
        <v>1906</v>
      </c>
      <c r="B197" t="s">
        <v>1908</v>
      </c>
      <c r="C197" t="s">
        <v>43</v>
      </c>
      <c r="D197" t="s">
        <v>381</v>
      </c>
      <c r="E197" t="s">
        <v>45</v>
      </c>
      <c r="F197" t="s">
        <v>58</v>
      </c>
      <c r="G197">
        <v>2.3239999999999998</v>
      </c>
      <c r="J197">
        <v>1.2070000000000001</v>
      </c>
      <c r="K197">
        <v>3.7989999999999999</v>
      </c>
    </row>
    <row r="198" spans="1:11" x14ac:dyDescent="0.35">
      <c r="A198" t="s">
        <v>2263</v>
      </c>
      <c r="C198" t="s">
        <v>43</v>
      </c>
      <c r="D198" t="s">
        <v>88</v>
      </c>
      <c r="E198" t="s">
        <v>45</v>
      </c>
      <c r="F198" t="s">
        <v>1000</v>
      </c>
      <c r="G198">
        <v>1.5549999999999999</v>
      </c>
      <c r="J198">
        <v>1.6160000000000001</v>
      </c>
      <c r="K198">
        <v>2.3239999999999998</v>
      </c>
    </row>
    <row r="199" spans="1:11" x14ac:dyDescent="0.35">
      <c r="A199" t="s">
        <v>998</v>
      </c>
      <c r="C199" t="s">
        <v>43</v>
      </c>
      <c r="D199" t="s">
        <v>88</v>
      </c>
      <c r="E199" t="s">
        <v>45</v>
      </c>
      <c r="F199" t="s">
        <v>1000</v>
      </c>
      <c r="G199">
        <v>3.4710000000000001</v>
      </c>
      <c r="J199">
        <v>2.9359999999999999</v>
      </c>
      <c r="K199">
        <v>1.5549999999999999</v>
      </c>
    </row>
    <row r="200" spans="1:11" x14ac:dyDescent="0.35">
      <c r="A200" t="s">
        <v>1447</v>
      </c>
      <c r="C200" t="s">
        <v>43</v>
      </c>
      <c r="D200" t="s">
        <v>88</v>
      </c>
      <c r="E200" t="s">
        <v>45</v>
      </c>
      <c r="F200" t="s">
        <v>89</v>
      </c>
      <c r="G200">
        <v>2.9159999999999999</v>
      </c>
      <c r="J200">
        <v>2.7410000000000001</v>
      </c>
      <c r="K200">
        <v>3.4710000000000001</v>
      </c>
    </row>
    <row r="201" spans="1:11" x14ac:dyDescent="0.35">
      <c r="A201" t="s">
        <v>1455</v>
      </c>
      <c r="C201" t="s">
        <v>43</v>
      </c>
      <c r="D201" t="s">
        <v>88</v>
      </c>
      <c r="E201" t="s">
        <v>45</v>
      </c>
      <c r="F201" t="s">
        <v>89</v>
      </c>
      <c r="G201">
        <v>2.9129999999999998</v>
      </c>
      <c r="J201">
        <v>2.661</v>
      </c>
      <c r="K201">
        <v>2.9159999999999999</v>
      </c>
    </row>
    <row r="202" spans="1:11" x14ac:dyDescent="0.35">
      <c r="A202" t="s">
        <v>1415</v>
      </c>
      <c r="C202" t="s">
        <v>43</v>
      </c>
      <c r="D202" t="s">
        <v>88</v>
      </c>
      <c r="E202" t="s">
        <v>45</v>
      </c>
      <c r="F202" t="s">
        <v>1417</v>
      </c>
      <c r="G202">
        <v>2.9540000000000002</v>
      </c>
      <c r="J202">
        <v>0.86599999999999999</v>
      </c>
      <c r="K202">
        <v>2.9129999999999998</v>
      </c>
    </row>
    <row r="203" spans="1:11" x14ac:dyDescent="0.35">
      <c r="A203" t="s">
        <v>1799</v>
      </c>
      <c r="C203" t="s">
        <v>43</v>
      </c>
      <c r="D203" t="s">
        <v>148</v>
      </c>
      <c r="E203" t="s">
        <v>45</v>
      </c>
      <c r="F203" t="s">
        <v>58</v>
      </c>
      <c r="G203">
        <v>2.4769999999999999</v>
      </c>
      <c r="J203">
        <v>2.1230000000000002</v>
      </c>
      <c r="K203">
        <v>2.9540000000000002</v>
      </c>
    </row>
    <row r="204" spans="1:11" x14ac:dyDescent="0.35">
      <c r="A204" t="s">
        <v>1012</v>
      </c>
      <c r="C204" t="s">
        <v>43</v>
      </c>
      <c r="D204" t="s">
        <v>148</v>
      </c>
      <c r="E204" t="s">
        <v>45</v>
      </c>
      <c r="F204" t="s">
        <v>104</v>
      </c>
      <c r="G204">
        <v>3.431</v>
      </c>
      <c r="J204">
        <v>4.4569999999999999</v>
      </c>
      <c r="K204">
        <v>2.4769999999999999</v>
      </c>
    </row>
    <row r="205" spans="1:11" x14ac:dyDescent="0.35">
      <c r="A205" t="s">
        <v>253</v>
      </c>
      <c r="C205" t="s">
        <v>43</v>
      </c>
      <c r="D205" t="s">
        <v>148</v>
      </c>
      <c r="E205" t="s">
        <v>45</v>
      </c>
      <c r="F205" t="s">
        <v>104</v>
      </c>
      <c r="G205">
        <v>4.9130000000000003</v>
      </c>
      <c r="J205">
        <v>2.0510000000000002</v>
      </c>
      <c r="K205">
        <v>3.431</v>
      </c>
    </row>
    <row r="206" spans="1:11" x14ac:dyDescent="0.35">
      <c r="A206" t="s">
        <v>1451</v>
      </c>
      <c r="C206" t="s">
        <v>43</v>
      </c>
      <c r="D206" t="s">
        <v>201</v>
      </c>
      <c r="E206" t="s">
        <v>45</v>
      </c>
      <c r="F206" t="s">
        <v>202</v>
      </c>
      <c r="G206">
        <v>2.9140000000000001</v>
      </c>
      <c r="J206">
        <v>4.1639999999999997</v>
      </c>
      <c r="K206">
        <v>4.9130000000000003</v>
      </c>
    </row>
    <row r="207" spans="1:11" x14ac:dyDescent="0.35">
      <c r="A207" t="s">
        <v>1075</v>
      </c>
      <c r="C207" t="s">
        <v>43</v>
      </c>
      <c r="D207" t="s">
        <v>201</v>
      </c>
      <c r="E207" t="s">
        <v>45</v>
      </c>
      <c r="F207" t="s">
        <v>202</v>
      </c>
      <c r="G207">
        <v>3.3620000000000001</v>
      </c>
      <c r="J207">
        <v>3.6259999999999999</v>
      </c>
      <c r="K207">
        <v>2.9140000000000001</v>
      </c>
    </row>
    <row r="208" spans="1:11" x14ac:dyDescent="0.35">
      <c r="A208" t="s">
        <v>1875</v>
      </c>
      <c r="C208" t="s">
        <v>43</v>
      </c>
      <c r="D208" t="s">
        <v>201</v>
      </c>
      <c r="E208" t="s">
        <v>45</v>
      </c>
      <c r="F208" t="s">
        <v>202</v>
      </c>
      <c r="G208">
        <v>2.3660000000000001</v>
      </c>
      <c r="J208">
        <v>2.96</v>
      </c>
      <c r="K208">
        <v>3.3620000000000001</v>
      </c>
    </row>
    <row r="209" spans="1:11" x14ac:dyDescent="0.35">
      <c r="A209" t="s">
        <v>198</v>
      </c>
      <c r="C209" t="s">
        <v>43</v>
      </c>
      <c r="D209" t="s">
        <v>201</v>
      </c>
      <c r="E209" t="s">
        <v>45</v>
      </c>
      <c r="F209" t="s">
        <v>202</v>
      </c>
      <c r="G209">
        <v>5.2279999999999998</v>
      </c>
      <c r="J209">
        <v>2.4769999999999999</v>
      </c>
      <c r="K209">
        <v>2.3660000000000001</v>
      </c>
    </row>
    <row r="210" spans="1:11" x14ac:dyDescent="0.35">
      <c r="A210" t="s">
        <v>1367</v>
      </c>
      <c r="C210" t="s">
        <v>43</v>
      </c>
      <c r="D210" t="s">
        <v>201</v>
      </c>
      <c r="E210" t="s">
        <v>45</v>
      </c>
      <c r="F210" t="s">
        <v>202</v>
      </c>
      <c r="G210">
        <v>3.0379999999999998</v>
      </c>
      <c r="J210">
        <v>3.0129999999999999</v>
      </c>
      <c r="K210">
        <v>5.2279999999999998</v>
      </c>
    </row>
    <row r="211" spans="1:11" x14ac:dyDescent="0.35">
      <c r="A211" t="s">
        <v>1124</v>
      </c>
      <c r="C211" t="s">
        <v>43</v>
      </c>
      <c r="D211" t="s">
        <v>201</v>
      </c>
      <c r="E211" t="s">
        <v>45</v>
      </c>
      <c r="F211" t="s">
        <v>202</v>
      </c>
      <c r="G211">
        <v>3.3090000000000002</v>
      </c>
      <c r="J211">
        <v>2.9540000000000002</v>
      </c>
      <c r="K211">
        <v>3.0379999999999998</v>
      </c>
    </row>
    <row r="212" spans="1:11" x14ac:dyDescent="0.35">
      <c r="A212" t="s">
        <v>919</v>
      </c>
      <c r="C212" t="s">
        <v>43</v>
      </c>
      <c r="D212" t="s">
        <v>201</v>
      </c>
      <c r="E212" t="s">
        <v>45</v>
      </c>
      <c r="F212" t="s">
        <v>202</v>
      </c>
      <c r="G212">
        <v>3.5390000000000001</v>
      </c>
      <c r="J212">
        <v>5.6260000000000003</v>
      </c>
      <c r="K212">
        <v>3.3090000000000002</v>
      </c>
    </row>
    <row r="213" spans="1:11" x14ac:dyDescent="0.35">
      <c r="A213" t="s">
        <v>27</v>
      </c>
      <c r="B213" t="s">
        <v>28</v>
      </c>
      <c r="C213" t="s">
        <v>29</v>
      </c>
      <c r="D213" t="s">
        <v>30</v>
      </c>
      <c r="E213" t="s">
        <v>31</v>
      </c>
      <c r="F213" t="s">
        <v>32</v>
      </c>
      <c r="G213" t="s">
        <v>12</v>
      </c>
      <c r="J213">
        <v>2.6760000000000002</v>
      </c>
      <c r="K213">
        <v>3.5390000000000001</v>
      </c>
    </row>
    <row r="214" spans="1:11" x14ac:dyDescent="0.35">
      <c r="A214" t="s">
        <v>1026</v>
      </c>
      <c r="B214" t="s">
        <v>1028</v>
      </c>
      <c r="C214" t="s">
        <v>56</v>
      </c>
      <c r="D214" t="s">
        <v>728</v>
      </c>
      <c r="E214" t="s">
        <v>729</v>
      </c>
      <c r="F214" t="s">
        <v>58</v>
      </c>
      <c r="G214">
        <v>3.41</v>
      </c>
      <c r="J214">
        <v>2.782</v>
      </c>
    </row>
    <row r="215" spans="1:11" x14ac:dyDescent="0.35">
      <c r="A215" t="s">
        <v>2475</v>
      </c>
      <c r="C215" t="s">
        <v>56</v>
      </c>
      <c r="D215" t="s">
        <v>728</v>
      </c>
      <c r="E215" t="s">
        <v>729</v>
      </c>
      <c r="F215" t="s">
        <v>58</v>
      </c>
      <c r="G215">
        <v>0.63400000000000001</v>
      </c>
      <c r="J215">
        <v>3.476</v>
      </c>
    </row>
    <row r="216" spans="1:11" x14ac:dyDescent="0.35">
      <c r="A216" t="s">
        <v>2306</v>
      </c>
      <c r="B216" t="s">
        <v>2308</v>
      </c>
      <c r="C216" t="s">
        <v>56</v>
      </c>
      <c r="D216" t="s">
        <v>728</v>
      </c>
      <c r="E216" t="s">
        <v>729</v>
      </c>
      <c r="F216" t="s">
        <v>58</v>
      </c>
      <c r="G216">
        <v>1.4770000000000001</v>
      </c>
      <c r="J216">
        <v>3.6789999999999998</v>
      </c>
    </row>
    <row r="217" spans="1:11" x14ac:dyDescent="0.35">
      <c r="A217" t="s">
        <v>2479</v>
      </c>
      <c r="C217" t="s">
        <v>56</v>
      </c>
      <c r="D217" t="s">
        <v>728</v>
      </c>
      <c r="E217" t="s">
        <v>729</v>
      </c>
      <c r="F217" t="s">
        <v>58</v>
      </c>
      <c r="G217">
        <v>0.54500000000000004</v>
      </c>
      <c r="J217">
        <v>3.589</v>
      </c>
    </row>
    <row r="218" spans="1:11" x14ac:dyDescent="0.35">
      <c r="A218" t="s">
        <v>2454</v>
      </c>
      <c r="C218" t="s">
        <v>56</v>
      </c>
      <c r="D218" t="s">
        <v>728</v>
      </c>
      <c r="E218" t="s">
        <v>729</v>
      </c>
      <c r="F218" t="s">
        <v>58</v>
      </c>
      <c r="G218">
        <v>0.77400000000000002</v>
      </c>
      <c r="J218">
        <v>1.31</v>
      </c>
    </row>
    <row r="219" spans="1:11" x14ac:dyDescent="0.35">
      <c r="A219" t="s">
        <v>768</v>
      </c>
      <c r="C219" t="s">
        <v>56</v>
      </c>
      <c r="D219" t="s">
        <v>632</v>
      </c>
      <c r="E219" t="s">
        <v>770</v>
      </c>
      <c r="F219" t="s">
        <v>771</v>
      </c>
      <c r="G219">
        <v>3.7</v>
      </c>
      <c r="J219">
        <v>2.605</v>
      </c>
    </row>
    <row r="220" spans="1:11" x14ac:dyDescent="0.35">
      <c r="A220" t="s">
        <v>1742</v>
      </c>
      <c r="C220" t="s">
        <v>56</v>
      </c>
      <c r="D220" t="s">
        <v>632</v>
      </c>
      <c r="E220" t="s">
        <v>770</v>
      </c>
      <c r="F220" t="s">
        <v>58</v>
      </c>
      <c r="G220">
        <v>2.581</v>
      </c>
      <c r="J220">
        <v>2.81</v>
      </c>
    </row>
    <row r="221" spans="1:11" x14ac:dyDescent="0.35">
      <c r="A221" t="s">
        <v>2140</v>
      </c>
      <c r="C221" t="s">
        <v>56</v>
      </c>
      <c r="D221" t="s">
        <v>632</v>
      </c>
      <c r="E221" t="s">
        <v>2057</v>
      </c>
      <c r="F221" t="s">
        <v>58</v>
      </c>
      <c r="G221">
        <v>1.8440000000000001</v>
      </c>
      <c r="J221">
        <v>3.7570000000000001</v>
      </c>
    </row>
    <row r="222" spans="1:11" x14ac:dyDescent="0.35">
      <c r="A222" t="s">
        <v>2231</v>
      </c>
      <c r="C222" t="s">
        <v>56</v>
      </c>
      <c r="D222" t="s">
        <v>632</v>
      </c>
      <c r="E222" t="s">
        <v>2057</v>
      </c>
      <c r="F222" t="s">
        <v>58</v>
      </c>
      <c r="G222">
        <v>1.637</v>
      </c>
      <c r="J222">
        <v>2.42</v>
      </c>
    </row>
    <row r="223" spans="1:11" x14ac:dyDescent="0.35">
      <c r="A223" t="s">
        <v>629</v>
      </c>
      <c r="C223" t="s">
        <v>56</v>
      </c>
      <c r="D223" t="s">
        <v>632</v>
      </c>
      <c r="E223" t="s">
        <v>633</v>
      </c>
      <c r="F223" t="s">
        <v>58</v>
      </c>
      <c r="G223">
        <v>3.9140000000000001</v>
      </c>
      <c r="J223">
        <v>4.907</v>
      </c>
    </row>
    <row r="224" spans="1:11" x14ac:dyDescent="0.35">
      <c r="A224" t="s">
        <v>2060</v>
      </c>
      <c r="C224" t="s">
        <v>56</v>
      </c>
      <c r="D224" t="s">
        <v>632</v>
      </c>
      <c r="E224" t="s">
        <v>633</v>
      </c>
      <c r="F224" t="s">
        <v>58</v>
      </c>
      <c r="G224">
        <v>2.085</v>
      </c>
      <c r="J224">
        <v>1.7130000000000001</v>
      </c>
    </row>
    <row r="225" spans="1:10" x14ac:dyDescent="0.35">
      <c r="A225" t="s">
        <v>1691</v>
      </c>
      <c r="C225" t="s">
        <v>56</v>
      </c>
      <c r="D225" t="s">
        <v>632</v>
      </c>
      <c r="E225" t="s">
        <v>633</v>
      </c>
      <c r="F225" t="s">
        <v>58</v>
      </c>
      <c r="G225">
        <v>2.6179999999999999</v>
      </c>
      <c r="J225">
        <v>4.2389999999999999</v>
      </c>
    </row>
    <row r="226" spans="1:10" x14ac:dyDescent="0.35">
      <c r="A226" t="s">
        <v>878</v>
      </c>
      <c r="B226" t="s">
        <v>880</v>
      </c>
      <c r="C226" t="s">
        <v>56</v>
      </c>
      <c r="D226" t="s">
        <v>95</v>
      </c>
      <c r="E226" t="s">
        <v>96</v>
      </c>
      <c r="F226" t="s">
        <v>302</v>
      </c>
      <c r="G226">
        <v>3.5939999999999999</v>
      </c>
      <c r="J226">
        <v>2.113</v>
      </c>
    </row>
    <row r="227" spans="1:10" x14ac:dyDescent="0.35">
      <c r="A227" t="s">
        <v>528</v>
      </c>
      <c r="C227" t="s">
        <v>56</v>
      </c>
      <c r="D227" t="s">
        <v>95</v>
      </c>
      <c r="E227" t="s">
        <v>96</v>
      </c>
      <c r="F227" t="s">
        <v>302</v>
      </c>
      <c r="G227">
        <v>4.13</v>
      </c>
      <c r="J227">
        <v>1.827</v>
      </c>
    </row>
    <row r="228" spans="1:10" x14ac:dyDescent="0.35">
      <c r="A228" t="s">
        <v>1297</v>
      </c>
      <c r="B228" t="s">
        <v>1299</v>
      </c>
      <c r="C228" t="s">
        <v>56</v>
      </c>
      <c r="D228" t="s">
        <v>95</v>
      </c>
      <c r="E228" t="s">
        <v>96</v>
      </c>
      <c r="F228" t="s">
        <v>302</v>
      </c>
      <c r="G228">
        <v>3.1190000000000002</v>
      </c>
      <c r="J228">
        <v>5.351</v>
      </c>
    </row>
    <row r="229" spans="1:10" x14ac:dyDescent="0.35">
      <c r="A229" t="s">
        <v>1054</v>
      </c>
      <c r="C229" t="s">
        <v>56</v>
      </c>
      <c r="D229" t="s">
        <v>95</v>
      </c>
      <c r="E229" t="s">
        <v>96</v>
      </c>
      <c r="F229" t="s">
        <v>172</v>
      </c>
      <c r="G229">
        <v>3.38</v>
      </c>
      <c r="J229">
        <v>4.226</v>
      </c>
    </row>
    <row r="230" spans="1:10" x14ac:dyDescent="0.35">
      <c r="A230" t="s">
        <v>452</v>
      </c>
      <c r="C230" t="s">
        <v>56</v>
      </c>
      <c r="D230" t="s">
        <v>95</v>
      </c>
      <c r="E230" t="s">
        <v>96</v>
      </c>
      <c r="F230" t="s">
        <v>172</v>
      </c>
      <c r="G230">
        <v>4.306</v>
      </c>
      <c r="J230">
        <v>3.9119999999999999</v>
      </c>
    </row>
    <row r="231" spans="1:10" x14ac:dyDescent="0.35">
      <c r="A231" t="s">
        <v>583</v>
      </c>
      <c r="C231" t="s">
        <v>56</v>
      </c>
      <c r="D231" t="s">
        <v>95</v>
      </c>
      <c r="E231" t="s">
        <v>96</v>
      </c>
      <c r="F231" t="s">
        <v>172</v>
      </c>
      <c r="G231">
        <v>3.9950000000000001</v>
      </c>
      <c r="J231">
        <v>3.2549999999999999</v>
      </c>
    </row>
    <row r="232" spans="1:10" x14ac:dyDescent="0.35">
      <c r="A232" t="s">
        <v>752</v>
      </c>
      <c r="C232" t="s">
        <v>56</v>
      </c>
      <c r="D232" t="s">
        <v>95</v>
      </c>
      <c r="E232" t="s">
        <v>96</v>
      </c>
      <c r="F232" t="s">
        <v>172</v>
      </c>
      <c r="G232">
        <v>3.7549999999999999</v>
      </c>
      <c r="J232">
        <v>2.6120000000000001</v>
      </c>
    </row>
    <row r="233" spans="1:10" x14ac:dyDescent="0.35">
      <c r="A233" t="s">
        <v>1201</v>
      </c>
      <c r="C233" t="s">
        <v>56</v>
      </c>
      <c r="D233" t="s">
        <v>95</v>
      </c>
      <c r="E233" t="s">
        <v>96</v>
      </c>
      <c r="F233" t="s">
        <v>172</v>
      </c>
      <c r="G233">
        <v>3.2290000000000001</v>
      </c>
      <c r="J233">
        <v>2.234</v>
      </c>
    </row>
    <row r="234" spans="1:10" x14ac:dyDescent="0.35">
      <c r="A234" t="s">
        <v>869</v>
      </c>
      <c r="C234" t="s">
        <v>56</v>
      </c>
      <c r="D234" t="s">
        <v>95</v>
      </c>
      <c r="E234" t="s">
        <v>96</v>
      </c>
      <c r="F234" t="s">
        <v>172</v>
      </c>
      <c r="G234">
        <v>3.613</v>
      </c>
      <c r="J234">
        <v>4.4489999999999998</v>
      </c>
    </row>
    <row r="235" spans="1:10" x14ac:dyDescent="0.35">
      <c r="A235" t="s">
        <v>1598</v>
      </c>
      <c r="C235" t="s">
        <v>56</v>
      </c>
      <c r="D235" t="s">
        <v>95</v>
      </c>
      <c r="E235" t="s">
        <v>96</v>
      </c>
      <c r="F235" t="s">
        <v>172</v>
      </c>
      <c r="G235">
        <v>2.7509999999999999</v>
      </c>
      <c r="J235">
        <v>2.7919999999999998</v>
      </c>
    </row>
    <row r="236" spans="1:10" x14ac:dyDescent="0.35">
      <c r="A236" t="s">
        <v>169</v>
      </c>
      <c r="C236" t="s">
        <v>56</v>
      </c>
      <c r="D236" t="s">
        <v>95</v>
      </c>
      <c r="E236" t="s">
        <v>96</v>
      </c>
      <c r="F236" t="s">
        <v>172</v>
      </c>
      <c r="G236">
        <v>5.2990000000000004</v>
      </c>
      <c r="J236">
        <v>2.4729999999999999</v>
      </c>
    </row>
    <row r="237" spans="1:10" x14ac:dyDescent="0.35">
      <c r="A237" t="s">
        <v>714</v>
      </c>
      <c r="C237" t="s">
        <v>56</v>
      </c>
      <c r="D237" t="s">
        <v>95</v>
      </c>
      <c r="E237" t="s">
        <v>96</v>
      </c>
      <c r="F237" t="s">
        <v>172</v>
      </c>
      <c r="G237">
        <v>3.8029999999999999</v>
      </c>
      <c r="J237">
        <v>3.3460000000000001</v>
      </c>
    </row>
    <row r="238" spans="1:10" x14ac:dyDescent="0.35">
      <c r="A238" t="s">
        <v>1092</v>
      </c>
      <c r="C238" t="s">
        <v>56</v>
      </c>
      <c r="D238" t="s">
        <v>95</v>
      </c>
      <c r="E238" t="s">
        <v>96</v>
      </c>
      <c r="F238" t="s">
        <v>172</v>
      </c>
      <c r="G238">
        <v>3.3460000000000001</v>
      </c>
      <c r="J238">
        <v>2.9350000000000001</v>
      </c>
    </row>
    <row r="239" spans="1:10" x14ac:dyDescent="0.35">
      <c r="A239" t="s">
        <v>361</v>
      </c>
      <c r="B239" t="s">
        <v>363</v>
      </c>
      <c r="C239" t="s">
        <v>56</v>
      </c>
      <c r="D239" t="s">
        <v>95</v>
      </c>
      <c r="E239" t="s">
        <v>96</v>
      </c>
      <c r="F239" t="s">
        <v>172</v>
      </c>
      <c r="G239">
        <v>4.5389999999999997</v>
      </c>
      <c r="J239">
        <v>3.3740000000000001</v>
      </c>
    </row>
    <row r="240" spans="1:10" x14ac:dyDescent="0.35">
      <c r="A240" t="s">
        <v>1621</v>
      </c>
      <c r="C240" t="s">
        <v>56</v>
      </c>
      <c r="D240" t="s">
        <v>95</v>
      </c>
      <c r="E240" t="s">
        <v>96</v>
      </c>
      <c r="F240" t="s">
        <v>172</v>
      </c>
      <c r="G240">
        <v>2.7229999999999999</v>
      </c>
      <c r="J240">
        <v>1.883</v>
      </c>
    </row>
    <row r="241" spans="1:10" x14ac:dyDescent="0.35">
      <c r="A241" t="s">
        <v>243</v>
      </c>
      <c r="B241" t="s">
        <v>245</v>
      </c>
      <c r="C241" t="s">
        <v>56</v>
      </c>
      <c r="D241" t="s">
        <v>95</v>
      </c>
      <c r="E241" t="s">
        <v>96</v>
      </c>
      <c r="F241" t="s">
        <v>172</v>
      </c>
      <c r="G241">
        <v>4.9889999999999999</v>
      </c>
      <c r="J241">
        <v>3.198</v>
      </c>
    </row>
    <row r="242" spans="1:10" x14ac:dyDescent="0.35">
      <c r="A242" t="s">
        <v>2157</v>
      </c>
      <c r="C242" t="s">
        <v>56</v>
      </c>
      <c r="D242" t="s">
        <v>95</v>
      </c>
      <c r="E242" t="s">
        <v>96</v>
      </c>
      <c r="F242" t="s">
        <v>172</v>
      </c>
      <c r="G242">
        <v>1.7869999999999999</v>
      </c>
      <c r="J242">
        <v>3.2309999999999999</v>
      </c>
    </row>
    <row r="243" spans="1:10" x14ac:dyDescent="0.35">
      <c r="A243" t="s">
        <v>1854</v>
      </c>
      <c r="C243" t="s">
        <v>56</v>
      </c>
      <c r="D243" t="s">
        <v>95</v>
      </c>
      <c r="E243" t="s">
        <v>96</v>
      </c>
      <c r="F243" t="s">
        <v>1856</v>
      </c>
      <c r="G243">
        <v>2.3919999999999999</v>
      </c>
      <c r="J243">
        <v>3.5030000000000001</v>
      </c>
    </row>
    <row r="244" spans="1:10" x14ac:dyDescent="0.35">
      <c r="A244" t="s">
        <v>640</v>
      </c>
      <c r="C244" t="s">
        <v>56</v>
      </c>
      <c r="D244" t="s">
        <v>95</v>
      </c>
      <c r="E244" t="s">
        <v>96</v>
      </c>
      <c r="F244" t="s">
        <v>58</v>
      </c>
      <c r="G244">
        <v>3.91</v>
      </c>
      <c r="J244">
        <v>4.4119999999999999</v>
      </c>
    </row>
    <row r="245" spans="1:10" x14ac:dyDescent="0.35">
      <c r="A245" t="s">
        <v>93</v>
      </c>
      <c r="C245" t="s">
        <v>56</v>
      </c>
      <c r="D245" t="s">
        <v>95</v>
      </c>
      <c r="E245" t="s">
        <v>96</v>
      </c>
      <c r="F245" t="s">
        <v>58</v>
      </c>
      <c r="G245">
        <v>5.6150000000000002</v>
      </c>
    </row>
    <row r="246" spans="1:10" x14ac:dyDescent="0.35">
      <c r="A246" t="s">
        <v>1259</v>
      </c>
      <c r="C246" t="s">
        <v>56</v>
      </c>
      <c r="D246" t="s">
        <v>95</v>
      </c>
      <c r="E246" t="s">
        <v>96</v>
      </c>
      <c r="F246" t="s">
        <v>58</v>
      </c>
      <c r="G246">
        <v>3.1619999999999999</v>
      </c>
    </row>
    <row r="247" spans="1:10" x14ac:dyDescent="0.35">
      <c r="A247" t="s">
        <v>292</v>
      </c>
      <c r="C247" t="s">
        <v>56</v>
      </c>
      <c r="D247" t="s">
        <v>95</v>
      </c>
      <c r="E247" t="s">
        <v>96</v>
      </c>
      <c r="F247" t="s">
        <v>58</v>
      </c>
      <c r="G247">
        <v>4.7510000000000003</v>
      </c>
    </row>
    <row r="248" spans="1:10" x14ac:dyDescent="0.35">
      <c r="A248" t="s">
        <v>2329</v>
      </c>
      <c r="C248" t="s">
        <v>56</v>
      </c>
      <c r="D248" t="s">
        <v>95</v>
      </c>
      <c r="E248" t="s">
        <v>897</v>
      </c>
      <c r="F248" t="s">
        <v>58</v>
      </c>
      <c r="G248">
        <v>1.42</v>
      </c>
    </row>
    <row r="249" spans="1:10" x14ac:dyDescent="0.35">
      <c r="A249" t="s">
        <v>1933</v>
      </c>
      <c r="C249" t="s">
        <v>56</v>
      </c>
      <c r="D249" t="s">
        <v>95</v>
      </c>
      <c r="E249" t="s">
        <v>897</v>
      </c>
      <c r="F249" t="s">
        <v>58</v>
      </c>
      <c r="G249">
        <v>2.274</v>
      </c>
    </row>
    <row r="250" spans="1:10" x14ac:dyDescent="0.35">
      <c r="A250" t="s">
        <v>733</v>
      </c>
      <c r="B250" t="s">
        <v>735</v>
      </c>
      <c r="C250" t="s">
        <v>56</v>
      </c>
      <c r="D250" t="s">
        <v>73</v>
      </c>
      <c r="E250" t="s">
        <v>45</v>
      </c>
      <c r="F250" t="s">
        <v>250</v>
      </c>
      <c r="G250">
        <v>3.7789999999999999</v>
      </c>
    </row>
    <row r="251" spans="1:10" x14ac:dyDescent="0.35">
      <c r="A251" t="s">
        <v>1583</v>
      </c>
      <c r="C251" t="s">
        <v>56</v>
      </c>
      <c r="D251" t="s">
        <v>73</v>
      </c>
      <c r="E251" t="s">
        <v>45</v>
      </c>
      <c r="F251" t="s">
        <v>250</v>
      </c>
      <c r="G251">
        <v>2.7810000000000001</v>
      </c>
    </row>
    <row r="252" spans="1:10" x14ac:dyDescent="0.35">
      <c r="A252" t="s">
        <v>248</v>
      </c>
      <c r="C252" t="s">
        <v>56</v>
      </c>
      <c r="D252" t="s">
        <v>73</v>
      </c>
      <c r="E252" t="s">
        <v>45</v>
      </c>
      <c r="F252" t="s">
        <v>250</v>
      </c>
      <c r="G252">
        <v>4.9349999999999996</v>
      </c>
    </row>
    <row r="253" spans="1:10" x14ac:dyDescent="0.35">
      <c r="A253" t="s">
        <v>1071</v>
      </c>
      <c r="C253" t="s">
        <v>56</v>
      </c>
      <c r="D253" t="s">
        <v>73</v>
      </c>
      <c r="E253" t="s">
        <v>45</v>
      </c>
      <c r="F253" t="s">
        <v>250</v>
      </c>
      <c r="G253">
        <v>3.3650000000000002</v>
      </c>
    </row>
    <row r="254" spans="1:10" x14ac:dyDescent="0.35">
      <c r="A254" t="s">
        <v>388</v>
      </c>
      <c r="C254" t="s">
        <v>56</v>
      </c>
      <c r="D254" t="s">
        <v>73</v>
      </c>
      <c r="E254" t="s">
        <v>45</v>
      </c>
      <c r="F254" t="s">
        <v>250</v>
      </c>
      <c r="G254">
        <v>4.43</v>
      </c>
    </row>
    <row r="255" spans="1:10" x14ac:dyDescent="0.35">
      <c r="A255" t="s">
        <v>2227</v>
      </c>
      <c r="C255" t="s">
        <v>56</v>
      </c>
      <c r="D255" t="s">
        <v>73</v>
      </c>
      <c r="E255" t="s">
        <v>45</v>
      </c>
      <c r="F255" t="s">
        <v>58</v>
      </c>
      <c r="G255">
        <v>1.6459999999999999</v>
      </c>
    </row>
    <row r="256" spans="1:10" x14ac:dyDescent="0.35">
      <c r="A256" t="s">
        <v>1607</v>
      </c>
      <c r="C256" t="s">
        <v>56</v>
      </c>
      <c r="D256" t="s">
        <v>73</v>
      </c>
      <c r="E256" t="s">
        <v>45</v>
      </c>
      <c r="F256" t="s">
        <v>74</v>
      </c>
      <c r="G256">
        <v>2.746</v>
      </c>
    </row>
    <row r="257" spans="1:7" x14ac:dyDescent="0.35">
      <c r="A257" t="s">
        <v>2419</v>
      </c>
      <c r="C257" t="s">
        <v>56</v>
      </c>
      <c r="D257" t="s">
        <v>73</v>
      </c>
      <c r="E257" t="s">
        <v>45</v>
      </c>
      <c r="F257" t="s">
        <v>74</v>
      </c>
      <c r="G257">
        <v>0.98499999999999999</v>
      </c>
    </row>
    <row r="258" spans="1:7" x14ac:dyDescent="0.35">
      <c r="A258" t="s">
        <v>1985</v>
      </c>
      <c r="C258" t="s">
        <v>56</v>
      </c>
      <c r="D258" t="s">
        <v>57</v>
      </c>
      <c r="E258" t="s">
        <v>45</v>
      </c>
      <c r="F258" t="s">
        <v>80</v>
      </c>
      <c r="G258">
        <v>2.2080000000000002</v>
      </c>
    </row>
    <row r="259" spans="1:7" x14ac:dyDescent="0.35">
      <c r="A259" t="s">
        <v>2215</v>
      </c>
      <c r="C259" t="s">
        <v>56</v>
      </c>
      <c r="D259" t="s">
        <v>57</v>
      </c>
      <c r="E259" t="s">
        <v>45</v>
      </c>
      <c r="F259" t="s">
        <v>80</v>
      </c>
      <c r="G259">
        <v>1.673</v>
      </c>
    </row>
    <row r="260" spans="1:7" x14ac:dyDescent="0.35">
      <c r="A260" t="s">
        <v>1255</v>
      </c>
      <c r="B260" t="s">
        <v>1257</v>
      </c>
      <c r="C260" t="s">
        <v>56</v>
      </c>
      <c r="D260" t="s">
        <v>57</v>
      </c>
      <c r="E260" t="s">
        <v>45</v>
      </c>
      <c r="F260" t="s">
        <v>80</v>
      </c>
      <c r="G260">
        <v>3.1629999999999998</v>
      </c>
    </row>
    <row r="261" spans="1:7" x14ac:dyDescent="0.35">
      <c r="A261" t="s">
        <v>790</v>
      </c>
      <c r="C261" t="s">
        <v>56</v>
      </c>
      <c r="D261" t="s">
        <v>57</v>
      </c>
      <c r="E261" t="s">
        <v>45</v>
      </c>
      <c r="F261" t="s">
        <v>80</v>
      </c>
      <c r="G261">
        <v>3.6789999999999998</v>
      </c>
    </row>
    <row r="262" spans="1:7" x14ac:dyDescent="0.35">
      <c r="A262" t="s">
        <v>2442</v>
      </c>
      <c r="C262" t="s">
        <v>56</v>
      </c>
      <c r="D262" t="s">
        <v>57</v>
      </c>
      <c r="E262" t="s">
        <v>45</v>
      </c>
      <c r="F262" t="s">
        <v>80</v>
      </c>
      <c r="G262">
        <v>0.85099999999999998</v>
      </c>
    </row>
    <row r="263" spans="1:7" x14ac:dyDescent="0.35">
      <c r="A263" t="s">
        <v>2276</v>
      </c>
      <c r="C263" t="s">
        <v>56</v>
      </c>
      <c r="D263" t="s">
        <v>57</v>
      </c>
      <c r="E263" t="s">
        <v>45</v>
      </c>
      <c r="F263" t="s">
        <v>80</v>
      </c>
      <c r="G263">
        <v>1.5309999999999999</v>
      </c>
    </row>
    <row r="264" spans="1:7" x14ac:dyDescent="0.35">
      <c r="A264" t="s">
        <v>1888</v>
      </c>
      <c r="C264" t="s">
        <v>56</v>
      </c>
      <c r="D264" t="s">
        <v>57</v>
      </c>
      <c r="E264" t="s">
        <v>45</v>
      </c>
      <c r="F264" t="s">
        <v>80</v>
      </c>
      <c r="G264">
        <v>2.355</v>
      </c>
    </row>
    <row r="265" spans="1:7" x14ac:dyDescent="0.35">
      <c r="A265" t="s">
        <v>119</v>
      </c>
      <c r="C265" t="s">
        <v>56</v>
      </c>
      <c r="D265" t="s">
        <v>57</v>
      </c>
      <c r="E265" t="s">
        <v>45</v>
      </c>
      <c r="F265" t="s">
        <v>80</v>
      </c>
      <c r="G265">
        <v>5.4850000000000003</v>
      </c>
    </row>
    <row r="266" spans="1:7" x14ac:dyDescent="0.35">
      <c r="A266" t="s">
        <v>571</v>
      </c>
      <c r="C266" t="s">
        <v>56</v>
      </c>
      <c r="D266" t="s">
        <v>57</v>
      </c>
      <c r="E266" t="s">
        <v>45</v>
      </c>
      <c r="F266" t="s">
        <v>80</v>
      </c>
      <c r="G266">
        <v>4.0129999999999999</v>
      </c>
    </row>
    <row r="267" spans="1:7" x14ac:dyDescent="0.35">
      <c r="A267" t="s">
        <v>1390</v>
      </c>
      <c r="C267" t="s">
        <v>56</v>
      </c>
      <c r="D267" t="s">
        <v>57</v>
      </c>
      <c r="E267" t="s">
        <v>45</v>
      </c>
      <c r="F267" t="s">
        <v>80</v>
      </c>
      <c r="G267">
        <v>2.9740000000000002</v>
      </c>
    </row>
    <row r="268" spans="1:7" x14ac:dyDescent="0.35">
      <c r="A268" t="s">
        <v>77</v>
      </c>
      <c r="C268" t="s">
        <v>56</v>
      </c>
      <c r="D268" t="s">
        <v>57</v>
      </c>
      <c r="E268" t="s">
        <v>45</v>
      </c>
      <c r="F268" t="s">
        <v>80</v>
      </c>
      <c r="G268">
        <v>5.6619999999999999</v>
      </c>
    </row>
    <row r="269" spans="1:7" x14ac:dyDescent="0.35">
      <c r="A269" t="s">
        <v>508</v>
      </c>
      <c r="B269" t="s">
        <v>510</v>
      </c>
      <c r="C269" t="s">
        <v>56</v>
      </c>
      <c r="D269" t="s">
        <v>57</v>
      </c>
      <c r="E269" t="s">
        <v>45</v>
      </c>
      <c r="F269" t="s">
        <v>80</v>
      </c>
      <c r="G269">
        <v>4.1459999999999999</v>
      </c>
    </row>
    <row r="270" spans="1:7" x14ac:dyDescent="0.35">
      <c r="A270" t="s">
        <v>536</v>
      </c>
      <c r="C270" t="s">
        <v>56</v>
      </c>
      <c r="D270" t="s">
        <v>57</v>
      </c>
      <c r="E270" t="s">
        <v>45</v>
      </c>
      <c r="F270" t="s">
        <v>80</v>
      </c>
      <c r="G270">
        <v>4.1230000000000002</v>
      </c>
    </row>
    <row r="271" spans="1:7" x14ac:dyDescent="0.35">
      <c r="A271" t="s">
        <v>1030</v>
      </c>
      <c r="C271" t="s">
        <v>56</v>
      </c>
      <c r="D271" t="s">
        <v>57</v>
      </c>
      <c r="E271" t="s">
        <v>45</v>
      </c>
      <c r="F271" t="s">
        <v>80</v>
      </c>
      <c r="G271">
        <v>3.4009999999999998</v>
      </c>
    </row>
    <row r="272" spans="1:7" x14ac:dyDescent="0.35">
      <c r="A272" t="s">
        <v>1956</v>
      </c>
      <c r="C272" t="s">
        <v>56</v>
      </c>
      <c r="D272" t="s">
        <v>57</v>
      </c>
      <c r="E272" t="s">
        <v>45</v>
      </c>
      <c r="F272" t="s">
        <v>80</v>
      </c>
      <c r="G272">
        <v>2.258</v>
      </c>
    </row>
    <row r="273" spans="1:7" x14ac:dyDescent="0.35">
      <c r="A273" t="s">
        <v>2255</v>
      </c>
      <c r="C273" t="s">
        <v>56</v>
      </c>
      <c r="D273" t="s">
        <v>57</v>
      </c>
      <c r="E273" t="s">
        <v>45</v>
      </c>
      <c r="F273" t="s">
        <v>80</v>
      </c>
      <c r="G273">
        <v>1.607</v>
      </c>
    </row>
    <row r="274" spans="1:7" x14ac:dyDescent="0.35">
      <c r="A274" t="s">
        <v>53</v>
      </c>
      <c r="B274" t="s">
        <v>55</v>
      </c>
      <c r="C274" t="s">
        <v>56</v>
      </c>
      <c r="D274" t="s">
        <v>57</v>
      </c>
      <c r="E274" t="s">
        <v>45</v>
      </c>
      <c r="F274" t="s">
        <v>58</v>
      </c>
      <c r="G274">
        <v>5.8479999999999999</v>
      </c>
    </row>
    <row r="275" spans="1:7" x14ac:dyDescent="0.35">
      <c r="A275" t="s">
        <v>990</v>
      </c>
      <c r="B275" t="s">
        <v>992</v>
      </c>
      <c r="C275" t="s">
        <v>56</v>
      </c>
      <c r="D275" t="s">
        <v>57</v>
      </c>
      <c r="E275" t="s">
        <v>45</v>
      </c>
      <c r="F275" t="s">
        <v>58</v>
      </c>
      <c r="G275">
        <v>3.4780000000000002</v>
      </c>
    </row>
    <row r="276" spans="1:7" x14ac:dyDescent="0.35">
      <c r="A276" t="s">
        <v>2186</v>
      </c>
      <c r="B276" t="s">
        <v>2188</v>
      </c>
      <c r="C276" t="s">
        <v>56</v>
      </c>
      <c r="D276" t="s">
        <v>57</v>
      </c>
      <c r="E276" t="s">
        <v>45</v>
      </c>
      <c r="F276" t="s">
        <v>58</v>
      </c>
      <c r="G276">
        <v>1.7270000000000001</v>
      </c>
    </row>
    <row r="277" spans="1:7" x14ac:dyDescent="0.35">
      <c r="A277" t="s">
        <v>1667</v>
      </c>
      <c r="B277" t="s">
        <v>1669</v>
      </c>
      <c r="C277" t="s">
        <v>56</v>
      </c>
      <c r="D277" t="s">
        <v>57</v>
      </c>
      <c r="E277" t="s">
        <v>45</v>
      </c>
      <c r="F277" t="s">
        <v>58</v>
      </c>
      <c r="G277">
        <v>2.66</v>
      </c>
    </row>
    <row r="278" spans="1:7" x14ac:dyDescent="0.35">
      <c r="A278" t="s">
        <v>1766</v>
      </c>
      <c r="C278" t="s">
        <v>56</v>
      </c>
      <c r="D278" t="s">
        <v>116</v>
      </c>
      <c r="E278" t="s">
        <v>45</v>
      </c>
      <c r="F278" t="s">
        <v>80</v>
      </c>
      <c r="G278">
        <v>2.5139999999999998</v>
      </c>
    </row>
    <row r="279" spans="1:7" x14ac:dyDescent="0.35">
      <c r="A279" t="s">
        <v>1249</v>
      </c>
      <c r="B279" t="s">
        <v>1251</v>
      </c>
      <c r="C279" t="s">
        <v>56</v>
      </c>
      <c r="D279" t="s">
        <v>116</v>
      </c>
      <c r="E279" t="s">
        <v>45</v>
      </c>
      <c r="F279" t="s">
        <v>117</v>
      </c>
      <c r="G279">
        <v>3.1720000000000002</v>
      </c>
    </row>
    <row r="280" spans="1:7" x14ac:dyDescent="0.35">
      <c r="A280" t="s">
        <v>206</v>
      </c>
      <c r="C280" t="s">
        <v>56</v>
      </c>
      <c r="D280" t="s">
        <v>116</v>
      </c>
      <c r="E280" t="s">
        <v>45</v>
      </c>
      <c r="F280" t="s">
        <v>117</v>
      </c>
      <c r="G280">
        <v>5.2149999999999999</v>
      </c>
    </row>
    <row r="281" spans="1:7" x14ac:dyDescent="0.35">
      <c r="A281" t="s">
        <v>2010</v>
      </c>
      <c r="C281" t="s">
        <v>56</v>
      </c>
      <c r="D281" t="s">
        <v>116</v>
      </c>
      <c r="E281" t="s">
        <v>45</v>
      </c>
      <c r="F281" t="s">
        <v>117</v>
      </c>
      <c r="G281">
        <v>2.165</v>
      </c>
    </row>
    <row r="282" spans="1:7" x14ac:dyDescent="0.35">
      <c r="A282" t="s">
        <v>558</v>
      </c>
      <c r="C282" t="s">
        <v>56</v>
      </c>
      <c r="D282" t="s">
        <v>116</v>
      </c>
      <c r="E282" t="s">
        <v>45</v>
      </c>
      <c r="F282" t="s">
        <v>117</v>
      </c>
      <c r="G282">
        <v>4.0519999999999996</v>
      </c>
    </row>
    <row r="283" spans="1:7" x14ac:dyDescent="0.35">
      <c r="A283" t="s">
        <v>113</v>
      </c>
      <c r="B283" t="s">
        <v>115</v>
      </c>
      <c r="C283" t="s">
        <v>56</v>
      </c>
      <c r="D283" t="s">
        <v>116</v>
      </c>
      <c r="E283" t="s">
        <v>45</v>
      </c>
      <c r="F283" t="s">
        <v>117</v>
      </c>
      <c r="G283">
        <v>5.492</v>
      </c>
    </row>
    <row r="284" spans="1:7" x14ac:dyDescent="0.35">
      <c r="A284" t="s">
        <v>437</v>
      </c>
      <c r="C284" t="s">
        <v>56</v>
      </c>
      <c r="D284" t="s">
        <v>116</v>
      </c>
      <c r="E284" t="s">
        <v>45</v>
      </c>
      <c r="F284" t="s">
        <v>117</v>
      </c>
      <c r="G284">
        <v>4.3520000000000003</v>
      </c>
    </row>
    <row r="285" spans="1:7" x14ac:dyDescent="0.35">
      <c r="A285" t="s">
        <v>2108</v>
      </c>
      <c r="C285" t="s">
        <v>56</v>
      </c>
      <c r="D285" t="s">
        <v>116</v>
      </c>
      <c r="E285" t="s">
        <v>45</v>
      </c>
      <c r="F285" t="s">
        <v>117</v>
      </c>
      <c r="G285">
        <v>1.9339999999999999</v>
      </c>
    </row>
    <row r="286" spans="1:7" x14ac:dyDescent="0.35">
      <c r="A286" t="s">
        <v>417</v>
      </c>
      <c r="C286" t="s">
        <v>56</v>
      </c>
      <c r="D286" t="s">
        <v>116</v>
      </c>
      <c r="E286" t="s">
        <v>45</v>
      </c>
      <c r="F286" t="s">
        <v>117</v>
      </c>
      <c r="G286">
        <v>4.3849999999999998</v>
      </c>
    </row>
    <row r="287" spans="1:7" x14ac:dyDescent="0.35">
      <c r="A287" t="s">
        <v>296</v>
      </c>
      <c r="C287" t="s">
        <v>56</v>
      </c>
      <c r="D287" t="s">
        <v>116</v>
      </c>
      <c r="E287" t="s">
        <v>45</v>
      </c>
      <c r="F287" t="s">
        <v>117</v>
      </c>
      <c r="G287">
        <v>4.734</v>
      </c>
    </row>
    <row r="288" spans="1:7" x14ac:dyDescent="0.35">
      <c r="A288" t="s">
        <v>1371</v>
      </c>
      <c r="C288" t="s">
        <v>56</v>
      </c>
      <c r="D288" t="s">
        <v>116</v>
      </c>
      <c r="E288" t="s">
        <v>45</v>
      </c>
      <c r="F288" t="s">
        <v>117</v>
      </c>
      <c r="G288">
        <v>3.0350000000000001</v>
      </c>
    </row>
    <row r="289" spans="1:7" x14ac:dyDescent="0.35">
      <c r="A289" t="s">
        <v>1154</v>
      </c>
      <c r="B289" t="s">
        <v>1156</v>
      </c>
      <c r="C289" t="s">
        <v>56</v>
      </c>
      <c r="D289" t="s">
        <v>116</v>
      </c>
      <c r="E289" t="s">
        <v>45</v>
      </c>
      <c r="F289" t="s">
        <v>117</v>
      </c>
      <c r="G289">
        <v>3.258</v>
      </c>
    </row>
    <row r="290" spans="1:7" x14ac:dyDescent="0.35">
      <c r="A290" t="s">
        <v>1616</v>
      </c>
      <c r="B290" t="s">
        <v>1618</v>
      </c>
      <c r="C290" t="s">
        <v>56</v>
      </c>
      <c r="D290" t="s">
        <v>116</v>
      </c>
      <c r="E290" t="s">
        <v>45</v>
      </c>
      <c r="F290" t="s">
        <v>117</v>
      </c>
      <c r="G290">
        <v>2.7370000000000001</v>
      </c>
    </row>
    <row r="291" spans="1:7" x14ac:dyDescent="0.35">
      <c r="A291" t="s">
        <v>1507</v>
      </c>
      <c r="B291" t="s">
        <v>1509</v>
      </c>
      <c r="C291" t="s">
        <v>56</v>
      </c>
      <c r="D291" t="s">
        <v>116</v>
      </c>
      <c r="E291" t="s">
        <v>45</v>
      </c>
      <c r="F291" t="s">
        <v>117</v>
      </c>
      <c r="G291">
        <v>2.8559999999999999</v>
      </c>
    </row>
    <row r="292" spans="1:7" x14ac:dyDescent="0.35">
      <c r="A292" t="s">
        <v>355</v>
      </c>
      <c r="B292" t="s">
        <v>357</v>
      </c>
      <c r="C292" t="s">
        <v>56</v>
      </c>
      <c r="D292" t="s">
        <v>116</v>
      </c>
      <c r="E292" t="s">
        <v>45</v>
      </c>
      <c r="F292" t="s">
        <v>117</v>
      </c>
      <c r="G292">
        <v>4.5910000000000002</v>
      </c>
    </row>
    <row r="293" spans="1:7" x14ac:dyDescent="0.35">
      <c r="A293" t="s">
        <v>1324</v>
      </c>
      <c r="B293" t="s">
        <v>1326</v>
      </c>
      <c r="C293" t="s">
        <v>56</v>
      </c>
      <c r="D293" t="s">
        <v>116</v>
      </c>
      <c r="E293" t="s">
        <v>45</v>
      </c>
      <c r="F293" t="s">
        <v>117</v>
      </c>
      <c r="G293">
        <v>3.097</v>
      </c>
    </row>
    <row r="294" spans="1:7" x14ac:dyDescent="0.35">
      <c r="A294" t="s">
        <v>811</v>
      </c>
      <c r="B294" t="s">
        <v>813</v>
      </c>
      <c r="C294" t="s">
        <v>56</v>
      </c>
      <c r="D294" t="s">
        <v>116</v>
      </c>
      <c r="E294" t="s">
        <v>45</v>
      </c>
      <c r="F294" t="s">
        <v>117</v>
      </c>
      <c r="G294">
        <v>3.65</v>
      </c>
    </row>
    <row r="295" spans="1:7" x14ac:dyDescent="0.35">
      <c r="A295" t="s">
        <v>2242</v>
      </c>
      <c r="B295" t="s">
        <v>2244</v>
      </c>
      <c r="C295" t="s">
        <v>56</v>
      </c>
      <c r="D295" t="s">
        <v>103</v>
      </c>
      <c r="E295" t="s">
        <v>45</v>
      </c>
      <c r="F295" t="s">
        <v>80</v>
      </c>
      <c r="G295">
        <v>1.625</v>
      </c>
    </row>
    <row r="296" spans="1:7" x14ac:dyDescent="0.35">
      <c r="A296" t="s">
        <v>1004</v>
      </c>
      <c r="B296" t="s">
        <v>1006</v>
      </c>
      <c r="C296" t="s">
        <v>56</v>
      </c>
      <c r="D296" t="s">
        <v>103</v>
      </c>
      <c r="E296" t="s">
        <v>45</v>
      </c>
      <c r="F296" t="s">
        <v>80</v>
      </c>
      <c r="G296">
        <v>3.47</v>
      </c>
    </row>
    <row r="297" spans="1:7" x14ac:dyDescent="0.35">
      <c r="A297" t="s">
        <v>1820</v>
      </c>
      <c r="B297" t="s">
        <v>1822</v>
      </c>
      <c r="C297" t="s">
        <v>56</v>
      </c>
      <c r="D297" t="s">
        <v>103</v>
      </c>
      <c r="E297" t="s">
        <v>45</v>
      </c>
      <c r="F297" t="s">
        <v>80</v>
      </c>
      <c r="G297">
        <v>2.4319999999999999</v>
      </c>
    </row>
    <row r="298" spans="1:7" x14ac:dyDescent="0.35">
      <c r="A298" t="s">
        <v>1487</v>
      </c>
      <c r="C298" t="s">
        <v>56</v>
      </c>
      <c r="D298" t="s">
        <v>103</v>
      </c>
      <c r="E298" t="s">
        <v>45</v>
      </c>
      <c r="F298" t="s">
        <v>80</v>
      </c>
      <c r="G298">
        <v>2.8759999999999999</v>
      </c>
    </row>
    <row r="299" spans="1:7" x14ac:dyDescent="0.35">
      <c r="A299" t="s">
        <v>977</v>
      </c>
      <c r="C299" t="s">
        <v>56</v>
      </c>
      <c r="D299" t="s">
        <v>103</v>
      </c>
      <c r="E299" t="s">
        <v>45</v>
      </c>
      <c r="F299" t="s">
        <v>80</v>
      </c>
      <c r="G299">
        <v>3.4950000000000001</v>
      </c>
    </row>
    <row r="300" spans="1:7" x14ac:dyDescent="0.35">
      <c r="A300" t="s">
        <v>262</v>
      </c>
      <c r="B300" t="s">
        <v>265</v>
      </c>
      <c r="C300" t="s">
        <v>56</v>
      </c>
      <c r="D300" t="s">
        <v>103</v>
      </c>
      <c r="E300" t="s">
        <v>45</v>
      </c>
      <c r="F300" t="s">
        <v>80</v>
      </c>
      <c r="G300">
        <v>4.875</v>
      </c>
    </row>
    <row r="301" spans="1:7" x14ac:dyDescent="0.35">
      <c r="A301" t="s">
        <v>589</v>
      </c>
      <c r="B301" t="s">
        <v>592</v>
      </c>
      <c r="C301" t="s">
        <v>56</v>
      </c>
      <c r="D301" t="s">
        <v>103</v>
      </c>
      <c r="E301" t="s">
        <v>45</v>
      </c>
      <c r="F301" t="s">
        <v>80</v>
      </c>
      <c r="G301">
        <v>3.9609999999999999</v>
      </c>
    </row>
    <row r="302" spans="1:7" x14ac:dyDescent="0.35">
      <c r="A302" t="s">
        <v>659</v>
      </c>
      <c r="C302" t="s">
        <v>56</v>
      </c>
      <c r="D302" t="s">
        <v>103</v>
      </c>
      <c r="E302" t="s">
        <v>45</v>
      </c>
      <c r="F302" t="s">
        <v>80</v>
      </c>
      <c r="G302">
        <v>3.9049999999999998</v>
      </c>
    </row>
    <row r="303" spans="1:7" x14ac:dyDescent="0.35">
      <c r="A303" t="s">
        <v>699</v>
      </c>
      <c r="B303" t="s">
        <v>701</v>
      </c>
      <c r="C303" t="s">
        <v>56</v>
      </c>
      <c r="D303" t="s">
        <v>103</v>
      </c>
      <c r="E303" t="s">
        <v>45</v>
      </c>
      <c r="F303" t="s">
        <v>80</v>
      </c>
      <c r="G303">
        <v>3.81</v>
      </c>
    </row>
    <row r="304" spans="1:7" x14ac:dyDescent="0.35">
      <c r="A304" t="s">
        <v>1911</v>
      </c>
      <c r="C304" t="s">
        <v>56</v>
      </c>
      <c r="D304" t="s">
        <v>103</v>
      </c>
      <c r="E304" t="s">
        <v>45</v>
      </c>
      <c r="F304" t="s">
        <v>80</v>
      </c>
      <c r="G304">
        <v>2.3149999999999999</v>
      </c>
    </row>
    <row r="305" spans="1:7" x14ac:dyDescent="0.35">
      <c r="A305" t="s">
        <v>1190</v>
      </c>
      <c r="B305" t="s">
        <v>1192</v>
      </c>
      <c r="C305" t="s">
        <v>56</v>
      </c>
      <c r="D305" t="s">
        <v>103</v>
      </c>
      <c r="E305" t="s">
        <v>45</v>
      </c>
      <c r="F305" t="s">
        <v>80</v>
      </c>
      <c r="G305">
        <v>3.234</v>
      </c>
    </row>
    <row r="306" spans="1:7" x14ac:dyDescent="0.35">
      <c r="A306" t="s">
        <v>1269</v>
      </c>
      <c r="B306" t="s">
        <v>1271</v>
      </c>
      <c r="C306" t="s">
        <v>56</v>
      </c>
      <c r="D306" t="s">
        <v>103</v>
      </c>
      <c r="E306" t="s">
        <v>45</v>
      </c>
      <c r="F306" t="s">
        <v>80</v>
      </c>
      <c r="G306">
        <v>3.1440000000000001</v>
      </c>
    </row>
    <row r="307" spans="1:7" x14ac:dyDescent="0.35">
      <c r="A307" t="s">
        <v>669</v>
      </c>
      <c r="B307" t="s">
        <v>671</v>
      </c>
      <c r="C307" t="s">
        <v>56</v>
      </c>
      <c r="D307" t="s">
        <v>103</v>
      </c>
      <c r="E307" t="s">
        <v>45</v>
      </c>
      <c r="F307" t="s">
        <v>80</v>
      </c>
      <c r="G307">
        <v>3.8919999999999999</v>
      </c>
    </row>
    <row r="308" spans="1:7" x14ac:dyDescent="0.35">
      <c r="A308" t="s">
        <v>1129</v>
      </c>
      <c r="B308" t="s">
        <v>1131</v>
      </c>
      <c r="C308" t="s">
        <v>56</v>
      </c>
      <c r="D308" t="s">
        <v>103</v>
      </c>
      <c r="E308" t="s">
        <v>45</v>
      </c>
      <c r="F308" t="s">
        <v>80</v>
      </c>
      <c r="G308">
        <v>3.3079999999999998</v>
      </c>
    </row>
    <row r="309" spans="1:7" x14ac:dyDescent="0.35">
      <c r="A309" t="s">
        <v>467</v>
      </c>
      <c r="C309" t="s">
        <v>56</v>
      </c>
      <c r="D309" t="s">
        <v>103</v>
      </c>
      <c r="E309" t="s">
        <v>45</v>
      </c>
      <c r="F309" t="s">
        <v>80</v>
      </c>
      <c r="G309">
        <v>4.258</v>
      </c>
    </row>
    <row r="310" spans="1:7" x14ac:dyDescent="0.35">
      <c r="A310" t="s">
        <v>781</v>
      </c>
      <c r="B310" t="s">
        <v>783</v>
      </c>
      <c r="C310" t="s">
        <v>56</v>
      </c>
      <c r="D310" t="s">
        <v>103</v>
      </c>
      <c r="E310" t="s">
        <v>45</v>
      </c>
      <c r="F310" t="s">
        <v>80</v>
      </c>
      <c r="G310">
        <v>3.6930000000000001</v>
      </c>
    </row>
    <row r="311" spans="1:7" x14ac:dyDescent="0.35">
      <c r="A311" t="s">
        <v>1892</v>
      </c>
      <c r="C311" t="s">
        <v>56</v>
      </c>
      <c r="D311" t="s">
        <v>103</v>
      </c>
      <c r="E311" t="s">
        <v>45</v>
      </c>
      <c r="F311" t="s">
        <v>80</v>
      </c>
      <c r="G311">
        <v>2.3530000000000002</v>
      </c>
    </row>
    <row r="312" spans="1:7" x14ac:dyDescent="0.35">
      <c r="A312" t="s">
        <v>2168</v>
      </c>
      <c r="C312" t="s">
        <v>56</v>
      </c>
      <c r="D312" t="s">
        <v>103</v>
      </c>
      <c r="E312" t="s">
        <v>45</v>
      </c>
      <c r="F312" t="s">
        <v>80</v>
      </c>
      <c r="G312">
        <v>1.7749999999999999</v>
      </c>
    </row>
    <row r="313" spans="1:7" x14ac:dyDescent="0.35">
      <c r="A313" t="s">
        <v>1097</v>
      </c>
      <c r="B313" t="s">
        <v>1099</v>
      </c>
      <c r="C313" t="s">
        <v>56</v>
      </c>
      <c r="D313" t="s">
        <v>103</v>
      </c>
      <c r="E313" t="s">
        <v>45</v>
      </c>
      <c r="F313" t="s">
        <v>80</v>
      </c>
      <c r="G313">
        <v>3.3420000000000001</v>
      </c>
    </row>
    <row r="314" spans="1:7" x14ac:dyDescent="0.35">
      <c r="A314" t="s">
        <v>2136</v>
      </c>
      <c r="C314" t="s">
        <v>56</v>
      </c>
      <c r="D314" t="s">
        <v>103</v>
      </c>
      <c r="E314" t="s">
        <v>45</v>
      </c>
      <c r="F314" t="s">
        <v>80</v>
      </c>
      <c r="G314">
        <v>1.8560000000000001</v>
      </c>
    </row>
    <row r="315" spans="1:7" x14ac:dyDescent="0.35">
      <c r="A315" t="s">
        <v>1867</v>
      </c>
      <c r="B315" t="s">
        <v>1869</v>
      </c>
      <c r="C315" t="s">
        <v>56</v>
      </c>
      <c r="D315" t="s">
        <v>103</v>
      </c>
      <c r="E315" t="s">
        <v>45</v>
      </c>
      <c r="F315" t="s">
        <v>342</v>
      </c>
      <c r="G315">
        <v>2.3860000000000001</v>
      </c>
    </row>
    <row r="316" spans="1:7" x14ac:dyDescent="0.35">
      <c r="A316" t="s">
        <v>2236</v>
      </c>
      <c r="B316" t="s">
        <v>2238</v>
      </c>
      <c r="C316" t="s">
        <v>56</v>
      </c>
      <c r="D316" t="s">
        <v>103</v>
      </c>
      <c r="E316" t="s">
        <v>45</v>
      </c>
      <c r="F316" t="s">
        <v>342</v>
      </c>
      <c r="G316">
        <v>1.629</v>
      </c>
    </row>
    <row r="317" spans="1:7" x14ac:dyDescent="0.35">
      <c r="A317" t="s">
        <v>339</v>
      </c>
      <c r="B317" t="s">
        <v>341</v>
      </c>
      <c r="C317" t="s">
        <v>56</v>
      </c>
      <c r="D317" t="s">
        <v>103</v>
      </c>
      <c r="E317" t="s">
        <v>45</v>
      </c>
      <c r="F317" t="s">
        <v>342</v>
      </c>
      <c r="G317">
        <v>4.6150000000000002</v>
      </c>
    </row>
    <row r="318" spans="1:7" x14ac:dyDescent="0.35">
      <c r="A318" t="s">
        <v>655</v>
      </c>
      <c r="C318" t="s">
        <v>56</v>
      </c>
      <c r="D318" t="s">
        <v>103</v>
      </c>
      <c r="E318" t="s">
        <v>45</v>
      </c>
      <c r="F318" t="s">
        <v>317</v>
      </c>
      <c r="G318">
        <v>3.907</v>
      </c>
    </row>
    <row r="319" spans="1:7" x14ac:dyDescent="0.35">
      <c r="A319" t="s">
        <v>524</v>
      </c>
      <c r="C319" t="s">
        <v>56</v>
      </c>
      <c r="D319" t="s">
        <v>103</v>
      </c>
      <c r="E319" t="s">
        <v>45</v>
      </c>
      <c r="F319" t="s">
        <v>317</v>
      </c>
      <c r="G319">
        <v>4.1440000000000001</v>
      </c>
    </row>
    <row r="320" spans="1:7" x14ac:dyDescent="0.35">
      <c r="A320" t="s">
        <v>1516</v>
      </c>
      <c r="B320" t="s">
        <v>1518</v>
      </c>
      <c r="C320" t="s">
        <v>56</v>
      </c>
      <c r="D320" t="s">
        <v>103</v>
      </c>
      <c r="E320" t="s">
        <v>45</v>
      </c>
      <c r="F320" t="s">
        <v>317</v>
      </c>
      <c r="G320">
        <v>2.8530000000000002</v>
      </c>
    </row>
    <row r="321" spans="1:7" x14ac:dyDescent="0.35">
      <c r="A321" t="s">
        <v>1314</v>
      </c>
      <c r="C321" t="s">
        <v>56</v>
      </c>
      <c r="D321" t="s">
        <v>103</v>
      </c>
      <c r="E321" t="s">
        <v>45</v>
      </c>
      <c r="F321" t="s">
        <v>317</v>
      </c>
      <c r="G321">
        <v>3.1059999999999999</v>
      </c>
    </row>
    <row r="322" spans="1:7" x14ac:dyDescent="0.35">
      <c r="A322" t="s">
        <v>1342</v>
      </c>
      <c r="C322" t="s">
        <v>56</v>
      </c>
      <c r="D322" t="s">
        <v>103</v>
      </c>
      <c r="E322" t="s">
        <v>45</v>
      </c>
      <c r="F322" t="s">
        <v>317</v>
      </c>
      <c r="G322">
        <v>3.0710000000000002</v>
      </c>
    </row>
    <row r="323" spans="1:7" x14ac:dyDescent="0.35">
      <c r="A323" t="s">
        <v>2368</v>
      </c>
      <c r="B323" t="s">
        <v>2370</v>
      </c>
      <c r="C323" t="s">
        <v>56</v>
      </c>
      <c r="D323" t="s">
        <v>103</v>
      </c>
      <c r="E323" t="s">
        <v>45</v>
      </c>
      <c r="F323" t="s">
        <v>317</v>
      </c>
      <c r="G323">
        <v>1.2589999999999999</v>
      </c>
    </row>
    <row r="324" spans="1:7" x14ac:dyDescent="0.35">
      <c r="A324" t="s">
        <v>2122</v>
      </c>
      <c r="C324" t="s">
        <v>56</v>
      </c>
      <c r="D324" t="s">
        <v>103</v>
      </c>
      <c r="E324" t="s">
        <v>45</v>
      </c>
      <c r="F324" t="s">
        <v>317</v>
      </c>
      <c r="G324">
        <v>1.8979999999999999</v>
      </c>
    </row>
    <row r="325" spans="1:7" x14ac:dyDescent="0.35">
      <c r="A325" t="s">
        <v>314</v>
      </c>
      <c r="B325" t="s">
        <v>316</v>
      </c>
      <c r="C325" t="s">
        <v>56</v>
      </c>
      <c r="D325" t="s">
        <v>103</v>
      </c>
      <c r="E325" t="s">
        <v>45</v>
      </c>
      <c r="F325" t="s">
        <v>317</v>
      </c>
      <c r="G325">
        <v>4.6790000000000003</v>
      </c>
    </row>
    <row r="326" spans="1:7" x14ac:dyDescent="0.35">
      <c r="A326" t="s">
        <v>1928</v>
      </c>
      <c r="C326" t="s">
        <v>56</v>
      </c>
      <c r="D326" t="s">
        <v>103</v>
      </c>
      <c r="E326" t="s">
        <v>45</v>
      </c>
      <c r="F326" t="s">
        <v>1930</v>
      </c>
      <c r="G326">
        <v>2.2810000000000001</v>
      </c>
    </row>
    <row r="327" spans="1:7" x14ac:dyDescent="0.35">
      <c r="A327" t="s">
        <v>568</v>
      </c>
      <c r="C327" t="s">
        <v>56</v>
      </c>
      <c r="D327" t="s">
        <v>103</v>
      </c>
      <c r="E327" t="s">
        <v>45</v>
      </c>
      <c r="F327" t="s">
        <v>155</v>
      </c>
      <c r="G327">
        <v>4.0190000000000001</v>
      </c>
    </row>
    <row r="328" spans="1:7" x14ac:dyDescent="0.35">
      <c r="A328" t="s">
        <v>1647</v>
      </c>
      <c r="B328" t="s">
        <v>1649</v>
      </c>
      <c r="C328" t="s">
        <v>56</v>
      </c>
      <c r="D328" t="s">
        <v>103</v>
      </c>
      <c r="E328" t="s">
        <v>45</v>
      </c>
      <c r="F328" t="s">
        <v>155</v>
      </c>
      <c r="G328">
        <v>2.6709999999999998</v>
      </c>
    </row>
    <row r="329" spans="1:7" x14ac:dyDescent="0.35">
      <c r="A329" t="s">
        <v>833</v>
      </c>
      <c r="B329" t="s">
        <v>835</v>
      </c>
      <c r="C329" t="s">
        <v>56</v>
      </c>
      <c r="D329" t="s">
        <v>103</v>
      </c>
      <c r="E329" t="s">
        <v>45</v>
      </c>
      <c r="F329" t="s">
        <v>155</v>
      </c>
      <c r="G329">
        <v>3.6259999999999999</v>
      </c>
    </row>
    <row r="330" spans="1:7" x14ac:dyDescent="0.35">
      <c r="A330" t="s">
        <v>2431</v>
      </c>
      <c r="B330" t="s">
        <v>2433</v>
      </c>
      <c r="C330" t="s">
        <v>56</v>
      </c>
      <c r="D330" t="s">
        <v>103</v>
      </c>
      <c r="E330" t="s">
        <v>45</v>
      </c>
      <c r="F330" t="s">
        <v>155</v>
      </c>
      <c r="G330">
        <v>0.93700000000000006</v>
      </c>
    </row>
    <row r="331" spans="1:7" x14ac:dyDescent="0.35">
      <c r="A331" t="s">
        <v>1728</v>
      </c>
      <c r="B331" t="s">
        <v>1730</v>
      </c>
      <c r="C331" t="s">
        <v>56</v>
      </c>
      <c r="D331" t="s">
        <v>103</v>
      </c>
      <c r="E331" t="s">
        <v>45</v>
      </c>
      <c r="F331" t="s">
        <v>155</v>
      </c>
      <c r="G331">
        <v>2.5939999999999999</v>
      </c>
    </row>
    <row r="332" spans="1:7" x14ac:dyDescent="0.35">
      <c r="A332" t="s">
        <v>1494</v>
      </c>
      <c r="C332" t="s">
        <v>56</v>
      </c>
      <c r="D332" t="s">
        <v>103</v>
      </c>
      <c r="E332" t="s">
        <v>45</v>
      </c>
      <c r="F332" t="s">
        <v>155</v>
      </c>
      <c r="G332">
        <v>2.8690000000000002</v>
      </c>
    </row>
    <row r="333" spans="1:7" x14ac:dyDescent="0.35">
      <c r="A333" t="s">
        <v>1284</v>
      </c>
      <c r="C333" t="s">
        <v>56</v>
      </c>
      <c r="D333" t="s">
        <v>103</v>
      </c>
      <c r="E333" t="s">
        <v>45</v>
      </c>
      <c r="F333" t="s">
        <v>155</v>
      </c>
      <c r="G333">
        <v>3.1240000000000001</v>
      </c>
    </row>
    <row r="334" spans="1:7" x14ac:dyDescent="0.35">
      <c r="A334" t="s">
        <v>152</v>
      </c>
      <c r="B334" t="s">
        <v>154</v>
      </c>
      <c r="C334" t="s">
        <v>56</v>
      </c>
      <c r="D334" t="s">
        <v>103</v>
      </c>
      <c r="E334" t="s">
        <v>45</v>
      </c>
      <c r="F334" t="s">
        <v>155</v>
      </c>
      <c r="G334">
        <v>5.3330000000000002</v>
      </c>
    </row>
    <row r="335" spans="1:7" x14ac:dyDescent="0.35">
      <c r="A335" t="s">
        <v>1042</v>
      </c>
      <c r="C335" t="s">
        <v>56</v>
      </c>
      <c r="D335" t="s">
        <v>103</v>
      </c>
      <c r="E335" t="s">
        <v>45</v>
      </c>
      <c r="F335" t="s">
        <v>58</v>
      </c>
      <c r="G335">
        <v>3.3839999999999999</v>
      </c>
    </row>
    <row r="336" spans="1:7" x14ac:dyDescent="0.35">
      <c r="A336" t="s">
        <v>1502</v>
      </c>
      <c r="C336" t="s">
        <v>56</v>
      </c>
      <c r="D336" t="s">
        <v>103</v>
      </c>
      <c r="E336" t="s">
        <v>45</v>
      </c>
      <c r="F336" t="s">
        <v>491</v>
      </c>
      <c r="G336">
        <v>2.86</v>
      </c>
    </row>
    <row r="337" spans="1:7" x14ac:dyDescent="0.35">
      <c r="A337" t="s">
        <v>1020</v>
      </c>
      <c r="C337" t="s">
        <v>56</v>
      </c>
      <c r="D337" t="s">
        <v>103</v>
      </c>
      <c r="E337" t="s">
        <v>45</v>
      </c>
      <c r="F337" t="s">
        <v>491</v>
      </c>
      <c r="G337">
        <v>3.4159999999999999</v>
      </c>
    </row>
    <row r="338" spans="1:7" x14ac:dyDescent="0.35">
      <c r="A338" t="s">
        <v>488</v>
      </c>
      <c r="B338" t="s">
        <v>490</v>
      </c>
      <c r="C338" t="s">
        <v>56</v>
      </c>
      <c r="D338" t="s">
        <v>103</v>
      </c>
      <c r="E338" t="s">
        <v>45</v>
      </c>
      <c r="F338" t="s">
        <v>491</v>
      </c>
      <c r="G338">
        <v>4.2110000000000003</v>
      </c>
    </row>
    <row r="339" spans="1:7" x14ac:dyDescent="0.35">
      <c r="A339" t="s">
        <v>1916</v>
      </c>
      <c r="B339" t="s">
        <v>1918</v>
      </c>
      <c r="C339" t="s">
        <v>56</v>
      </c>
      <c r="D339" t="s">
        <v>103</v>
      </c>
      <c r="E339" t="s">
        <v>45</v>
      </c>
      <c r="F339" t="s">
        <v>491</v>
      </c>
      <c r="G339">
        <v>2.2959999999999998</v>
      </c>
    </row>
    <row r="340" spans="1:7" x14ac:dyDescent="0.35">
      <c r="A340" t="s">
        <v>2005</v>
      </c>
      <c r="B340" t="s">
        <v>2007</v>
      </c>
      <c r="C340" t="s">
        <v>56</v>
      </c>
      <c r="D340" t="s">
        <v>103</v>
      </c>
      <c r="E340" t="s">
        <v>45</v>
      </c>
      <c r="F340" t="s">
        <v>491</v>
      </c>
      <c r="G340">
        <v>2.1840000000000002</v>
      </c>
    </row>
    <row r="341" spans="1:7" x14ac:dyDescent="0.35">
      <c r="A341" t="s">
        <v>2411</v>
      </c>
      <c r="B341" t="s">
        <v>2413</v>
      </c>
      <c r="C341" t="s">
        <v>56</v>
      </c>
      <c r="D341" t="s">
        <v>103</v>
      </c>
      <c r="E341" t="s">
        <v>45</v>
      </c>
      <c r="F341" t="s">
        <v>491</v>
      </c>
      <c r="G341">
        <v>1.0209999999999999</v>
      </c>
    </row>
    <row r="342" spans="1:7" x14ac:dyDescent="0.35">
      <c r="A342" t="s">
        <v>1205</v>
      </c>
      <c r="C342" t="s">
        <v>56</v>
      </c>
      <c r="D342" t="s">
        <v>103</v>
      </c>
      <c r="E342" t="s">
        <v>45</v>
      </c>
      <c r="F342" t="s">
        <v>491</v>
      </c>
      <c r="G342">
        <v>3.226</v>
      </c>
    </row>
    <row r="343" spans="1:7" x14ac:dyDescent="0.35">
      <c r="A343" t="s">
        <v>709</v>
      </c>
      <c r="B343" t="s">
        <v>711</v>
      </c>
      <c r="C343" t="s">
        <v>56</v>
      </c>
      <c r="D343" t="s">
        <v>103</v>
      </c>
      <c r="E343" t="s">
        <v>45</v>
      </c>
      <c r="F343" t="s">
        <v>491</v>
      </c>
      <c r="G343">
        <v>3.8050000000000002</v>
      </c>
    </row>
    <row r="344" spans="1:7" x14ac:dyDescent="0.35">
      <c r="A344" t="s">
        <v>1420</v>
      </c>
      <c r="C344" t="s">
        <v>56</v>
      </c>
      <c r="D344" t="s">
        <v>103</v>
      </c>
      <c r="E344" t="s">
        <v>45</v>
      </c>
      <c r="F344" t="s">
        <v>491</v>
      </c>
      <c r="G344">
        <v>2.9430000000000001</v>
      </c>
    </row>
    <row r="345" spans="1:7" x14ac:dyDescent="0.35">
      <c r="A345" t="s">
        <v>595</v>
      </c>
      <c r="C345" t="s">
        <v>56</v>
      </c>
      <c r="D345" t="s">
        <v>103</v>
      </c>
      <c r="E345" t="s">
        <v>45</v>
      </c>
      <c r="F345" t="s">
        <v>104</v>
      </c>
      <c r="G345">
        <v>3.9529999999999998</v>
      </c>
    </row>
    <row r="346" spans="1:7" x14ac:dyDescent="0.35">
      <c r="A346" t="s">
        <v>828</v>
      </c>
      <c r="C346" t="s">
        <v>56</v>
      </c>
      <c r="D346" t="s">
        <v>103</v>
      </c>
      <c r="E346" t="s">
        <v>45</v>
      </c>
      <c r="F346" t="s">
        <v>104</v>
      </c>
      <c r="G346">
        <v>3.6309999999999998</v>
      </c>
    </row>
    <row r="347" spans="1:7" x14ac:dyDescent="0.35">
      <c r="A347" t="s">
        <v>540</v>
      </c>
      <c r="C347" t="s">
        <v>56</v>
      </c>
      <c r="D347" t="s">
        <v>103</v>
      </c>
      <c r="E347" t="s">
        <v>45</v>
      </c>
      <c r="F347" t="s">
        <v>104</v>
      </c>
      <c r="G347">
        <v>4.1150000000000002</v>
      </c>
    </row>
    <row r="348" spans="1:7" x14ac:dyDescent="0.35">
      <c r="A348" t="s">
        <v>2019</v>
      </c>
      <c r="B348" t="s">
        <v>2021</v>
      </c>
      <c r="C348" t="s">
        <v>56</v>
      </c>
      <c r="D348" t="s">
        <v>103</v>
      </c>
      <c r="E348" t="s">
        <v>45</v>
      </c>
      <c r="F348" t="s">
        <v>104</v>
      </c>
      <c r="G348">
        <v>2.1440000000000001</v>
      </c>
    </row>
    <row r="349" spans="1:7" x14ac:dyDescent="0.35">
      <c r="A349" t="s">
        <v>456</v>
      </c>
      <c r="C349" t="s">
        <v>56</v>
      </c>
      <c r="D349" t="s">
        <v>103</v>
      </c>
      <c r="E349" t="s">
        <v>45</v>
      </c>
      <c r="F349" t="s">
        <v>104</v>
      </c>
      <c r="G349">
        <v>4.2759999999999998</v>
      </c>
    </row>
    <row r="350" spans="1:7" x14ac:dyDescent="0.35">
      <c r="A350" t="s">
        <v>949</v>
      </c>
      <c r="C350" t="s">
        <v>56</v>
      </c>
      <c r="D350" t="s">
        <v>103</v>
      </c>
      <c r="E350" t="s">
        <v>45</v>
      </c>
      <c r="F350" t="s">
        <v>104</v>
      </c>
      <c r="G350">
        <v>3.52</v>
      </c>
    </row>
    <row r="351" spans="1:7" x14ac:dyDescent="0.35">
      <c r="A351" t="s">
        <v>2064</v>
      </c>
      <c r="C351" t="s">
        <v>56</v>
      </c>
      <c r="D351" t="s">
        <v>103</v>
      </c>
      <c r="E351" t="s">
        <v>45</v>
      </c>
      <c r="F351" t="s">
        <v>104</v>
      </c>
      <c r="G351">
        <v>2.06</v>
      </c>
    </row>
    <row r="352" spans="1:7" x14ac:dyDescent="0.35">
      <c r="A352" t="s">
        <v>100</v>
      </c>
      <c r="B352" t="s">
        <v>102</v>
      </c>
      <c r="C352" t="s">
        <v>56</v>
      </c>
      <c r="D352" t="s">
        <v>103</v>
      </c>
      <c r="E352" t="s">
        <v>45</v>
      </c>
      <c r="F352" t="s">
        <v>104</v>
      </c>
      <c r="G352">
        <v>5.5170000000000003</v>
      </c>
    </row>
    <row r="353" spans="1:7" x14ac:dyDescent="0.35">
      <c r="A353" t="s">
        <v>1108</v>
      </c>
      <c r="C353" t="s">
        <v>56</v>
      </c>
      <c r="D353" t="s">
        <v>103</v>
      </c>
      <c r="E353" t="s">
        <v>45</v>
      </c>
      <c r="F353" t="s">
        <v>104</v>
      </c>
      <c r="G353">
        <v>3.327</v>
      </c>
    </row>
    <row r="354" spans="1:7" x14ac:dyDescent="0.35">
      <c r="A354" t="s">
        <v>1952</v>
      </c>
      <c r="C354" t="s">
        <v>56</v>
      </c>
      <c r="D354" t="s">
        <v>103</v>
      </c>
      <c r="E354" t="s">
        <v>45</v>
      </c>
      <c r="F354" t="s">
        <v>104</v>
      </c>
      <c r="G354">
        <v>2.258</v>
      </c>
    </row>
    <row r="355" spans="1:7" x14ac:dyDescent="0.35">
      <c r="A355" t="s">
        <v>1952</v>
      </c>
      <c r="C355" t="s">
        <v>56</v>
      </c>
      <c r="D355" t="s">
        <v>103</v>
      </c>
      <c r="E355" t="s">
        <v>45</v>
      </c>
      <c r="F355" t="s">
        <v>104</v>
      </c>
      <c r="G355">
        <v>2.258</v>
      </c>
    </row>
    <row r="356" spans="1:7" x14ac:dyDescent="0.35">
      <c r="A356" t="s">
        <v>603</v>
      </c>
      <c r="C356" t="s">
        <v>56</v>
      </c>
      <c r="D356" t="s">
        <v>103</v>
      </c>
      <c r="E356" t="s">
        <v>45</v>
      </c>
      <c r="F356" t="s">
        <v>104</v>
      </c>
      <c r="G356">
        <v>3.9409999999999998</v>
      </c>
    </row>
    <row r="357" spans="1:7" x14ac:dyDescent="0.35">
      <c r="A357" t="s">
        <v>940</v>
      </c>
      <c r="B357" t="s">
        <v>942</v>
      </c>
      <c r="C357" t="s">
        <v>56</v>
      </c>
      <c r="D357" t="s">
        <v>103</v>
      </c>
      <c r="E357" t="s">
        <v>45</v>
      </c>
      <c r="F357" t="s">
        <v>104</v>
      </c>
      <c r="G357">
        <v>3.5219999999999998</v>
      </c>
    </row>
    <row r="358" spans="1:7" x14ac:dyDescent="0.35">
      <c r="A358" t="s">
        <v>1862</v>
      </c>
      <c r="C358" t="s">
        <v>56</v>
      </c>
      <c r="D358" t="s">
        <v>103</v>
      </c>
      <c r="E358" t="s">
        <v>45</v>
      </c>
      <c r="F358" t="s">
        <v>104</v>
      </c>
      <c r="G358">
        <v>2.39</v>
      </c>
    </row>
    <row r="359" spans="1:7" x14ac:dyDescent="0.35">
      <c r="A359" t="s">
        <v>910</v>
      </c>
      <c r="C359" t="s">
        <v>56</v>
      </c>
      <c r="D359" t="s">
        <v>232</v>
      </c>
      <c r="E359" t="s">
        <v>45</v>
      </c>
      <c r="F359" t="s">
        <v>80</v>
      </c>
      <c r="G359">
        <v>3.5430000000000001</v>
      </c>
    </row>
    <row r="360" spans="1:7" x14ac:dyDescent="0.35">
      <c r="A360" t="s">
        <v>2302</v>
      </c>
      <c r="C360" t="s">
        <v>56</v>
      </c>
      <c r="D360" t="s">
        <v>232</v>
      </c>
      <c r="E360" t="s">
        <v>45</v>
      </c>
      <c r="F360" t="s">
        <v>104</v>
      </c>
      <c r="G360">
        <v>1.4910000000000001</v>
      </c>
    </row>
    <row r="361" spans="1:7" x14ac:dyDescent="0.35">
      <c r="A361" t="s">
        <v>1792</v>
      </c>
      <c r="C361" t="s">
        <v>56</v>
      </c>
      <c r="D361" t="s">
        <v>232</v>
      </c>
      <c r="E361" t="s">
        <v>45</v>
      </c>
      <c r="F361" t="s">
        <v>104</v>
      </c>
      <c r="G361">
        <v>2.4830000000000001</v>
      </c>
    </row>
    <row r="362" spans="1:7" x14ac:dyDescent="0.35">
      <c r="A362" t="s">
        <v>663</v>
      </c>
      <c r="C362" t="s">
        <v>56</v>
      </c>
      <c r="D362" t="s">
        <v>232</v>
      </c>
      <c r="E362" t="s">
        <v>45</v>
      </c>
      <c r="F362" t="s">
        <v>104</v>
      </c>
      <c r="G362">
        <v>3.9039999999999999</v>
      </c>
    </row>
    <row r="363" spans="1:7" x14ac:dyDescent="0.35">
      <c r="A363" t="s">
        <v>320</v>
      </c>
      <c r="C363" t="s">
        <v>56</v>
      </c>
      <c r="D363" t="s">
        <v>232</v>
      </c>
      <c r="E363" t="s">
        <v>45</v>
      </c>
      <c r="F363" t="s">
        <v>104</v>
      </c>
      <c r="G363">
        <v>4.6779999999999999</v>
      </c>
    </row>
    <row r="364" spans="1:7" x14ac:dyDescent="0.35">
      <c r="A364" t="s">
        <v>1535</v>
      </c>
      <c r="C364" t="s">
        <v>56</v>
      </c>
      <c r="D364" t="s">
        <v>232</v>
      </c>
      <c r="E364" t="s">
        <v>45</v>
      </c>
      <c r="F364" t="s">
        <v>104</v>
      </c>
      <c r="G364">
        <v>2.8370000000000002</v>
      </c>
    </row>
    <row r="365" spans="1:7" x14ac:dyDescent="0.35">
      <c r="A365" t="s">
        <v>328</v>
      </c>
      <c r="C365" t="s">
        <v>56</v>
      </c>
      <c r="D365" t="s">
        <v>232</v>
      </c>
      <c r="E365" t="s">
        <v>45</v>
      </c>
      <c r="F365" t="s">
        <v>104</v>
      </c>
      <c r="G365">
        <v>4.6520000000000001</v>
      </c>
    </row>
    <row r="366" spans="1:7" x14ac:dyDescent="0.35">
      <c r="A366" t="s">
        <v>1973</v>
      </c>
      <c r="C366" t="s">
        <v>56</v>
      </c>
      <c r="D366" t="s">
        <v>232</v>
      </c>
      <c r="E366" t="s">
        <v>45</v>
      </c>
      <c r="F366" t="s">
        <v>104</v>
      </c>
      <c r="G366">
        <v>2.2309999999999999</v>
      </c>
    </row>
    <row r="367" spans="1:7" x14ac:dyDescent="0.35">
      <c r="A367" t="s">
        <v>853</v>
      </c>
      <c r="C367" t="s">
        <v>56</v>
      </c>
      <c r="D367" t="s">
        <v>232</v>
      </c>
      <c r="E367" t="s">
        <v>45</v>
      </c>
      <c r="F367" t="s">
        <v>104</v>
      </c>
      <c r="G367">
        <v>3.62</v>
      </c>
    </row>
    <row r="368" spans="1:7" x14ac:dyDescent="0.35">
      <c r="A368" t="s">
        <v>1046</v>
      </c>
      <c r="C368" t="s">
        <v>56</v>
      </c>
      <c r="D368" t="s">
        <v>232</v>
      </c>
      <c r="E368" t="s">
        <v>45</v>
      </c>
      <c r="F368" t="s">
        <v>104</v>
      </c>
      <c r="G368">
        <v>3.383</v>
      </c>
    </row>
    <row r="369" spans="1:7" x14ac:dyDescent="0.35">
      <c r="A369" t="s">
        <v>858</v>
      </c>
      <c r="C369" t="s">
        <v>56</v>
      </c>
      <c r="D369" t="s">
        <v>166</v>
      </c>
      <c r="E369" t="s">
        <v>45</v>
      </c>
      <c r="F369" t="s">
        <v>46</v>
      </c>
      <c r="G369">
        <v>3.6160000000000001</v>
      </c>
    </row>
    <row r="370" spans="1:7" x14ac:dyDescent="0.35">
      <c r="A370" t="s">
        <v>219</v>
      </c>
      <c r="C370" t="s">
        <v>56</v>
      </c>
      <c r="D370" t="s">
        <v>166</v>
      </c>
      <c r="E370" t="s">
        <v>45</v>
      </c>
      <c r="F370" t="s">
        <v>46</v>
      </c>
      <c r="G370">
        <v>5.0910000000000002</v>
      </c>
    </row>
    <row r="371" spans="1:7" x14ac:dyDescent="0.35">
      <c r="A371" t="s">
        <v>1275</v>
      </c>
      <c r="C371" t="s">
        <v>56</v>
      </c>
      <c r="D371" t="s">
        <v>166</v>
      </c>
      <c r="E371" t="s">
        <v>45</v>
      </c>
      <c r="F371" t="s">
        <v>46</v>
      </c>
      <c r="G371">
        <v>3.1440000000000001</v>
      </c>
    </row>
    <row r="372" spans="1:7" x14ac:dyDescent="0.35">
      <c r="A372" t="s">
        <v>2251</v>
      </c>
      <c r="C372" t="s">
        <v>56</v>
      </c>
      <c r="D372" t="s">
        <v>166</v>
      </c>
      <c r="E372" t="s">
        <v>45</v>
      </c>
      <c r="F372" t="s">
        <v>46</v>
      </c>
      <c r="G372">
        <v>1.6120000000000001</v>
      </c>
    </row>
    <row r="373" spans="1:7" x14ac:dyDescent="0.35">
      <c r="A373" t="s">
        <v>764</v>
      </c>
      <c r="C373" t="s">
        <v>56</v>
      </c>
      <c r="D373" t="s">
        <v>166</v>
      </c>
      <c r="E373" t="s">
        <v>45</v>
      </c>
      <c r="F373" t="s">
        <v>46</v>
      </c>
      <c r="G373">
        <v>3.7090000000000001</v>
      </c>
    </row>
    <row r="374" spans="1:7" x14ac:dyDescent="0.35">
      <c r="A374" t="s">
        <v>900</v>
      </c>
      <c r="C374" t="s">
        <v>56</v>
      </c>
      <c r="D374" t="s">
        <v>166</v>
      </c>
      <c r="E374" t="s">
        <v>45</v>
      </c>
      <c r="F374" t="s">
        <v>46</v>
      </c>
      <c r="G374">
        <v>3.5569999999999999</v>
      </c>
    </row>
    <row r="375" spans="1:7" x14ac:dyDescent="0.35">
      <c r="A375" t="s">
        <v>1408</v>
      </c>
      <c r="C375" t="s">
        <v>56</v>
      </c>
      <c r="D375" t="s">
        <v>166</v>
      </c>
      <c r="E375" t="s">
        <v>45</v>
      </c>
      <c r="F375" t="s">
        <v>46</v>
      </c>
      <c r="G375">
        <v>2.956</v>
      </c>
    </row>
    <row r="376" spans="1:7" x14ac:dyDescent="0.35">
      <c r="A376" t="s">
        <v>1067</v>
      </c>
      <c r="C376" t="s">
        <v>56</v>
      </c>
      <c r="D376" t="s">
        <v>166</v>
      </c>
      <c r="E376" t="s">
        <v>45</v>
      </c>
      <c r="F376" t="s">
        <v>46</v>
      </c>
      <c r="G376">
        <v>3.367</v>
      </c>
    </row>
    <row r="377" spans="1:7" x14ac:dyDescent="0.35">
      <c r="A377" t="s">
        <v>1525</v>
      </c>
      <c r="C377" t="s">
        <v>56</v>
      </c>
      <c r="D377" t="s">
        <v>166</v>
      </c>
      <c r="E377" t="s">
        <v>45</v>
      </c>
      <c r="F377" t="s">
        <v>46</v>
      </c>
      <c r="G377">
        <v>2.8479999999999999</v>
      </c>
    </row>
    <row r="378" spans="1:7" x14ac:dyDescent="0.35">
      <c r="A378" t="s">
        <v>1209</v>
      </c>
      <c r="C378" t="s">
        <v>56</v>
      </c>
      <c r="D378" t="s">
        <v>166</v>
      </c>
      <c r="E378" t="s">
        <v>45</v>
      </c>
      <c r="F378" t="s">
        <v>58</v>
      </c>
      <c r="G378">
        <v>3.226</v>
      </c>
    </row>
    <row r="379" spans="1:7" x14ac:dyDescent="0.35">
      <c r="A379" t="s">
        <v>1139</v>
      </c>
      <c r="C379" t="s">
        <v>56</v>
      </c>
      <c r="D379" t="s">
        <v>166</v>
      </c>
      <c r="E379" t="s">
        <v>45</v>
      </c>
      <c r="F379" t="s">
        <v>58</v>
      </c>
      <c r="G379">
        <v>3.282</v>
      </c>
    </row>
    <row r="380" spans="1:7" x14ac:dyDescent="0.35">
      <c r="A380" t="s">
        <v>1302</v>
      </c>
      <c r="C380" t="s">
        <v>56</v>
      </c>
      <c r="D380" t="s">
        <v>166</v>
      </c>
      <c r="E380" t="s">
        <v>45</v>
      </c>
      <c r="F380" t="s">
        <v>58</v>
      </c>
      <c r="G380">
        <v>3.1179999999999999</v>
      </c>
    </row>
    <row r="381" spans="1:7" x14ac:dyDescent="0.35">
      <c r="A381" t="s">
        <v>1083</v>
      </c>
      <c r="C381" t="s">
        <v>56</v>
      </c>
      <c r="D381" t="s">
        <v>190</v>
      </c>
      <c r="E381" t="s">
        <v>191</v>
      </c>
      <c r="F381" t="s">
        <v>58</v>
      </c>
      <c r="G381">
        <v>3.3479999999999999</v>
      </c>
    </row>
    <row r="382" spans="1:7" x14ac:dyDescent="0.35">
      <c r="A382" t="s">
        <v>187</v>
      </c>
      <c r="C382" t="s">
        <v>56</v>
      </c>
      <c r="D382" t="s">
        <v>190</v>
      </c>
      <c r="E382" t="s">
        <v>191</v>
      </c>
      <c r="F382" t="s">
        <v>58</v>
      </c>
      <c r="G382">
        <v>5.2439999999999998</v>
      </c>
    </row>
    <row r="383" spans="1:7" x14ac:dyDescent="0.35">
      <c r="A383" t="s">
        <v>1704</v>
      </c>
      <c r="B383" t="s">
        <v>1706</v>
      </c>
      <c r="C383" t="s">
        <v>56</v>
      </c>
      <c r="D383" t="s">
        <v>190</v>
      </c>
      <c r="E383" t="s">
        <v>191</v>
      </c>
      <c r="F383" t="s">
        <v>58</v>
      </c>
      <c r="G383">
        <v>2.6139999999999999</v>
      </c>
    </row>
    <row r="384" spans="1:7" x14ac:dyDescent="0.35">
      <c r="A384" t="s">
        <v>2161</v>
      </c>
      <c r="C384" t="s">
        <v>56</v>
      </c>
      <c r="D384" t="s">
        <v>190</v>
      </c>
      <c r="E384" t="s">
        <v>191</v>
      </c>
      <c r="F384" t="s">
        <v>58</v>
      </c>
      <c r="G384">
        <v>1.7769999999999999</v>
      </c>
    </row>
    <row r="385" spans="1:7" x14ac:dyDescent="0.35">
      <c r="A385" t="s">
        <v>1330</v>
      </c>
      <c r="B385" t="s">
        <v>1332</v>
      </c>
      <c r="C385" t="s">
        <v>56</v>
      </c>
      <c r="D385" t="s">
        <v>190</v>
      </c>
      <c r="E385" t="s">
        <v>191</v>
      </c>
      <c r="F385" t="s">
        <v>58</v>
      </c>
      <c r="G385">
        <v>3.0950000000000002</v>
      </c>
    </row>
    <row r="386" spans="1:7" x14ac:dyDescent="0.35">
      <c r="A386" t="s">
        <v>287</v>
      </c>
      <c r="C386" t="s">
        <v>56</v>
      </c>
      <c r="D386" t="s">
        <v>289</v>
      </c>
      <c r="E386" t="s">
        <v>45</v>
      </c>
      <c r="F386" t="s">
        <v>80</v>
      </c>
      <c r="G386">
        <v>4.7850000000000001</v>
      </c>
    </row>
    <row r="387" spans="1:7" x14ac:dyDescent="0.35">
      <c r="A387" t="s">
        <v>1844</v>
      </c>
      <c r="C387" t="s">
        <v>56</v>
      </c>
      <c r="D387" t="s">
        <v>289</v>
      </c>
      <c r="E387" t="s">
        <v>45</v>
      </c>
      <c r="F387" t="s">
        <v>80</v>
      </c>
      <c r="G387">
        <v>2.41</v>
      </c>
    </row>
    <row r="388" spans="1:7" x14ac:dyDescent="0.35">
      <c r="A388" t="s">
        <v>1120</v>
      </c>
      <c r="C388" t="s">
        <v>56</v>
      </c>
      <c r="D388" t="s">
        <v>289</v>
      </c>
      <c r="E388" t="s">
        <v>45</v>
      </c>
      <c r="F388" t="s">
        <v>58</v>
      </c>
      <c r="G388">
        <v>3.319</v>
      </c>
    </row>
    <row r="389" spans="1:7" x14ac:dyDescent="0.35">
      <c r="A389" t="s">
        <v>2024</v>
      </c>
      <c r="C389" t="s">
        <v>56</v>
      </c>
      <c r="D389" t="s">
        <v>289</v>
      </c>
      <c r="E389" t="s">
        <v>45</v>
      </c>
      <c r="F389" t="s">
        <v>58</v>
      </c>
      <c r="G389">
        <v>2.1419999999999999</v>
      </c>
    </row>
    <row r="390" spans="1:7" x14ac:dyDescent="0.35">
      <c r="A390" t="s">
        <v>2346</v>
      </c>
      <c r="C390" t="s">
        <v>56</v>
      </c>
      <c r="D390" t="s">
        <v>614</v>
      </c>
      <c r="E390" t="s">
        <v>45</v>
      </c>
      <c r="F390" t="s">
        <v>178</v>
      </c>
      <c r="G390">
        <v>1.367</v>
      </c>
    </row>
    <row r="391" spans="1:7" x14ac:dyDescent="0.35">
      <c r="A391" t="s">
        <v>612</v>
      </c>
      <c r="C391" t="s">
        <v>56</v>
      </c>
      <c r="D391" t="s">
        <v>614</v>
      </c>
      <c r="E391" t="s">
        <v>45</v>
      </c>
      <c r="F391" t="s">
        <v>178</v>
      </c>
      <c r="G391">
        <v>3.9289999999999998</v>
      </c>
    </row>
    <row r="392" spans="1:7" x14ac:dyDescent="0.35">
      <c r="A392" t="s">
        <v>224</v>
      </c>
      <c r="C392" t="s">
        <v>56</v>
      </c>
      <c r="D392" t="s">
        <v>66</v>
      </c>
      <c r="E392" t="s">
        <v>67</v>
      </c>
      <c r="F392" t="s">
        <v>58</v>
      </c>
      <c r="G392">
        <v>5.0590000000000002</v>
      </c>
    </row>
    <row r="393" spans="1:7" x14ac:dyDescent="0.35">
      <c r="A393" t="s">
        <v>891</v>
      </c>
      <c r="C393" t="s">
        <v>56</v>
      </c>
      <c r="D393" t="s">
        <v>66</v>
      </c>
      <c r="E393" t="s">
        <v>67</v>
      </c>
      <c r="F393" t="s">
        <v>58</v>
      </c>
      <c r="G393">
        <v>3.5619999999999998</v>
      </c>
    </row>
    <row r="394" spans="1:7" x14ac:dyDescent="0.35">
      <c r="A394" t="s">
        <v>1171</v>
      </c>
      <c r="C394" t="s">
        <v>56</v>
      </c>
      <c r="D394" t="s">
        <v>66</v>
      </c>
      <c r="E394" t="s">
        <v>67</v>
      </c>
      <c r="F394" t="s">
        <v>58</v>
      </c>
      <c r="G394">
        <v>3.2450000000000001</v>
      </c>
    </row>
    <row r="395" spans="1:7" x14ac:dyDescent="0.35">
      <c r="A395" t="s">
        <v>1628</v>
      </c>
      <c r="C395" t="s">
        <v>56</v>
      </c>
      <c r="D395" t="s">
        <v>66</v>
      </c>
      <c r="E395" t="s">
        <v>67</v>
      </c>
      <c r="F395" t="s">
        <v>58</v>
      </c>
      <c r="G395">
        <v>2.7160000000000002</v>
      </c>
    </row>
    <row r="396" spans="1:7" x14ac:dyDescent="0.35">
      <c r="A396" t="s">
        <v>324</v>
      </c>
      <c r="C396" t="s">
        <v>56</v>
      </c>
      <c r="D396" t="s">
        <v>66</v>
      </c>
      <c r="E396" t="s">
        <v>67</v>
      </c>
      <c r="F396" t="s">
        <v>58</v>
      </c>
      <c r="G396">
        <v>4.6769999999999996</v>
      </c>
    </row>
    <row r="397" spans="1:7" x14ac:dyDescent="0.35">
      <c r="A397" t="s">
        <v>409</v>
      </c>
      <c r="C397" t="s">
        <v>56</v>
      </c>
      <c r="D397" t="s">
        <v>66</v>
      </c>
      <c r="E397" t="s">
        <v>67</v>
      </c>
      <c r="F397" t="s">
        <v>58</v>
      </c>
      <c r="G397">
        <v>4.3979999999999997</v>
      </c>
    </row>
    <row r="398" spans="1:7" x14ac:dyDescent="0.35">
      <c r="A398" t="s">
        <v>1549</v>
      </c>
      <c r="C398" t="s">
        <v>56</v>
      </c>
      <c r="D398" t="s">
        <v>66</v>
      </c>
      <c r="E398" t="s">
        <v>67</v>
      </c>
      <c r="F398" t="s">
        <v>58</v>
      </c>
      <c r="G398">
        <v>2.819</v>
      </c>
    </row>
    <row r="399" spans="1:7" x14ac:dyDescent="0.35">
      <c r="A399" t="s">
        <v>2100</v>
      </c>
      <c r="C399" t="s">
        <v>56</v>
      </c>
      <c r="D399" t="s">
        <v>66</v>
      </c>
      <c r="E399" t="s">
        <v>67</v>
      </c>
      <c r="F399" t="s">
        <v>58</v>
      </c>
      <c r="G399">
        <v>1.946</v>
      </c>
    </row>
    <row r="400" spans="1:7" x14ac:dyDescent="0.35">
      <c r="A400" t="s">
        <v>2177</v>
      </c>
      <c r="C400" t="s">
        <v>56</v>
      </c>
      <c r="D400" t="s">
        <v>66</v>
      </c>
      <c r="E400" t="s">
        <v>67</v>
      </c>
      <c r="F400" t="s">
        <v>58</v>
      </c>
      <c r="G400">
        <v>1.744</v>
      </c>
    </row>
    <row r="401" spans="1:7" x14ac:dyDescent="0.35">
      <c r="A401" t="s">
        <v>413</v>
      </c>
      <c r="C401" t="s">
        <v>56</v>
      </c>
      <c r="D401" t="s">
        <v>66</v>
      </c>
      <c r="E401" t="s">
        <v>67</v>
      </c>
      <c r="F401" t="s">
        <v>58</v>
      </c>
      <c r="G401">
        <v>4.3920000000000003</v>
      </c>
    </row>
    <row r="402" spans="1:7" x14ac:dyDescent="0.35">
      <c r="A402" t="s">
        <v>2360</v>
      </c>
      <c r="C402" t="s">
        <v>56</v>
      </c>
      <c r="D402" t="s">
        <v>66</v>
      </c>
      <c r="E402" t="s">
        <v>67</v>
      </c>
      <c r="F402" t="s">
        <v>58</v>
      </c>
      <c r="G402">
        <v>1.276</v>
      </c>
    </row>
    <row r="403" spans="1:7" x14ac:dyDescent="0.35">
      <c r="A403" t="s">
        <v>685</v>
      </c>
      <c r="C403" t="s">
        <v>56</v>
      </c>
      <c r="D403" t="s">
        <v>66</v>
      </c>
      <c r="E403" t="s">
        <v>67</v>
      </c>
      <c r="F403" t="s">
        <v>58</v>
      </c>
      <c r="G403">
        <v>3.8660000000000001</v>
      </c>
    </row>
    <row r="404" spans="1:7" x14ac:dyDescent="0.35">
      <c r="A404" t="s">
        <v>981</v>
      </c>
      <c r="C404" t="s">
        <v>56</v>
      </c>
      <c r="D404" t="s">
        <v>66</v>
      </c>
      <c r="E404" t="s">
        <v>67</v>
      </c>
      <c r="F404" t="s">
        <v>58</v>
      </c>
      <c r="G404">
        <v>3.488</v>
      </c>
    </row>
    <row r="405" spans="1:7" x14ac:dyDescent="0.35">
      <c r="A405" t="s">
        <v>607</v>
      </c>
      <c r="C405" t="s">
        <v>56</v>
      </c>
      <c r="D405" t="s">
        <v>66</v>
      </c>
      <c r="E405" t="s">
        <v>67</v>
      </c>
      <c r="F405" t="s">
        <v>58</v>
      </c>
      <c r="G405">
        <v>3.9329999999999998</v>
      </c>
    </row>
    <row r="406" spans="1:7" x14ac:dyDescent="0.35">
      <c r="A406" t="s">
        <v>63</v>
      </c>
      <c r="C406" t="s">
        <v>56</v>
      </c>
      <c r="D406" t="s">
        <v>66</v>
      </c>
      <c r="E406" t="s">
        <v>67</v>
      </c>
      <c r="F406" t="s">
        <v>58</v>
      </c>
      <c r="G406">
        <v>5.702</v>
      </c>
    </row>
    <row r="407" spans="1:7" x14ac:dyDescent="0.35">
      <c r="A407" t="s">
        <v>2029</v>
      </c>
      <c r="C407" t="s">
        <v>56</v>
      </c>
      <c r="D407" t="s">
        <v>66</v>
      </c>
      <c r="E407" t="s">
        <v>67</v>
      </c>
      <c r="F407" t="s">
        <v>58</v>
      </c>
      <c r="G407">
        <v>2.1269999999999998</v>
      </c>
    </row>
    <row r="408" spans="1:7" x14ac:dyDescent="0.35">
      <c r="A408" t="s">
        <v>2050</v>
      </c>
      <c r="C408" t="s">
        <v>56</v>
      </c>
      <c r="D408" t="s">
        <v>1427</v>
      </c>
      <c r="E408" t="s">
        <v>2052</v>
      </c>
      <c r="F408" t="s">
        <v>58</v>
      </c>
      <c r="G408">
        <v>2.0990000000000002</v>
      </c>
    </row>
    <row r="409" spans="1:7" x14ac:dyDescent="0.35">
      <c r="A409" t="s">
        <v>2386</v>
      </c>
      <c r="C409" t="s">
        <v>56</v>
      </c>
      <c r="D409" t="s">
        <v>1427</v>
      </c>
      <c r="E409" t="s">
        <v>2096</v>
      </c>
      <c r="F409" t="s">
        <v>58</v>
      </c>
      <c r="G409">
        <v>1.2070000000000001</v>
      </c>
    </row>
    <row r="410" spans="1:7" x14ac:dyDescent="0.35">
      <c r="A410" t="s">
        <v>2247</v>
      </c>
      <c r="C410" t="s">
        <v>56</v>
      </c>
      <c r="D410" t="s">
        <v>1427</v>
      </c>
      <c r="E410" t="s">
        <v>1428</v>
      </c>
      <c r="F410" t="s">
        <v>1945</v>
      </c>
      <c r="G410">
        <v>1.6160000000000001</v>
      </c>
    </row>
    <row r="411" spans="1:7" x14ac:dyDescent="0.35">
      <c r="A411" t="s">
        <v>1425</v>
      </c>
      <c r="C411" t="s">
        <v>56</v>
      </c>
      <c r="D411" t="s">
        <v>1427</v>
      </c>
      <c r="E411" t="s">
        <v>1428</v>
      </c>
      <c r="F411" t="s">
        <v>58</v>
      </c>
      <c r="G411">
        <v>2.9359999999999999</v>
      </c>
    </row>
    <row r="412" spans="1:7" x14ac:dyDescent="0.35">
      <c r="A412" t="s">
        <v>1611</v>
      </c>
      <c r="C412" t="s">
        <v>56</v>
      </c>
      <c r="D412" t="s">
        <v>381</v>
      </c>
      <c r="E412" t="s">
        <v>45</v>
      </c>
      <c r="F412" t="s">
        <v>80</v>
      </c>
      <c r="G412">
        <v>2.7410000000000001</v>
      </c>
    </row>
    <row r="413" spans="1:7" x14ac:dyDescent="0.35">
      <c r="A413" t="s">
        <v>1661</v>
      </c>
      <c r="C413" t="s">
        <v>56</v>
      </c>
      <c r="D413" t="s">
        <v>381</v>
      </c>
      <c r="E413" t="s">
        <v>45</v>
      </c>
      <c r="F413" t="s">
        <v>1663</v>
      </c>
      <c r="G413">
        <v>2.661</v>
      </c>
    </row>
    <row r="414" spans="1:7" x14ac:dyDescent="0.35">
      <c r="A414" t="s">
        <v>2437</v>
      </c>
      <c r="B414" t="s">
        <v>2439</v>
      </c>
      <c r="C414" t="s">
        <v>56</v>
      </c>
      <c r="D414" t="s">
        <v>381</v>
      </c>
      <c r="E414" t="s">
        <v>45</v>
      </c>
      <c r="F414" t="s">
        <v>58</v>
      </c>
      <c r="G414">
        <v>0.86599999999999999</v>
      </c>
    </row>
    <row r="415" spans="1:7" x14ac:dyDescent="0.35">
      <c r="A415" t="s">
        <v>2037</v>
      </c>
      <c r="C415" t="s">
        <v>56</v>
      </c>
      <c r="D415" t="s">
        <v>381</v>
      </c>
      <c r="E415" t="s">
        <v>45</v>
      </c>
      <c r="F415" t="s">
        <v>58</v>
      </c>
      <c r="G415">
        <v>2.1230000000000002</v>
      </c>
    </row>
    <row r="416" spans="1:7" x14ac:dyDescent="0.35">
      <c r="A416" t="s">
        <v>379</v>
      </c>
      <c r="C416" t="s">
        <v>56</v>
      </c>
      <c r="D416" t="s">
        <v>381</v>
      </c>
      <c r="E416" t="s">
        <v>45</v>
      </c>
      <c r="F416" t="s">
        <v>58</v>
      </c>
      <c r="G416">
        <v>4.4569999999999999</v>
      </c>
    </row>
    <row r="417" spans="1:7" x14ac:dyDescent="0.35">
      <c r="A417" t="s">
        <v>2069</v>
      </c>
      <c r="B417" t="s">
        <v>2071</v>
      </c>
      <c r="C417" t="s">
        <v>56</v>
      </c>
      <c r="D417" t="s">
        <v>381</v>
      </c>
      <c r="E417" t="s">
        <v>45</v>
      </c>
      <c r="F417" t="s">
        <v>58</v>
      </c>
      <c r="G417">
        <v>2.0510000000000002</v>
      </c>
    </row>
    <row r="418" spans="1:7" x14ac:dyDescent="0.35">
      <c r="A418" t="s">
        <v>503</v>
      </c>
      <c r="C418" t="s">
        <v>56</v>
      </c>
      <c r="D418" t="s">
        <v>381</v>
      </c>
      <c r="E418" t="s">
        <v>45</v>
      </c>
      <c r="F418" t="s">
        <v>58</v>
      </c>
      <c r="G418">
        <v>4.1639999999999997</v>
      </c>
    </row>
    <row r="419" spans="1:7" x14ac:dyDescent="0.35">
      <c r="A419" t="s">
        <v>839</v>
      </c>
      <c r="B419" t="s">
        <v>841</v>
      </c>
      <c r="C419" t="s">
        <v>56</v>
      </c>
      <c r="D419" t="s">
        <v>381</v>
      </c>
      <c r="E419" t="s">
        <v>45</v>
      </c>
      <c r="F419" t="s">
        <v>58</v>
      </c>
      <c r="G419">
        <v>3.6259999999999999</v>
      </c>
    </row>
    <row r="420" spans="1:7" x14ac:dyDescent="0.35">
      <c r="A420" t="s">
        <v>1402</v>
      </c>
      <c r="B420" t="s">
        <v>1404</v>
      </c>
      <c r="C420" t="s">
        <v>56</v>
      </c>
      <c r="D420" t="s">
        <v>381</v>
      </c>
      <c r="E420" t="s">
        <v>45</v>
      </c>
      <c r="F420" t="s">
        <v>1405</v>
      </c>
      <c r="G420">
        <v>2.96</v>
      </c>
    </row>
    <row r="421" spans="1:7" x14ac:dyDescent="0.35">
      <c r="A421" t="s">
        <v>1795</v>
      </c>
      <c r="C421" t="s">
        <v>56</v>
      </c>
      <c r="D421" t="s">
        <v>381</v>
      </c>
      <c r="E421" t="s">
        <v>45</v>
      </c>
      <c r="F421" t="s">
        <v>1382</v>
      </c>
      <c r="G421">
        <v>2.4769999999999999</v>
      </c>
    </row>
    <row r="422" spans="1:7" x14ac:dyDescent="0.35">
      <c r="A422" t="s">
        <v>1380</v>
      </c>
      <c r="C422" t="s">
        <v>56</v>
      </c>
      <c r="D422" t="s">
        <v>381</v>
      </c>
      <c r="E422" t="s">
        <v>45</v>
      </c>
      <c r="F422" t="s">
        <v>1382</v>
      </c>
      <c r="G422">
        <v>3.0129999999999999</v>
      </c>
    </row>
    <row r="423" spans="1:7" x14ac:dyDescent="0.35">
      <c r="A423" t="s">
        <v>1411</v>
      </c>
      <c r="C423" t="s">
        <v>56</v>
      </c>
      <c r="D423" t="s">
        <v>88</v>
      </c>
      <c r="E423" t="s">
        <v>45</v>
      </c>
      <c r="F423" t="s">
        <v>1000</v>
      </c>
      <c r="G423">
        <v>2.9540000000000002</v>
      </c>
    </row>
    <row r="424" spans="1:7" x14ac:dyDescent="0.35">
      <c r="A424" t="s">
        <v>85</v>
      </c>
      <c r="C424" t="s">
        <v>56</v>
      </c>
      <c r="D424" t="s">
        <v>88</v>
      </c>
      <c r="E424" t="s">
        <v>45</v>
      </c>
      <c r="F424" t="s">
        <v>89</v>
      </c>
      <c r="G424">
        <v>5.6260000000000003</v>
      </c>
    </row>
    <row r="425" spans="1:7" x14ac:dyDescent="0.35">
      <c r="A425" t="s">
        <v>1636</v>
      </c>
      <c r="C425" t="s">
        <v>56</v>
      </c>
      <c r="D425" t="s">
        <v>88</v>
      </c>
      <c r="E425" t="s">
        <v>45</v>
      </c>
      <c r="F425" t="s">
        <v>89</v>
      </c>
      <c r="G425">
        <v>2.6760000000000002</v>
      </c>
    </row>
    <row r="426" spans="1:7" x14ac:dyDescent="0.35">
      <c r="A426" t="s">
        <v>1578</v>
      </c>
      <c r="C426" t="s">
        <v>56</v>
      </c>
      <c r="D426" t="s">
        <v>88</v>
      </c>
      <c r="E426" t="s">
        <v>45</v>
      </c>
      <c r="F426" t="s">
        <v>89</v>
      </c>
      <c r="G426">
        <v>2.782</v>
      </c>
    </row>
    <row r="427" spans="1:7" x14ac:dyDescent="0.35">
      <c r="A427" t="s">
        <v>995</v>
      </c>
      <c r="C427" t="s">
        <v>56</v>
      </c>
      <c r="D427" t="s">
        <v>148</v>
      </c>
      <c r="E427" t="s">
        <v>45</v>
      </c>
      <c r="F427" t="s">
        <v>104</v>
      </c>
      <c r="G427">
        <v>3.476</v>
      </c>
    </row>
    <row r="428" spans="1:7" x14ac:dyDescent="0.35">
      <c r="A428" t="s">
        <v>794</v>
      </c>
      <c r="C428" t="s">
        <v>56</v>
      </c>
      <c r="D428" t="s">
        <v>148</v>
      </c>
      <c r="E428" t="s">
        <v>45</v>
      </c>
      <c r="F428" t="s">
        <v>104</v>
      </c>
      <c r="G428">
        <v>3.6789999999999998</v>
      </c>
    </row>
    <row r="429" spans="1:7" x14ac:dyDescent="0.35">
      <c r="A429" t="s">
        <v>883</v>
      </c>
      <c r="C429" t="s">
        <v>56</v>
      </c>
      <c r="D429" t="s">
        <v>148</v>
      </c>
      <c r="E429" t="s">
        <v>45</v>
      </c>
      <c r="F429" t="s">
        <v>104</v>
      </c>
      <c r="G429">
        <v>3.589</v>
      </c>
    </row>
    <row r="430" spans="1:7" x14ac:dyDescent="0.35">
      <c r="A430" t="s">
        <v>2356</v>
      </c>
      <c r="C430" t="s">
        <v>56</v>
      </c>
      <c r="D430" t="s">
        <v>148</v>
      </c>
      <c r="E430" t="s">
        <v>45</v>
      </c>
      <c r="F430" t="s">
        <v>104</v>
      </c>
      <c r="G430">
        <v>1.31</v>
      </c>
    </row>
    <row r="431" spans="1:7" x14ac:dyDescent="0.35">
      <c r="A431" t="s">
        <v>1715</v>
      </c>
      <c r="C431" t="s">
        <v>56</v>
      </c>
      <c r="D431" t="s">
        <v>148</v>
      </c>
      <c r="E431" t="s">
        <v>45</v>
      </c>
      <c r="F431" t="s">
        <v>104</v>
      </c>
      <c r="G431">
        <v>2.605</v>
      </c>
    </row>
    <row r="432" spans="1:7" x14ac:dyDescent="0.35">
      <c r="A432" t="s">
        <v>1556</v>
      </c>
      <c r="C432" t="s">
        <v>56</v>
      </c>
      <c r="D432" t="s">
        <v>148</v>
      </c>
      <c r="E432" t="s">
        <v>45</v>
      </c>
      <c r="F432" t="s">
        <v>104</v>
      </c>
      <c r="G432">
        <v>2.81</v>
      </c>
    </row>
    <row r="433" spans="1:7" x14ac:dyDescent="0.35">
      <c r="A433" t="s">
        <v>748</v>
      </c>
      <c r="C433" t="s">
        <v>56</v>
      </c>
      <c r="D433" t="s">
        <v>148</v>
      </c>
      <c r="E433" t="s">
        <v>45</v>
      </c>
      <c r="F433" t="s">
        <v>104</v>
      </c>
      <c r="G433">
        <v>3.7570000000000001</v>
      </c>
    </row>
    <row r="434" spans="1:7" x14ac:dyDescent="0.35">
      <c r="A434" t="s">
        <v>1834</v>
      </c>
      <c r="C434" t="s">
        <v>56</v>
      </c>
      <c r="D434" t="s">
        <v>148</v>
      </c>
      <c r="E434" t="s">
        <v>45</v>
      </c>
      <c r="F434" t="s">
        <v>104</v>
      </c>
      <c r="G434">
        <v>2.42</v>
      </c>
    </row>
    <row r="435" spans="1:7" x14ac:dyDescent="0.35">
      <c r="A435" t="s">
        <v>257</v>
      </c>
      <c r="C435" t="s">
        <v>56</v>
      </c>
      <c r="D435" t="s">
        <v>148</v>
      </c>
      <c r="E435" t="s">
        <v>45</v>
      </c>
      <c r="F435" t="s">
        <v>104</v>
      </c>
      <c r="G435">
        <v>4.907</v>
      </c>
    </row>
    <row r="436" spans="1:7" x14ac:dyDescent="0.35">
      <c r="A436" t="s">
        <v>2199</v>
      </c>
      <c r="C436" t="s">
        <v>56</v>
      </c>
      <c r="D436" t="s">
        <v>148</v>
      </c>
      <c r="E436" t="s">
        <v>45</v>
      </c>
      <c r="F436" t="s">
        <v>104</v>
      </c>
      <c r="G436">
        <v>1.7130000000000001</v>
      </c>
    </row>
    <row r="437" spans="1:7" x14ac:dyDescent="0.35">
      <c r="A437" t="s">
        <v>471</v>
      </c>
      <c r="C437" t="s">
        <v>56</v>
      </c>
      <c r="D437" t="s">
        <v>148</v>
      </c>
      <c r="E437" t="s">
        <v>45</v>
      </c>
      <c r="F437" t="s">
        <v>104</v>
      </c>
      <c r="G437">
        <v>4.2389999999999999</v>
      </c>
    </row>
    <row r="438" spans="1:7" x14ac:dyDescent="0.35">
      <c r="A438" t="s">
        <v>2047</v>
      </c>
      <c r="C438" t="s">
        <v>56</v>
      </c>
      <c r="D438" t="s">
        <v>148</v>
      </c>
      <c r="E438" t="s">
        <v>45</v>
      </c>
      <c r="F438" t="s">
        <v>104</v>
      </c>
      <c r="G438">
        <v>2.113</v>
      </c>
    </row>
    <row r="439" spans="1:7" x14ac:dyDescent="0.35">
      <c r="A439" t="s">
        <v>2153</v>
      </c>
      <c r="C439" t="s">
        <v>56</v>
      </c>
      <c r="D439" t="s">
        <v>148</v>
      </c>
      <c r="E439" t="s">
        <v>45</v>
      </c>
      <c r="F439" t="s">
        <v>104</v>
      </c>
      <c r="G439">
        <v>1.827</v>
      </c>
    </row>
    <row r="440" spans="1:7" x14ac:dyDescent="0.35">
      <c r="A440" t="s">
        <v>146</v>
      </c>
      <c r="C440" t="s">
        <v>56</v>
      </c>
      <c r="D440" t="s">
        <v>148</v>
      </c>
      <c r="E440" t="s">
        <v>45</v>
      </c>
      <c r="F440" t="s">
        <v>104</v>
      </c>
      <c r="G440">
        <v>5.351</v>
      </c>
    </row>
    <row r="441" spans="1:7" x14ac:dyDescent="0.35">
      <c r="A441" t="s">
        <v>482</v>
      </c>
      <c r="B441" t="s">
        <v>484</v>
      </c>
      <c r="C441" t="s">
        <v>56</v>
      </c>
      <c r="D441" t="s">
        <v>148</v>
      </c>
      <c r="E441" t="s">
        <v>45</v>
      </c>
      <c r="F441" t="s">
        <v>104</v>
      </c>
      <c r="G441">
        <v>4.226</v>
      </c>
    </row>
    <row r="442" spans="1:7" x14ac:dyDescent="0.35">
      <c r="A442" t="s">
        <v>636</v>
      </c>
      <c r="C442" t="s">
        <v>56</v>
      </c>
      <c r="D442" t="s">
        <v>148</v>
      </c>
      <c r="E442" t="s">
        <v>45</v>
      </c>
      <c r="F442" t="s">
        <v>104</v>
      </c>
      <c r="G442">
        <v>3.9119999999999999</v>
      </c>
    </row>
    <row r="443" spans="1:7" x14ac:dyDescent="0.35">
      <c r="A443" t="s">
        <v>1160</v>
      </c>
      <c r="B443" t="s">
        <v>1162</v>
      </c>
      <c r="C443" t="s">
        <v>56</v>
      </c>
      <c r="D443" t="s">
        <v>148</v>
      </c>
      <c r="E443" t="s">
        <v>45</v>
      </c>
      <c r="F443" t="s">
        <v>104</v>
      </c>
      <c r="G443">
        <v>3.2549999999999999</v>
      </c>
    </row>
    <row r="444" spans="1:7" x14ac:dyDescent="0.35">
      <c r="A444" t="s">
        <v>1710</v>
      </c>
      <c r="B444" t="s">
        <v>1712</v>
      </c>
      <c r="C444" t="s">
        <v>56</v>
      </c>
      <c r="D444" t="s">
        <v>148</v>
      </c>
      <c r="E444" t="s">
        <v>45</v>
      </c>
      <c r="F444" t="s">
        <v>104</v>
      </c>
      <c r="G444">
        <v>2.6120000000000001</v>
      </c>
    </row>
    <row r="445" spans="1:7" x14ac:dyDescent="0.35">
      <c r="A445" t="s">
        <v>1968</v>
      </c>
      <c r="B445" t="s">
        <v>1970</v>
      </c>
      <c r="C445" t="s">
        <v>56</v>
      </c>
      <c r="D445" t="s">
        <v>148</v>
      </c>
      <c r="E445" t="s">
        <v>45</v>
      </c>
      <c r="F445" t="s">
        <v>104</v>
      </c>
      <c r="G445">
        <v>2.234</v>
      </c>
    </row>
    <row r="446" spans="1:7" x14ac:dyDescent="0.35">
      <c r="A446" t="s">
        <v>384</v>
      </c>
      <c r="C446" t="s">
        <v>56</v>
      </c>
      <c r="D446" t="s">
        <v>201</v>
      </c>
      <c r="E446" t="s">
        <v>45</v>
      </c>
      <c r="F446" t="s">
        <v>58</v>
      </c>
      <c r="G446">
        <v>4.4489999999999998</v>
      </c>
    </row>
    <row r="447" spans="1:7" x14ac:dyDescent="0.35">
      <c r="A447" t="s">
        <v>1570</v>
      </c>
      <c r="C447" t="s">
        <v>56</v>
      </c>
      <c r="D447" t="s">
        <v>201</v>
      </c>
      <c r="E447" t="s">
        <v>45</v>
      </c>
      <c r="F447" t="s">
        <v>58</v>
      </c>
      <c r="G447">
        <v>2.7919999999999998</v>
      </c>
    </row>
    <row r="448" spans="1:7" x14ac:dyDescent="0.35">
      <c r="A448" t="s">
        <v>1801</v>
      </c>
      <c r="C448" t="s">
        <v>56</v>
      </c>
      <c r="D448" t="s">
        <v>201</v>
      </c>
      <c r="E448" t="s">
        <v>45</v>
      </c>
      <c r="F448" t="s">
        <v>58</v>
      </c>
      <c r="G448">
        <v>2.4729999999999999</v>
      </c>
    </row>
    <row r="449" spans="1:7" x14ac:dyDescent="0.35">
      <c r="A449" t="s">
        <v>1087</v>
      </c>
      <c r="C449" t="s">
        <v>56</v>
      </c>
      <c r="D449" t="s">
        <v>201</v>
      </c>
      <c r="E449" t="s">
        <v>45</v>
      </c>
      <c r="F449" t="s">
        <v>202</v>
      </c>
      <c r="G449">
        <v>3.3460000000000001</v>
      </c>
    </row>
    <row r="450" spans="1:7" x14ac:dyDescent="0.35">
      <c r="A450" t="s">
        <v>1435</v>
      </c>
      <c r="C450" t="s">
        <v>56</v>
      </c>
      <c r="D450" t="s">
        <v>201</v>
      </c>
      <c r="E450" t="s">
        <v>45</v>
      </c>
      <c r="F450" t="s">
        <v>202</v>
      </c>
      <c r="G450">
        <v>2.9350000000000001</v>
      </c>
    </row>
    <row r="451" spans="1:7" x14ac:dyDescent="0.35">
      <c r="A451" t="s">
        <v>1059</v>
      </c>
      <c r="C451" t="s">
        <v>56</v>
      </c>
      <c r="D451" t="s">
        <v>201</v>
      </c>
      <c r="E451" t="s">
        <v>45</v>
      </c>
      <c r="F451" t="s">
        <v>202</v>
      </c>
      <c r="G451">
        <v>3.3740000000000001</v>
      </c>
    </row>
    <row r="452" spans="1:7" x14ac:dyDescent="0.35">
      <c r="A452" t="s">
        <v>2126</v>
      </c>
      <c r="C452" t="s">
        <v>56</v>
      </c>
      <c r="D452" t="s">
        <v>201</v>
      </c>
      <c r="E452" t="s">
        <v>45</v>
      </c>
      <c r="F452" t="s">
        <v>202</v>
      </c>
      <c r="G452">
        <v>1.883</v>
      </c>
    </row>
    <row r="453" spans="1:7" x14ac:dyDescent="0.35">
      <c r="A453" t="s">
        <v>1227</v>
      </c>
      <c r="C453" t="s">
        <v>56</v>
      </c>
      <c r="D453" t="s">
        <v>201</v>
      </c>
      <c r="E453" t="s">
        <v>45</v>
      </c>
      <c r="F453" t="s">
        <v>202</v>
      </c>
      <c r="G453">
        <v>3.198</v>
      </c>
    </row>
    <row r="454" spans="1:7" x14ac:dyDescent="0.35">
      <c r="A454" t="s">
        <v>1195</v>
      </c>
      <c r="C454" t="s">
        <v>56</v>
      </c>
      <c r="D454" t="s">
        <v>201</v>
      </c>
      <c r="E454" t="s">
        <v>45</v>
      </c>
      <c r="F454" t="s">
        <v>202</v>
      </c>
      <c r="G454">
        <v>3.2309999999999999</v>
      </c>
    </row>
    <row r="455" spans="1:7" x14ac:dyDescent="0.35">
      <c r="A455" t="s">
        <v>958</v>
      </c>
      <c r="C455" t="s">
        <v>56</v>
      </c>
      <c r="D455" t="s">
        <v>201</v>
      </c>
      <c r="E455" t="s">
        <v>45</v>
      </c>
      <c r="F455" t="s">
        <v>202</v>
      </c>
      <c r="G455">
        <v>3.5030000000000001</v>
      </c>
    </row>
    <row r="456" spans="1:7" x14ac:dyDescent="0.35">
      <c r="A456" t="s">
        <v>396</v>
      </c>
      <c r="C456" t="s">
        <v>56</v>
      </c>
      <c r="D456" t="s">
        <v>201</v>
      </c>
      <c r="E456" t="s">
        <v>45</v>
      </c>
      <c r="F456" t="s">
        <v>202</v>
      </c>
      <c r="G456">
        <v>4.4119999999999999</v>
      </c>
    </row>
    <row r="458" spans="1:7" x14ac:dyDescent="0.35">
      <c r="A458" t="s">
        <v>2149</v>
      </c>
      <c r="D458" t="s">
        <v>728</v>
      </c>
      <c r="E458" t="s">
        <v>729</v>
      </c>
      <c r="F458" t="s">
        <v>58</v>
      </c>
      <c r="G458">
        <v>1.833</v>
      </c>
    </row>
    <row r="459" spans="1:7" x14ac:dyDescent="0.35">
      <c r="A459" t="s">
        <v>519</v>
      </c>
      <c r="B459" t="s">
        <v>521</v>
      </c>
      <c r="D459" t="s">
        <v>137</v>
      </c>
      <c r="E459" t="s">
        <v>45</v>
      </c>
      <c r="F459" t="s">
        <v>58</v>
      </c>
      <c r="G459">
        <v>4.1449999999999996</v>
      </c>
    </row>
    <row r="460" spans="1:7" x14ac:dyDescent="0.35">
      <c r="A460" t="s">
        <v>544</v>
      </c>
      <c r="B460" t="s">
        <v>546</v>
      </c>
      <c r="D460" t="s">
        <v>137</v>
      </c>
      <c r="E460" t="s">
        <v>45</v>
      </c>
      <c r="F460" t="s">
        <v>58</v>
      </c>
      <c r="G460">
        <v>4.1130000000000004</v>
      </c>
    </row>
    <row r="461" spans="1:7" x14ac:dyDescent="0.35">
      <c r="A461" t="s">
        <v>1896</v>
      </c>
      <c r="B461" t="s">
        <v>1898</v>
      </c>
      <c r="D461" t="s">
        <v>137</v>
      </c>
      <c r="E461" t="s">
        <v>45</v>
      </c>
      <c r="F461" t="s">
        <v>58</v>
      </c>
      <c r="G461">
        <v>2.3490000000000002</v>
      </c>
    </row>
    <row r="462" spans="1:7" x14ac:dyDescent="0.35">
      <c r="A462" t="s">
        <v>134</v>
      </c>
      <c r="B462" t="s">
        <v>136</v>
      </c>
      <c r="D462" t="s">
        <v>137</v>
      </c>
      <c r="E462" t="s">
        <v>45</v>
      </c>
      <c r="F462" t="s">
        <v>58</v>
      </c>
      <c r="G462">
        <v>5.4180000000000001</v>
      </c>
    </row>
    <row r="463" spans="1:7" x14ac:dyDescent="0.35">
      <c r="A463" t="s">
        <v>674</v>
      </c>
      <c r="D463" t="s">
        <v>137</v>
      </c>
      <c r="E463" t="s">
        <v>45</v>
      </c>
      <c r="F463" t="s">
        <v>58</v>
      </c>
      <c r="G463">
        <v>3.883</v>
      </c>
    </row>
    <row r="464" spans="1:7" x14ac:dyDescent="0.35">
      <c r="A464" t="s">
        <v>1544</v>
      </c>
      <c r="B464" t="s">
        <v>1546</v>
      </c>
      <c r="D464" t="s">
        <v>137</v>
      </c>
      <c r="E464" t="s">
        <v>45</v>
      </c>
      <c r="F464" t="s">
        <v>58</v>
      </c>
      <c r="G464">
        <v>2.827</v>
      </c>
    </row>
    <row r="465" spans="1:7" x14ac:dyDescent="0.35">
      <c r="A465" t="s">
        <v>1472</v>
      </c>
      <c r="D465" t="s">
        <v>95</v>
      </c>
      <c r="E465" t="s">
        <v>96</v>
      </c>
      <c r="F465" t="s">
        <v>302</v>
      </c>
      <c r="G465">
        <v>2.8940000000000001</v>
      </c>
    </row>
    <row r="466" spans="1:7" x14ac:dyDescent="0.35">
      <c r="A466" t="s">
        <v>1264</v>
      </c>
      <c r="D466" t="s">
        <v>95</v>
      </c>
      <c r="E466" t="s">
        <v>96</v>
      </c>
      <c r="F466" t="s">
        <v>302</v>
      </c>
      <c r="G466">
        <v>3.149</v>
      </c>
    </row>
    <row r="467" spans="1:7" x14ac:dyDescent="0.35">
      <c r="A467" t="s">
        <v>1830</v>
      </c>
      <c r="D467" t="s">
        <v>95</v>
      </c>
      <c r="E467" t="s">
        <v>96</v>
      </c>
      <c r="F467" t="s">
        <v>172</v>
      </c>
      <c r="G467">
        <v>2.4249999999999998</v>
      </c>
    </row>
    <row r="468" spans="1:7" x14ac:dyDescent="0.35">
      <c r="A468" t="s">
        <v>404</v>
      </c>
      <c r="D468" t="s">
        <v>275</v>
      </c>
      <c r="E468" t="s">
        <v>45</v>
      </c>
      <c r="F468" t="s">
        <v>80</v>
      </c>
      <c r="G468">
        <v>4.4029999999999996</v>
      </c>
    </row>
    <row r="469" spans="1:7" x14ac:dyDescent="0.35">
      <c r="A469" t="s">
        <v>1464</v>
      </c>
      <c r="D469" t="s">
        <v>73</v>
      </c>
      <c r="E469" t="s">
        <v>45</v>
      </c>
      <c r="F469" t="s">
        <v>250</v>
      </c>
      <c r="G469">
        <v>2.9020000000000001</v>
      </c>
    </row>
    <row r="470" spans="1:7" x14ac:dyDescent="0.35">
      <c r="A470" t="s">
        <v>802</v>
      </c>
      <c r="D470" t="s">
        <v>73</v>
      </c>
      <c r="E470" t="s">
        <v>45</v>
      </c>
      <c r="F470" t="s">
        <v>58</v>
      </c>
      <c r="G470">
        <v>3.665</v>
      </c>
    </row>
    <row r="471" spans="1:7" x14ac:dyDescent="0.35">
      <c r="A471" t="s">
        <v>70</v>
      </c>
      <c r="D471" t="s">
        <v>73</v>
      </c>
      <c r="E471" t="s">
        <v>45</v>
      </c>
      <c r="F471" t="s">
        <v>74</v>
      </c>
      <c r="G471">
        <v>5.6630000000000003</v>
      </c>
    </row>
    <row r="472" spans="1:7" x14ac:dyDescent="0.35">
      <c r="A472" t="s">
        <v>1480</v>
      </c>
      <c r="D472" t="s">
        <v>73</v>
      </c>
      <c r="E472" t="s">
        <v>45</v>
      </c>
      <c r="F472" t="s">
        <v>74</v>
      </c>
      <c r="G472">
        <v>2.8769999999999998</v>
      </c>
    </row>
    <row r="473" spans="1:7" x14ac:dyDescent="0.35">
      <c r="A473" t="s">
        <v>392</v>
      </c>
      <c r="D473" t="s">
        <v>73</v>
      </c>
      <c r="E473" t="s">
        <v>45</v>
      </c>
      <c r="F473" t="s">
        <v>74</v>
      </c>
      <c r="G473">
        <v>4.4160000000000004</v>
      </c>
    </row>
    <row r="474" spans="1:7" x14ac:dyDescent="0.35">
      <c r="A474" t="s">
        <v>1310</v>
      </c>
      <c r="D474" t="s">
        <v>57</v>
      </c>
      <c r="E474" t="s">
        <v>45</v>
      </c>
      <c r="F474" t="s">
        <v>80</v>
      </c>
      <c r="G474">
        <v>3.1070000000000002</v>
      </c>
    </row>
    <row r="475" spans="1:7" x14ac:dyDescent="0.35">
      <c r="A475" t="s">
        <v>824</v>
      </c>
      <c r="D475" t="s">
        <v>57</v>
      </c>
      <c r="E475" t="s">
        <v>45</v>
      </c>
      <c r="F475" t="s">
        <v>80</v>
      </c>
      <c r="G475">
        <v>3.637</v>
      </c>
    </row>
    <row r="476" spans="1:7" x14ac:dyDescent="0.35">
      <c r="A476" t="s">
        <v>1552</v>
      </c>
      <c r="D476" t="s">
        <v>57</v>
      </c>
      <c r="E476" t="s">
        <v>45</v>
      </c>
      <c r="F476" t="s">
        <v>80</v>
      </c>
      <c r="G476">
        <v>2.8119999999999998</v>
      </c>
    </row>
    <row r="477" spans="1:7" x14ac:dyDescent="0.35">
      <c r="A477" t="s">
        <v>1261</v>
      </c>
      <c r="D477" t="s">
        <v>57</v>
      </c>
      <c r="E477" t="s">
        <v>45</v>
      </c>
      <c r="F477" t="s">
        <v>80</v>
      </c>
      <c r="G477">
        <v>3.153</v>
      </c>
    </row>
    <row r="478" spans="1:7" x14ac:dyDescent="0.35">
      <c r="A478" t="s">
        <v>1733</v>
      </c>
      <c r="D478" t="s">
        <v>57</v>
      </c>
      <c r="E478" t="s">
        <v>45</v>
      </c>
      <c r="F478" t="s">
        <v>80</v>
      </c>
      <c r="G478">
        <v>2.5880000000000001</v>
      </c>
    </row>
    <row r="479" spans="1:7" x14ac:dyDescent="0.35">
      <c r="A479" t="s">
        <v>2289</v>
      </c>
      <c r="D479" t="s">
        <v>57</v>
      </c>
      <c r="E479" t="s">
        <v>45</v>
      </c>
      <c r="F479" t="s">
        <v>58</v>
      </c>
      <c r="G479">
        <v>1.506</v>
      </c>
    </row>
    <row r="480" spans="1:7" x14ac:dyDescent="0.35">
      <c r="A480" t="s">
        <v>1723</v>
      </c>
      <c r="D480" t="s">
        <v>57</v>
      </c>
      <c r="E480" t="s">
        <v>45</v>
      </c>
      <c r="F480" t="s">
        <v>58</v>
      </c>
      <c r="G480">
        <v>2.597</v>
      </c>
    </row>
    <row r="481" spans="1:7" x14ac:dyDescent="0.35">
      <c r="A481" t="s">
        <v>1460</v>
      </c>
      <c r="D481" t="s">
        <v>116</v>
      </c>
      <c r="E481" t="s">
        <v>45</v>
      </c>
      <c r="F481" t="s">
        <v>117</v>
      </c>
      <c r="G481">
        <v>2.903</v>
      </c>
    </row>
    <row r="482" spans="1:7" x14ac:dyDescent="0.35">
      <c r="A482" t="s">
        <v>460</v>
      </c>
      <c r="D482" t="s">
        <v>103</v>
      </c>
      <c r="E482" t="s">
        <v>45</v>
      </c>
      <c r="F482" t="s">
        <v>80</v>
      </c>
      <c r="G482">
        <v>4.2709999999999999</v>
      </c>
    </row>
    <row r="483" spans="1:7" x14ac:dyDescent="0.35">
      <c r="A483" t="s">
        <v>681</v>
      </c>
      <c r="D483" t="s">
        <v>103</v>
      </c>
      <c r="E483" t="s">
        <v>45</v>
      </c>
      <c r="F483" t="s">
        <v>80</v>
      </c>
      <c r="G483">
        <v>3.8679999999999999</v>
      </c>
    </row>
    <row r="484" spans="1:7" x14ac:dyDescent="0.35">
      <c r="A484" t="s">
        <v>915</v>
      </c>
      <c r="B484" t="s">
        <v>917</v>
      </c>
      <c r="D484" t="s">
        <v>103</v>
      </c>
      <c r="E484" t="s">
        <v>45</v>
      </c>
      <c r="F484" t="s">
        <v>155</v>
      </c>
      <c r="G484">
        <v>3.5419999999999998</v>
      </c>
    </row>
    <row r="485" spans="1:7" x14ac:dyDescent="0.35">
      <c r="A485" t="s">
        <v>962</v>
      </c>
      <c r="D485" t="s">
        <v>103</v>
      </c>
      <c r="E485" t="s">
        <v>45</v>
      </c>
      <c r="F485" t="s">
        <v>155</v>
      </c>
      <c r="G485">
        <v>3.5019999999999998</v>
      </c>
    </row>
    <row r="486" spans="1:7" x14ac:dyDescent="0.35">
      <c r="A486" t="s">
        <v>2014</v>
      </c>
      <c r="D486" t="s">
        <v>103</v>
      </c>
      <c r="E486" t="s">
        <v>45</v>
      </c>
      <c r="F486" t="s">
        <v>155</v>
      </c>
      <c r="G486">
        <v>2.1469999999999998</v>
      </c>
    </row>
    <row r="487" spans="1:7" x14ac:dyDescent="0.35">
      <c r="A487" t="s">
        <v>1737</v>
      </c>
      <c r="D487" t="s">
        <v>232</v>
      </c>
      <c r="E487" t="s">
        <v>45</v>
      </c>
      <c r="F487" t="s">
        <v>58</v>
      </c>
      <c r="G487">
        <v>2.5819999999999999</v>
      </c>
    </row>
    <row r="488" spans="1:7" x14ac:dyDescent="0.35">
      <c r="A488" t="s">
        <v>806</v>
      </c>
      <c r="D488" t="s">
        <v>232</v>
      </c>
      <c r="E488" t="s">
        <v>45</v>
      </c>
      <c r="F488" t="s">
        <v>104</v>
      </c>
      <c r="G488">
        <v>3.6629999999999998</v>
      </c>
    </row>
    <row r="489" spans="1:7" x14ac:dyDescent="0.35">
      <c r="A489" t="s">
        <v>1770</v>
      </c>
      <c r="D489" t="s">
        <v>232</v>
      </c>
      <c r="E489" t="s">
        <v>45</v>
      </c>
      <c r="F489" t="s">
        <v>104</v>
      </c>
      <c r="G489">
        <v>2.5019999999999998</v>
      </c>
    </row>
    <row r="490" spans="1:7" x14ac:dyDescent="0.35">
      <c r="A490" t="s">
        <v>1116</v>
      </c>
      <c r="D490" t="s">
        <v>232</v>
      </c>
      <c r="E490" t="s">
        <v>45</v>
      </c>
      <c r="F490" t="s">
        <v>104</v>
      </c>
      <c r="G490">
        <v>3.319</v>
      </c>
    </row>
    <row r="491" spans="1:7" x14ac:dyDescent="0.35">
      <c r="A491" t="s">
        <v>1476</v>
      </c>
      <c r="D491" t="s">
        <v>232</v>
      </c>
      <c r="E491" t="s">
        <v>45</v>
      </c>
      <c r="F491" t="s">
        <v>104</v>
      </c>
      <c r="G491">
        <v>2.8820000000000001</v>
      </c>
    </row>
    <row r="492" spans="1:7" x14ac:dyDescent="0.35">
      <c r="A492" t="s">
        <v>1063</v>
      </c>
      <c r="D492" t="s">
        <v>232</v>
      </c>
      <c r="E492" t="s">
        <v>45</v>
      </c>
      <c r="F492" t="s">
        <v>104</v>
      </c>
      <c r="G492">
        <v>3.3679999999999999</v>
      </c>
    </row>
    <row r="493" spans="1:7" x14ac:dyDescent="0.35">
      <c r="A493" t="s">
        <v>1652</v>
      </c>
      <c r="D493" t="s">
        <v>232</v>
      </c>
      <c r="E493" t="s">
        <v>45</v>
      </c>
      <c r="F493" t="s">
        <v>104</v>
      </c>
      <c r="G493">
        <v>2.6629999999999998</v>
      </c>
    </row>
    <row r="494" spans="1:7" x14ac:dyDescent="0.35">
      <c r="A494" t="s">
        <v>305</v>
      </c>
      <c r="D494" t="s">
        <v>216</v>
      </c>
      <c r="E494" t="s">
        <v>45</v>
      </c>
      <c r="F494" t="s">
        <v>80</v>
      </c>
      <c r="G494">
        <v>4.7149999999999999</v>
      </c>
    </row>
    <row r="495" spans="1:7" x14ac:dyDescent="0.35">
      <c r="A495" t="s">
        <v>2191</v>
      </c>
      <c r="D495" t="s">
        <v>216</v>
      </c>
      <c r="E495" t="s">
        <v>45</v>
      </c>
      <c r="F495" t="s">
        <v>705</v>
      </c>
      <c r="G495">
        <v>1.724</v>
      </c>
    </row>
    <row r="496" spans="1:7" x14ac:dyDescent="0.35">
      <c r="A496" t="s">
        <v>2382</v>
      </c>
      <c r="D496" t="s">
        <v>216</v>
      </c>
      <c r="E496" t="s">
        <v>45</v>
      </c>
      <c r="F496" t="s">
        <v>777</v>
      </c>
      <c r="G496">
        <v>1.2110000000000001</v>
      </c>
    </row>
    <row r="497" spans="1:7" x14ac:dyDescent="0.35">
      <c r="A497" t="s">
        <v>2279</v>
      </c>
      <c r="D497" t="s">
        <v>166</v>
      </c>
      <c r="E497" t="s">
        <v>45</v>
      </c>
      <c r="F497" t="s">
        <v>46</v>
      </c>
      <c r="G497">
        <v>1.5189999999999999</v>
      </c>
    </row>
    <row r="498" spans="1:7" x14ac:dyDescent="0.35">
      <c r="A498" t="s">
        <v>799</v>
      </c>
      <c r="D498" t="s">
        <v>166</v>
      </c>
      <c r="E498" t="s">
        <v>45</v>
      </c>
      <c r="F498" t="s">
        <v>46</v>
      </c>
      <c r="G498">
        <v>3.673</v>
      </c>
    </row>
    <row r="499" spans="1:7" x14ac:dyDescent="0.35">
      <c r="A499" t="s">
        <v>1901</v>
      </c>
      <c r="D499" t="s">
        <v>166</v>
      </c>
      <c r="E499" t="s">
        <v>45</v>
      </c>
      <c r="F499" t="s">
        <v>58</v>
      </c>
      <c r="G499">
        <v>2.3279999999999998</v>
      </c>
    </row>
    <row r="500" spans="1:7" x14ac:dyDescent="0.35">
      <c r="A500" t="s">
        <v>562</v>
      </c>
      <c r="D500" t="s">
        <v>166</v>
      </c>
      <c r="E500" t="s">
        <v>45</v>
      </c>
      <c r="F500" t="s">
        <v>58</v>
      </c>
      <c r="G500">
        <v>4.0350000000000001</v>
      </c>
    </row>
    <row r="501" spans="1:7" x14ac:dyDescent="0.35">
      <c r="A501" t="s">
        <v>164</v>
      </c>
      <c r="D501" t="s">
        <v>166</v>
      </c>
      <c r="E501" t="s">
        <v>45</v>
      </c>
      <c r="F501" t="s">
        <v>58</v>
      </c>
      <c r="G501">
        <v>5.3040000000000003</v>
      </c>
    </row>
    <row r="502" spans="1:7" x14ac:dyDescent="0.35">
      <c r="A502" t="s">
        <v>575</v>
      </c>
      <c r="D502" t="s">
        <v>166</v>
      </c>
      <c r="E502" t="s">
        <v>45</v>
      </c>
      <c r="F502" t="s">
        <v>58</v>
      </c>
      <c r="G502">
        <v>4.0049999999999999</v>
      </c>
    </row>
    <row r="503" spans="1:7" x14ac:dyDescent="0.35">
      <c r="A503" t="s">
        <v>554</v>
      </c>
      <c r="D503" t="s">
        <v>166</v>
      </c>
      <c r="E503" t="s">
        <v>45</v>
      </c>
      <c r="F503" t="s">
        <v>58</v>
      </c>
      <c r="G503">
        <v>4.0780000000000003</v>
      </c>
    </row>
    <row r="504" spans="1:7" x14ac:dyDescent="0.35">
      <c r="A504" t="s">
        <v>1439</v>
      </c>
      <c r="D504" t="s">
        <v>166</v>
      </c>
      <c r="E504" t="s">
        <v>45</v>
      </c>
      <c r="F504" t="s">
        <v>58</v>
      </c>
      <c r="G504">
        <v>2.9220000000000002</v>
      </c>
    </row>
    <row r="505" spans="1:7" x14ac:dyDescent="0.35">
      <c r="A505" t="s">
        <v>1179</v>
      </c>
      <c r="D505" t="s">
        <v>190</v>
      </c>
      <c r="E505" t="s">
        <v>191</v>
      </c>
      <c r="F505" t="s">
        <v>58</v>
      </c>
      <c r="G505">
        <v>3.238</v>
      </c>
    </row>
    <row r="506" spans="1:7" x14ac:dyDescent="0.35">
      <c r="A506" t="s">
        <v>1142</v>
      </c>
      <c r="D506" t="s">
        <v>66</v>
      </c>
      <c r="E506" t="s">
        <v>67</v>
      </c>
      <c r="F506" t="s">
        <v>58</v>
      </c>
      <c r="G506">
        <v>3.2669999999999999</v>
      </c>
    </row>
    <row r="507" spans="1:7" x14ac:dyDescent="0.35">
      <c r="A507" t="s">
        <v>1805</v>
      </c>
      <c r="D507" t="s">
        <v>66</v>
      </c>
      <c r="E507" t="s">
        <v>67</v>
      </c>
      <c r="F507" t="s">
        <v>58</v>
      </c>
      <c r="G507">
        <v>2.4689999999999999</v>
      </c>
    </row>
    <row r="508" spans="1:7" x14ac:dyDescent="0.35">
      <c r="A508" t="s">
        <v>1198</v>
      </c>
      <c r="D508" t="s">
        <v>66</v>
      </c>
      <c r="E508" t="s">
        <v>67</v>
      </c>
      <c r="F508" t="s">
        <v>58</v>
      </c>
      <c r="G508">
        <v>3.2309999999999999</v>
      </c>
    </row>
    <row r="509" spans="1:7" x14ac:dyDescent="0.35">
      <c r="A509" t="s">
        <v>2033</v>
      </c>
      <c r="D509" t="s">
        <v>66</v>
      </c>
      <c r="E509" t="s">
        <v>67</v>
      </c>
      <c r="F509" t="s">
        <v>58</v>
      </c>
      <c r="G509">
        <v>2.1230000000000002</v>
      </c>
    </row>
    <row r="510" spans="1:7" x14ac:dyDescent="0.35">
      <c r="A510" t="s">
        <v>1016</v>
      </c>
      <c r="D510" t="s">
        <v>66</v>
      </c>
      <c r="E510" t="s">
        <v>67</v>
      </c>
      <c r="F510" t="s">
        <v>58</v>
      </c>
      <c r="G510">
        <v>3.4239999999999999</v>
      </c>
    </row>
    <row r="511" spans="1:7" x14ac:dyDescent="0.35">
      <c r="A511" t="s">
        <v>688</v>
      </c>
      <c r="D511" t="s">
        <v>66</v>
      </c>
      <c r="E511" t="s">
        <v>67</v>
      </c>
      <c r="F511" t="s">
        <v>58</v>
      </c>
      <c r="G511">
        <v>3.823</v>
      </c>
    </row>
    <row r="512" spans="1:7" x14ac:dyDescent="0.35">
      <c r="A512" t="s">
        <v>1280</v>
      </c>
      <c r="D512" t="s">
        <v>66</v>
      </c>
      <c r="E512" t="s">
        <v>67</v>
      </c>
      <c r="F512" t="s">
        <v>58</v>
      </c>
      <c r="G512">
        <v>3.133</v>
      </c>
    </row>
    <row r="513" spans="1:7" x14ac:dyDescent="0.35">
      <c r="A513" t="s">
        <v>1943</v>
      </c>
      <c r="D513" t="s">
        <v>1427</v>
      </c>
      <c r="E513" t="s">
        <v>1428</v>
      </c>
      <c r="F513" t="s">
        <v>1945</v>
      </c>
      <c r="G513">
        <v>2.2669999999999999</v>
      </c>
    </row>
    <row r="514" spans="1:7" x14ac:dyDescent="0.35">
      <c r="A514" t="s">
        <v>1981</v>
      </c>
      <c r="D514" t="s">
        <v>1427</v>
      </c>
      <c r="E514" t="s">
        <v>1428</v>
      </c>
      <c r="F514" t="s">
        <v>58</v>
      </c>
      <c r="G514">
        <v>2.2229999999999999</v>
      </c>
    </row>
    <row r="515" spans="1:7" x14ac:dyDescent="0.35">
      <c r="A515" t="s">
        <v>759</v>
      </c>
      <c r="D515" t="s">
        <v>381</v>
      </c>
      <c r="E515" t="s">
        <v>45</v>
      </c>
      <c r="F515" t="s">
        <v>80</v>
      </c>
      <c r="G515">
        <v>3.7109999999999999</v>
      </c>
    </row>
    <row r="516" spans="1:7" x14ac:dyDescent="0.35">
      <c r="A516" t="s">
        <v>973</v>
      </c>
      <c r="D516" t="s">
        <v>381</v>
      </c>
      <c r="E516" t="s">
        <v>45</v>
      </c>
      <c r="F516" t="s">
        <v>58</v>
      </c>
      <c r="G516">
        <v>3.496</v>
      </c>
    </row>
    <row r="517" spans="1:7" x14ac:dyDescent="0.35">
      <c r="A517" t="s">
        <v>1498</v>
      </c>
      <c r="D517" t="s">
        <v>381</v>
      </c>
      <c r="E517" t="s">
        <v>45</v>
      </c>
      <c r="F517" t="s">
        <v>1405</v>
      </c>
      <c r="G517">
        <v>2.8660000000000001</v>
      </c>
    </row>
    <row r="518" spans="1:7" x14ac:dyDescent="0.35">
      <c r="A518" t="s">
        <v>1808</v>
      </c>
      <c r="D518" t="s">
        <v>381</v>
      </c>
      <c r="E518" t="s">
        <v>45</v>
      </c>
      <c r="F518" t="s">
        <v>1810</v>
      </c>
      <c r="G518">
        <v>2.448</v>
      </c>
    </row>
    <row r="519" spans="1:7" x14ac:dyDescent="0.35">
      <c r="A519" t="s">
        <v>1512</v>
      </c>
      <c r="B519" t="s">
        <v>1514</v>
      </c>
      <c r="D519" t="s">
        <v>148</v>
      </c>
      <c r="E519" t="s">
        <v>45</v>
      </c>
      <c r="F519" t="s">
        <v>58</v>
      </c>
      <c r="G519">
        <v>2.8559999999999999</v>
      </c>
    </row>
    <row r="520" spans="1:7" x14ac:dyDescent="0.35">
      <c r="A520" t="s">
        <v>532</v>
      </c>
      <c r="D520" t="s">
        <v>201</v>
      </c>
      <c r="E520" t="s">
        <v>45</v>
      </c>
      <c r="F520" t="s">
        <v>58</v>
      </c>
      <c r="G520">
        <v>4.1260000000000003</v>
      </c>
    </row>
  </sheetData>
  <sortState xmlns:xlrd2="http://schemas.microsoft.com/office/spreadsheetml/2017/richdata2" ref="A1:G544">
    <sortCondition ref="C1:C5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Harvard Radiation Oncology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Abazeed</dc:creator>
  <cp:lastModifiedBy>udi ram</cp:lastModifiedBy>
  <dcterms:created xsi:type="dcterms:W3CDTF">2013-03-03T18:47:35Z</dcterms:created>
  <dcterms:modified xsi:type="dcterms:W3CDTF">2022-02-23T15:13:59Z</dcterms:modified>
</cp:coreProperties>
</file>